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F:\orca\orcamento\OR2025\ATAS E PLANILHAS BANCADAS BLOQUEIO E CONTIG\RR\"/>
    </mc:Choice>
  </mc:AlternateContent>
  <bookViews>
    <workbookView xWindow="0" yWindow="0" windowWidth="28800" windowHeight="12315" activeTab="1"/>
  </bookViews>
  <sheets>
    <sheet name="Instruções" sheetId="2" r:id="rId1"/>
    <sheet name="R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X4" i="1"/>
  <c r="W4" i="1"/>
  <c r="V4" i="1"/>
  <c r="U4" i="1"/>
  <c r="T4" i="1"/>
  <c r="S4" i="1"/>
  <c r="R4" i="1"/>
  <c r="Q4" i="1"/>
  <c r="P4" i="1"/>
  <c r="O4" i="1"/>
  <c r="N4" i="1"/>
  <c r="M4" i="1"/>
</calcChain>
</file>

<file path=xl/sharedStrings.xml><?xml version="1.0" encoding="utf-8"?>
<sst xmlns="http://schemas.openxmlformats.org/spreadsheetml/2006/main" count="140" uniqueCount="63">
  <si>
    <t>Rótulos de Linha</t>
  </si>
  <si>
    <t>Autor</t>
  </si>
  <si>
    <t>Ano</t>
  </si>
  <si>
    <t>RP</t>
  </si>
  <si>
    <t>Tipo Autor</t>
  </si>
  <si>
    <t>Nro. Emenda</t>
  </si>
  <si>
    <t>Cod_Órgão</t>
  </si>
  <si>
    <t>Órgão</t>
  </si>
  <si>
    <t>UO</t>
  </si>
  <si>
    <t>Ação</t>
  </si>
  <si>
    <t>Localizador</t>
  </si>
  <si>
    <t>GND</t>
  </si>
  <si>
    <t xml:space="preserve">Dotação Inicial Emenda
R$ </t>
  </si>
  <si>
    <t xml:space="preserve">Dotação Atual Emenda
R$ </t>
  </si>
  <si>
    <t xml:space="preserve">Empenhado
(centavos)
R$ </t>
  </si>
  <si>
    <t xml:space="preserve">Empenhado
R$ </t>
  </si>
  <si>
    <t xml:space="preserve">Liquidado
(centavos)
R$ </t>
  </si>
  <si>
    <t xml:space="preserve">Liquidado
R$ </t>
  </si>
  <si>
    <t xml:space="preserve">Pago
(centavos)
R$ </t>
  </si>
  <si>
    <t xml:space="preserve">Pago
R$ </t>
  </si>
  <si>
    <t xml:space="preserve">Bloqueio
Bancada
Dec DPOF 12477 - 30/05/25
(LC nº 200/2023)
R$ </t>
  </si>
  <si>
    <t xml:space="preserve">Contingenciamento
(art. 9º LRF)
R$ </t>
  </si>
  <si>
    <t xml:space="preserve">Saldo de dotação
R$ </t>
  </si>
  <si>
    <t xml:space="preserve">Bloqueio
Linear 
Sugerido
Dec DPOF 12566 -30/07/25
(LC nº 200/2023)
R$ </t>
  </si>
  <si>
    <t xml:space="preserve">Bloqueio
Bancada
Dec DPOF 12566 -30/07/25
(LC nº 200/2023)
R$ </t>
  </si>
  <si>
    <t>RR</t>
  </si>
  <si>
    <t>Bancada de Roraima</t>
  </si>
  <si>
    <t>7 - Emendas de Bancada Estadual</t>
  </si>
  <si>
    <t>Bancada Estadual</t>
  </si>
  <si>
    <t>26000 - Ministério da Educação</t>
  </si>
  <si>
    <t>26250 - Fundação Universidade Federal de Roraima</t>
  </si>
  <si>
    <t>8282 - Reestruturação e Modernização das Instituições Federais de Ensino Superior</t>
  </si>
  <si>
    <t>0014 - No Estado de Roraima</t>
  </si>
  <si>
    <t>3 - Outras Despesas Correntes</t>
  </si>
  <si>
    <t>4 - Investimentos</t>
  </si>
  <si>
    <t>53000 - Ministério da Integração e do Desenvolvimento Regional</t>
  </si>
  <si>
    <t>53101 - Ministério da Integração e do Desenvolvimento Regional - Administração Direta</t>
  </si>
  <si>
    <t>00SX - Apoio a Projetos de Desenvolvimento Sustentável Local Integrado</t>
  </si>
  <si>
    <t>7088 - Região Metropolitana Sul - No Estado de Roraima</t>
  </si>
  <si>
    <t>56000 - Ministério das Cidades</t>
  </si>
  <si>
    <t>56101 - Ministério das Cidades - Administração Direta</t>
  </si>
  <si>
    <t>00T1 - Apoio à Política Nacional de Desenvolvimento Urbano Voltado à Implantação e Qualificação Viária</t>
  </si>
  <si>
    <t>0238 - No Município de Boa Vista - RR</t>
  </si>
  <si>
    <t>7020 - Construção do Viaduto na interseção das avenidas Venezuela - Brigadeiro Eduardo Gomes - No Município de Boa Vista - RR</t>
  </si>
  <si>
    <t>1211 - Implementação de Infraestrutura Básica nos Municípios da Região do Calha Norte</t>
  </si>
  <si>
    <t>0240 - No Município de Cantá - RR</t>
  </si>
  <si>
    <t>0237 - No Município de Alto Alegre - RR</t>
  </si>
  <si>
    <t>36000 - Ministério da Saúde</t>
  </si>
  <si>
    <t>36901 - Fundo Nacional de Saúde</t>
  </si>
  <si>
    <t>2E90 - Incremento Temporário ao Custeio dos Serviços de Assistência Hospitalar e Ambulatorial para Cumprimento de Metas</t>
  </si>
  <si>
    <t>52000 - Ministério da Defesa</t>
  </si>
  <si>
    <t>52111 - Comando da Aeronáutica</t>
  </si>
  <si>
    <t>2E74 - Estruturação e Modernização de Unidades de Saúde das Forças Armadas</t>
  </si>
  <si>
    <t>7194 - Construção de Novo Prédio para o GSAU-BV - No Município de Boa Vista - RR</t>
  </si>
  <si>
    <t>7236 - Construção de Quadras Poliesportivas - No Município de Boa Vista - RR</t>
  </si>
  <si>
    <t>7089 - Pavimentação de Estradas Vicinais - No Município de Bonfim - RR</t>
  </si>
  <si>
    <t>Instruções de preenchimento</t>
  </si>
  <si>
    <t>(1)</t>
  </si>
  <si>
    <t>Os campos a serem preenchidos estão destacados em verde. Valores entre "0" e o saldo de dotação, observadas as instruções (2) e (3).</t>
  </si>
  <si>
    <t>(2)</t>
  </si>
  <si>
    <t>O total  da proposta de Bloqueio da bancada (célula "Y4")  fica verde quando a soma dos valores das programações atingir R$ 909.036. Valor diferente disso ficará com erro em vermelho.</t>
  </si>
  <si>
    <t>(3)</t>
  </si>
  <si>
    <t>A planilha está protegida e os campos não destacados em verde não podem ser alterados.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</si>
</sst>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AEDF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3" fontId="4" fillId="4" borderId="1" xfId="1" applyNumberFormat="1" applyFont="1" applyFill="1" applyBorder="1" applyProtection="1"/>
    <xf numFmtId="3" fontId="5" fillId="5" borderId="1" xfId="1" applyNumberFormat="1" applyFont="1" applyFill="1" applyBorder="1" applyProtection="1"/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6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Vírgula" xfId="1" builtinId="3"/>
  </cellStyles>
  <dxfs count="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DE2DF8E-7FEF-4A7D-AAA5-5AFC5BBB8B46}">
  <we:reference id="wa200006518" version="1.1.1.0" store="pt-BR" storeType="OMEX"/>
  <we:alternateReferences>
    <we:reference id="WA200006518" version="1.1.1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xmlns=""/>
    </a:ext>
    <a:ext xmlns:a="http://schemas.openxmlformats.org/drawingml/2006/main" uri="{7C84B067-C214-45C3-A712-C9D94CD141B2}">
      <we:customFunctionIdList xmlns="">
        <we:customFunctionIds>_xldudf_PYSCRIPT_CODE</we:customFunctionIds>
        <we:customFunctionIds>_xldudf_ANACONDA_CODE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B11"/>
  <sheetViews>
    <sheetView zoomScale="110" zoomScaleNormal="110" workbookViewId="0">
      <selection activeCell="B13" sqref="B13"/>
    </sheetView>
  </sheetViews>
  <sheetFormatPr defaultColWidth="8.85546875" defaultRowHeight="15" x14ac:dyDescent="0.25"/>
  <cols>
    <col min="1" max="1" width="3.42578125" style="21" bestFit="1" customWidth="1"/>
    <col min="2" max="2" width="98.42578125" customWidth="1"/>
  </cols>
  <sheetData>
    <row r="1" spans="1:2" x14ac:dyDescent="0.25">
      <c r="B1" s="22" t="s">
        <v>56</v>
      </c>
    </row>
    <row r="2" spans="1:2" ht="30" x14ac:dyDescent="0.25">
      <c r="A2" s="23" t="s">
        <v>57</v>
      </c>
      <c r="B2" s="24" t="s">
        <v>58</v>
      </c>
    </row>
    <row r="3" spans="1:2" ht="30" x14ac:dyDescent="0.25">
      <c r="A3" s="23" t="s">
        <v>59</v>
      </c>
      <c r="B3" s="25" t="s">
        <v>60</v>
      </c>
    </row>
    <row r="4" spans="1:2" x14ac:dyDescent="0.25">
      <c r="A4" s="23" t="s">
        <v>61</v>
      </c>
      <c r="B4" s="25" t="s">
        <v>62</v>
      </c>
    </row>
    <row r="7" spans="1:2" x14ac:dyDescent="0.25">
      <c r="B7" s="26"/>
    </row>
    <row r="8" spans="1:2" x14ac:dyDescent="0.25">
      <c r="B8" s="26"/>
    </row>
    <row r="9" spans="1:2" x14ac:dyDescent="0.25">
      <c r="B9" s="26"/>
    </row>
    <row r="10" spans="1:2" x14ac:dyDescent="0.25">
      <c r="B10" s="26"/>
    </row>
    <row r="11" spans="1:2" x14ac:dyDescent="0.25">
      <c r="B11" s="26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3"/>
  <dimension ref="A1:Y50"/>
  <sheetViews>
    <sheetView tabSelected="1" topLeftCell="F6" zoomScale="135" workbookViewId="0">
      <pane xSplit="2" topLeftCell="K1" activePane="topRight" state="frozen"/>
      <selection activeCell="F1" sqref="F1"/>
      <selection pane="topRight" activeCell="AA12" sqref="AA12"/>
    </sheetView>
  </sheetViews>
  <sheetFormatPr defaultColWidth="9.140625" defaultRowHeight="11.25" x14ac:dyDescent="0.2"/>
  <cols>
    <col min="1" max="5" width="0" style="13" hidden="1" customWidth="1"/>
    <col min="6" max="6" width="8.42578125" style="13" customWidth="1"/>
    <col min="7" max="7" width="0" style="13" hidden="1" customWidth="1"/>
    <col min="8" max="8" width="6.42578125" style="13" customWidth="1"/>
    <col min="9" max="9" width="5.42578125" style="13" customWidth="1"/>
    <col min="10" max="10" width="24.42578125" style="14" customWidth="1"/>
    <col min="11" max="11" width="5.42578125" style="13" customWidth="1"/>
    <col min="12" max="12" width="5.7109375" style="13" customWidth="1"/>
    <col min="13" max="14" width="12.140625" style="13" customWidth="1"/>
    <col min="15" max="15" width="11.42578125" style="13" hidden="1" customWidth="1"/>
    <col min="16" max="16" width="10.42578125" style="13" customWidth="1"/>
    <col min="17" max="17" width="8.7109375" style="13" hidden="1" customWidth="1"/>
    <col min="18" max="18" width="9" style="13" customWidth="1"/>
    <col min="19" max="19" width="8.7109375" style="13" hidden="1" customWidth="1"/>
    <col min="20" max="20" width="9" style="13" customWidth="1"/>
    <col min="21" max="21" width="13.28515625" style="13" customWidth="1"/>
    <col min="22" max="22" width="8.85546875" style="13" customWidth="1"/>
    <col min="23" max="23" width="11.85546875" style="13" customWidth="1"/>
    <col min="24" max="24" width="13.140625" style="13" customWidth="1"/>
    <col min="25" max="25" width="13.140625" style="1" customWidth="1"/>
    <col min="26" max="16384" width="9.140625" style="1"/>
  </cols>
  <sheetData>
    <row r="1" spans="1:25" x14ac:dyDescent="0.2">
      <c r="A1" s="12"/>
      <c r="B1" s="12"/>
    </row>
    <row r="3" spans="1:25" s="9" customFormat="1" ht="78.75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6" t="s">
        <v>12</v>
      </c>
      <c r="N3" s="6" t="s">
        <v>13</v>
      </c>
      <c r="O3" s="7" t="s">
        <v>14</v>
      </c>
      <c r="P3" s="6" t="s">
        <v>15</v>
      </c>
      <c r="Q3" s="7" t="s">
        <v>16</v>
      </c>
      <c r="R3" s="6" t="s">
        <v>17</v>
      </c>
      <c r="S3" s="7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7" t="s">
        <v>23</v>
      </c>
      <c r="Y3" s="8" t="s">
        <v>24</v>
      </c>
    </row>
    <row r="4" spans="1:25" s="9" customFormat="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1"/>
      <c r="K4" s="10"/>
      <c r="L4" s="10"/>
      <c r="M4" s="3">
        <f t="shared" ref="M4:X4" si="0">SUBTOTAL(9,M5:M16)</f>
        <v>528889656</v>
      </c>
      <c r="N4" s="3">
        <f t="shared" si="0"/>
        <v>528889656</v>
      </c>
      <c r="O4" s="3">
        <f t="shared" si="0"/>
        <v>188252.9</v>
      </c>
      <c r="P4" s="3">
        <f t="shared" si="0"/>
        <v>188253</v>
      </c>
      <c r="Q4" s="3">
        <f t="shared" si="0"/>
        <v>0</v>
      </c>
      <c r="R4" s="3">
        <f t="shared" si="0"/>
        <v>0</v>
      </c>
      <c r="S4" s="3">
        <f t="shared" si="0"/>
        <v>0</v>
      </c>
      <c r="T4" s="3">
        <f t="shared" si="0"/>
        <v>0</v>
      </c>
      <c r="U4" s="3">
        <f t="shared" si="0"/>
        <v>89744708</v>
      </c>
      <c r="V4" s="3">
        <f t="shared" si="0"/>
        <v>0</v>
      </c>
      <c r="W4" s="3">
        <f t="shared" si="0"/>
        <v>438956695</v>
      </c>
      <c r="X4" s="3">
        <f t="shared" si="0"/>
        <v>909036</v>
      </c>
      <c r="Y4" s="4">
        <f>SUM(Y5:Y16)</f>
        <v>909036</v>
      </c>
    </row>
    <row r="5" spans="1:25" s="2" customFormat="1" ht="33.75" x14ac:dyDescent="0.25">
      <c r="A5" s="15" t="s">
        <v>25</v>
      </c>
      <c r="B5" s="15" t="s">
        <v>26</v>
      </c>
      <c r="C5" s="15">
        <v>2025</v>
      </c>
      <c r="D5" s="15" t="s">
        <v>27</v>
      </c>
      <c r="E5" s="15" t="s">
        <v>28</v>
      </c>
      <c r="F5" s="15">
        <v>71240001</v>
      </c>
      <c r="G5" s="15">
        <v>26000</v>
      </c>
      <c r="H5" s="15" t="s">
        <v>29</v>
      </c>
      <c r="I5" s="15" t="s">
        <v>30</v>
      </c>
      <c r="J5" s="16" t="s">
        <v>31</v>
      </c>
      <c r="K5" s="15" t="s">
        <v>32</v>
      </c>
      <c r="L5" s="15" t="s">
        <v>33</v>
      </c>
      <c r="M5" s="17">
        <v>0</v>
      </c>
      <c r="N5" s="17">
        <v>5000000</v>
      </c>
      <c r="O5" s="18">
        <v>0</v>
      </c>
      <c r="P5" s="17">
        <v>0</v>
      </c>
      <c r="Q5" s="18">
        <v>0</v>
      </c>
      <c r="R5" s="17">
        <v>0</v>
      </c>
      <c r="S5" s="18">
        <v>0</v>
      </c>
      <c r="T5" s="17">
        <v>0</v>
      </c>
      <c r="U5" s="17">
        <v>0</v>
      </c>
      <c r="V5" s="17">
        <v>0</v>
      </c>
      <c r="W5" s="17">
        <v>5000000</v>
      </c>
      <c r="X5" s="17">
        <v>10354</v>
      </c>
      <c r="Y5" s="20">
        <v>0</v>
      </c>
    </row>
    <row r="6" spans="1:25" s="2" customFormat="1" ht="33.75" x14ac:dyDescent="0.25">
      <c r="A6" s="15" t="s">
        <v>25</v>
      </c>
      <c r="B6" s="15" t="s">
        <v>26</v>
      </c>
      <c r="C6" s="15">
        <v>2025</v>
      </c>
      <c r="D6" s="15" t="s">
        <v>27</v>
      </c>
      <c r="E6" s="15" t="s">
        <v>28</v>
      </c>
      <c r="F6" s="15">
        <v>71240001</v>
      </c>
      <c r="G6" s="15">
        <v>26000</v>
      </c>
      <c r="H6" s="15" t="s">
        <v>29</v>
      </c>
      <c r="I6" s="15" t="s">
        <v>30</v>
      </c>
      <c r="J6" s="16" t="s">
        <v>31</v>
      </c>
      <c r="K6" s="15" t="s">
        <v>32</v>
      </c>
      <c r="L6" s="15" t="s">
        <v>34</v>
      </c>
      <c r="M6" s="17">
        <v>19242631</v>
      </c>
      <c r="N6" s="17">
        <v>19242631</v>
      </c>
      <c r="O6" s="18">
        <v>188252.9</v>
      </c>
      <c r="P6" s="17">
        <v>188253</v>
      </c>
      <c r="Q6" s="18">
        <v>0</v>
      </c>
      <c r="R6" s="17">
        <v>0</v>
      </c>
      <c r="S6" s="18">
        <v>0</v>
      </c>
      <c r="T6" s="17">
        <v>0</v>
      </c>
      <c r="U6" s="17">
        <v>8953690</v>
      </c>
      <c r="V6" s="17">
        <v>0</v>
      </c>
      <c r="W6" s="17">
        <v>10100688</v>
      </c>
      <c r="X6" s="17">
        <v>20917</v>
      </c>
      <c r="Y6" s="20">
        <v>0</v>
      </c>
    </row>
    <row r="7" spans="1:25" s="2" customFormat="1" ht="33.75" x14ac:dyDescent="0.25">
      <c r="A7" s="15" t="s">
        <v>25</v>
      </c>
      <c r="B7" s="15" t="s">
        <v>26</v>
      </c>
      <c r="C7" s="15">
        <v>2025</v>
      </c>
      <c r="D7" s="15" t="s">
        <v>27</v>
      </c>
      <c r="E7" s="15" t="s">
        <v>28</v>
      </c>
      <c r="F7" s="15">
        <v>71240002</v>
      </c>
      <c r="G7" s="15">
        <v>53000</v>
      </c>
      <c r="H7" s="15" t="s">
        <v>35</v>
      </c>
      <c r="I7" s="15" t="s">
        <v>36</v>
      </c>
      <c r="J7" s="16" t="s">
        <v>37</v>
      </c>
      <c r="K7" s="15" t="s">
        <v>38</v>
      </c>
      <c r="L7" s="15" t="s">
        <v>34</v>
      </c>
      <c r="M7" s="17">
        <v>53080877</v>
      </c>
      <c r="N7" s="17">
        <v>53080877</v>
      </c>
      <c r="O7" s="18">
        <v>0</v>
      </c>
      <c r="P7" s="17">
        <v>0</v>
      </c>
      <c r="Q7" s="18">
        <v>0</v>
      </c>
      <c r="R7" s="17">
        <v>0</v>
      </c>
      <c r="S7" s="18">
        <v>0</v>
      </c>
      <c r="T7" s="17">
        <v>0</v>
      </c>
      <c r="U7" s="17">
        <v>16158610</v>
      </c>
      <c r="V7" s="17">
        <v>0</v>
      </c>
      <c r="W7" s="17">
        <v>36922267</v>
      </c>
      <c r="X7" s="17">
        <v>76462</v>
      </c>
      <c r="Y7" s="20">
        <v>82639</v>
      </c>
    </row>
    <row r="8" spans="1:25" s="2" customFormat="1" ht="45" x14ac:dyDescent="0.25">
      <c r="A8" s="15" t="s">
        <v>25</v>
      </c>
      <c r="B8" s="15" t="s">
        <v>26</v>
      </c>
      <c r="C8" s="15">
        <v>2025</v>
      </c>
      <c r="D8" s="15" t="s">
        <v>27</v>
      </c>
      <c r="E8" s="15" t="s">
        <v>28</v>
      </c>
      <c r="F8" s="15">
        <v>71240003</v>
      </c>
      <c r="G8" s="15">
        <v>56000</v>
      </c>
      <c r="H8" s="15" t="s">
        <v>39</v>
      </c>
      <c r="I8" s="15" t="s">
        <v>40</v>
      </c>
      <c r="J8" s="16" t="s">
        <v>41</v>
      </c>
      <c r="K8" s="15" t="s">
        <v>42</v>
      </c>
      <c r="L8" s="15" t="s">
        <v>34</v>
      </c>
      <c r="M8" s="17">
        <v>106080877</v>
      </c>
      <c r="N8" s="17">
        <v>101080877</v>
      </c>
      <c r="O8" s="18">
        <v>0</v>
      </c>
      <c r="P8" s="17">
        <v>0</v>
      </c>
      <c r="Q8" s="18">
        <v>0</v>
      </c>
      <c r="R8" s="17">
        <v>0</v>
      </c>
      <c r="S8" s="18">
        <v>0</v>
      </c>
      <c r="T8" s="17">
        <v>0</v>
      </c>
      <c r="U8" s="17">
        <v>12103017</v>
      </c>
      <c r="V8" s="17">
        <v>0</v>
      </c>
      <c r="W8" s="17">
        <v>88977860</v>
      </c>
      <c r="X8" s="17">
        <v>184264</v>
      </c>
      <c r="Y8" s="20">
        <v>165279</v>
      </c>
    </row>
    <row r="9" spans="1:25" s="2" customFormat="1" ht="45" x14ac:dyDescent="0.25">
      <c r="A9" s="15" t="s">
        <v>25</v>
      </c>
      <c r="B9" s="15" t="s">
        <v>26</v>
      </c>
      <c r="C9" s="15">
        <v>2025</v>
      </c>
      <c r="D9" s="15" t="s">
        <v>27</v>
      </c>
      <c r="E9" s="15" t="s">
        <v>28</v>
      </c>
      <c r="F9" s="15">
        <v>71240004</v>
      </c>
      <c r="G9" s="15">
        <v>56000</v>
      </c>
      <c r="H9" s="15" t="s">
        <v>39</v>
      </c>
      <c r="I9" s="15" t="s">
        <v>40</v>
      </c>
      <c r="J9" s="16" t="s">
        <v>41</v>
      </c>
      <c r="K9" s="15" t="s">
        <v>43</v>
      </c>
      <c r="L9" s="15" t="s">
        <v>34</v>
      </c>
      <c r="M9" s="17">
        <v>46080877</v>
      </c>
      <c r="N9" s="17">
        <v>46080877</v>
      </c>
      <c r="O9" s="18">
        <v>0</v>
      </c>
      <c r="P9" s="17">
        <v>0</v>
      </c>
      <c r="Q9" s="18">
        <v>0</v>
      </c>
      <c r="R9" s="17">
        <v>0</v>
      </c>
      <c r="S9" s="18">
        <v>0</v>
      </c>
      <c r="T9" s="17">
        <v>0</v>
      </c>
      <c r="U9" s="17">
        <v>13158610</v>
      </c>
      <c r="V9" s="17">
        <v>0</v>
      </c>
      <c r="W9" s="17">
        <v>32922267</v>
      </c>
      <c r="X9" s="17">
        <v>68178</v>
      </c>
      <c r="Y9" s="20">
        <v>82639</v>
      </c>
    </row>
    <row r="10" spans="1:25" s="2" customFormat="1" ht="45" x14ac:dyDescent="0.25">
      <c r="A10" s="15" t="s">
        <v>25</v>
      </c>
      <c r="B10" s="15" t="s">
        <v>26</v>
      </c>
      <c r="C10" s="15">
        <v>2025</v>
      </c>
      <c r="D10" s="15" t="s">
        <v>27</v>
      </c>
      <c r="E10" s="15" t="s">
        <v>28</v>
      </c>
      <c r="F10" s="15">
        <v>71240005</v>
      </c>
      <c r="G10" s="15">
        <v>53000</v>
      </c>
      <c r="H10" s="15" t="s">
        <v>35</v>
      </c>
      <c r="I10" s="15" t="s">
        <v>36</v>
      </c>
      <c r="J10" s="16" t="s">
        <v>44</v>
      </c>
      <c r="K10" s="15" t="s">
        <v>42</v>
      </c>
      <c r="L10" s="15" t="s">
        <v>34</v>
      </c>
      <c r="M10" s="17">
        <v>96161754</v>
      </c>
      <c r="N10" s="17">
        <v>96161754</v>
      </c>
      <c r="O10" s="18">
        <v>0</v>
      </c>
      <c r="P10" s="17">
        <v>0</v>
      </c>
      <c r="Q10" s="18">
        <v>0</v>
      </c>
      <c r="R10" s="17">
        <v>0</v>
      </c>
      <c r="S10" s="18">
        <v>0</v>
      </c>
      <c r="T10" s="17">
        <v>0</v>
      </c>
      <c r="U10" s="17">
        <v>16317220</v>
      </c>
      <c r="V10" s="17">
        <v>0</v>
      </c>
      <c r="W10" s="17">
        <v>79844534</v>
      </c>
      <c r="X10" s="17">
        <v>165350</v>
      </c>
      <c r="Y10" s="20">
        <v>165280</v>
      </c>
    </row>
    <row r="11" spans="1:25" s="2" customFormat="1" ht="33.75" x14ac:dyDescent="0.25">
      <c r="A11" s="15" t="s">
        <v>25</v>
      </c>
      <c r="B11" s="15" t="s">
        <v>26</v>
      </c>
      <c r="C11" s="15">
        <v>2025</v>
      </c>
      <c r="D11" s="15" t="s">
        <v>27</v>
      </c>
      <c r="E11" s="15" t="s">
        <v>28</v>
      </c>
      <c r="F11" s="15">
        <v>71240006</v>
      </c>
      <c r="G11" s="15">
        <v>53000</v>
      </c>
      <c r="H11" s="15" t="s">
        <v>35</v>
      </c>
      <c r="I11" s="15" t="s">
        <v>36</v>
      </c>
      <c r="J11" s="16" t="s">
        <v>37</v>
      </c>
      <c r="K11" s="15" t="s">
        <v>45</v>
      </c>
      <c r="L11" s="15" t="s">
        <v>34</v>
      </c>
      <c r="M11" s="17">
        <v>63080886</v>
      </c>
      <c r="N11" s="17">
        <v>63080886</v>
      </c>
      <c r="O11" s="18">
        <v>0</v>
      </c>
      <c r="P11" s="17">
        <v>0</v>
      </c>
      <c r="Q11" s="18">
        <v>0</v>
      </c>
      <c r="R11" s="17">
        <v>0</v>
      </c>
      <c r="S11" s="18">
        <v>0</v>
      </c>
      <c r="T11" s="17">
        <v>0</v>
      </c>
      <c r="U11" s="17">
        <v>13017218</v>
      </c>
      <c r="V11" s="17">
        <v>0</v>
      </c>
      <c r="W11" s="17">
        <v>50063668</v>
      </c>
      <c r="X11" s="17">
        <v>103676</v>
      </c>
      <c r="Y11" s="20">
        <v>82640</v>
      </c>
    </row>
    <row r="12" spans="1:25" s="2" customFormat="1" ht="33.75" x14ac:dyDescent="0.25">
      <c r="A12" s="15" t="s">
        <v>25</v>
      </c>
      <c r="B12" s="15" t="s">
        <v>26</v>
      </c>
      <c r="C12" s="15">
        <v>2025</v>
      </c>
      <c r="D12" s="15" t="s">
        <v>27</v>
      </c>
      <c r="E12" s="15" t="s">
        <v>28</v>
      </c>
      <c r="F12" s="15">
        <v>71240007</v>
      </c>
      <c r="G12" s="15">
        <v>53000</v>
      </c>
      <c r="H12" s="15" t="s">
        <v>35</v>
      </c>
      <c r="I12" s="15" t="s">
        <v>36</v>
      </c>
      <c r="J12" s="16" t="s">
        <v>37</v>
      </c>
      <c r="K12" s="15" t="s">
        <v>46</v>
      </c>
      <c r="L12" s="15" t="s">
        <v>34</v>
      </c>
      <c r="M12" s="17">
        <v>97000000</v>
      </c>
      <c r="N12" s="17">
        <v>97000000</v>
      </c>
      <c r="O12" s="18">
        <v>0</v>
      </c>
      <c r="P12" s="17">
        <v>0</v>
      </c>
      <c r="Q12" s="18">
        <v>0</v>
      </c>
      <c r="R12" s="17">
        <v>0</v>
      </c>
      <c r="S12" s="18">
        <v>0</v>
      </c>
      <c r="T12" s="17">
        <v>0</v>
      </c>
      <c r="U12" s="17">
        <v>1700000</v>
      </c>
      <c r="V12" s="17">
        <v>0</v>
      </c>
      <c r="W12" s="17">
        <v>95300000</v>
      </c>
      <c r="X12" s="17">
        <v>197363</v>
      </c>
      <c r="Y12" s="20">
        <v>0</v>
      </c>
    </row>
    <row r="13" spans="1:25" s="2" customFormat="1" ht="56.25" x14ac:dyDescent="0.25">
      <c r="A13" s="15" t="s">
        <v>25</v>
      </c>
      <c r="B13" s="15" t="s">
        <v>26</v>
      </c>
      <c r="C13" s="15">
        <v>2025</v>
      </c>
      <c r="D13" s="15" t="s">
        <v>27</v>
      </c>
      <c r="E13" s="15" t="s">
        <v>28</v>
      </c>
      <c r="F13" s="15">
        <v>71240008</v>
      </c>
      <c r="G13" s="15">
        <v>36000</v>
      </c>
      <c r="H13" s="15" t="s">
        <v>47</v>
      </c>
      <c r="I13" s="15" t="s">
        <v>48</v>
      </c>
      <c r="J13" s="16" t="s">
        <v>49</v>
      </c>
      <c r="K13" s="15" t="s">
        <v>42</v>
      </c>
      <c r="L13" s="15" t="s">
        <v>33</v>
      </c>
      <c r="M13" s="17">
        <v>22000000</v>
      </c>
      <c r="N13" s="17">
        <v>22000000</v>
      </c>
      <c r="O13" s="18">
        <v>0</v>
      </c>
      <c r="P13" s="17">
        <v>0</v>
      </c>
      <c r="Q13" s="18">
        <v>0</v>
      </c>
      <c r="R13" s="17">
        <v>0</v>
      </c>
      <c r="S13" s="18">
        <v>0</v>
      </c>
      <c r="T13" s="17">
        <v>0</v>
      </c>
      <c r="U13" s="17">
        <v>3000000</v>
      </c>
      <c r="V13" s="17">
        <v>0</v>
      </c>
      <c r="W13" s="17">
        <v>19000000</v>
      </c>
      <c r="X13" s="17">
        <v>39347</v>
      </c>
      <c r="Y13" s="20">
        <v>82640</v>
      </c>
    </row>
    <row r="14" spans="1:25" s="2" customFormat="1" ht="33.75" x14ac:dyDescent="0.25">
      <c r="A14" s="15" t="s">
        <v>25</v>
      </c>
      <c r="B14" s="15" t="s">
        <v>26</v>
      </c>
      <c r="C14" s="15">
        <v>2025</v>
      </c>
      <c r="D14" s="15" t="s">
        <v>27</v>
      </c>
      <c r="E14" s="15" t="s">
        <v>28</v>
      </c>
      <c r="F14" s="15">
        <v>71240009</v>
      </c>
      <c r="G14" s="15">
        <v>52000</v>
      </c>
      <c r="H14" s="15" t="s">
        <v>50</v>
      </c>
      <c r="I14" s="15" t="s">
        <v>51</v>
      </c>
      <c r="J14" s="16" t="s">
        <v>52</v>
      </c>
      <c r="K14" s="15" t="s">
        <v>53</v>
      </c>
      <c r="L14" s="15" t="s">
        <v>34</v>
      </c>
      <c r="M14" s="17">
        <v>2080877</v>
      </c>
      <c r="N14" s="17">
        <v>2080877</v>
      </c>
      <c r="O14" s="18">
        <v>0</v>
      </c>
      <c r="P14" s="17">
        <v>0</v>
      </c>
      <c r="Q14" s="18">
        <v>0</v>
      </c>
      <c r="R14" s="17">
        <v>0</v>
      </c>
      <c r="S14" s="18">
        <v>0</v>
      </c>
      <c r="T14" s="17">
        <v>0</v>
      </c>
      <c r="U14" s="17">
        <v>1500000</v>
      </c>
      <c r="V14" s="17">
        <v>0</v>
      </c>
      <c r="W14" s="17">
        <v>580877</v>
      </c>
      <c r="X14" s="17">
        <v>1202</v>
      </c>
      <c r="Y14" s="20">
        <v>82640</v>
      </c>
    </row>
    <row r="15" spans="1:25" s="2" customFormat="1" ht="45" x14ac:dyDescent="0.25">
      <c r="A15" s="15" t="s">
        <v>25</v>
      </c>
      <c r="B15" s="15" t="s">
        <v>26</v>
      </c>
      <c r="C15" s="15">
        <v>2025</v>
      </c>
      <c r="D15" s="15" t="s">
        <v>27</v>
      </c>
      <c r="E15" s="15" t="s">
        <v>28</v>
      </c>
      <c r="F15" s="15">
        <v>71240010</v>
      </c>
      <c r="G15" s="15">
        <v>53000</v>
      </c>
      <c r="H15" s="15" t="s">
        <v>35</v>
      </c>
      <c r="I15" s="15" t="s">
        <v>36</v>
      </c>
      <c r="J15" s="16" t="s">
        <v>44</v>
      </c>
      <c r="K15" s="15" t="s">
        <v>54</v>
      </c>
      <c r="L15" s="15" t="s">
        <v>34</v>
      </c>
      <c r="M15" s="17">
        <v>6000000</v>
      </c>
      <c r="N15" s="17">
        <v>6000000</v>
      </c>
      <c r="O15" s="18">
        <v>0</v>
      </c>
      <c r="P15" s="17">
        <v>0</v>
      </c>
      <c r="Q15" s="18">
        <v>0</v>
      </c>
      <c r="R15" s="17">
        <v>0</v>
      </c>
      <c r="S15" s="18">
        <v>0</v>
      </c>
      <c r="T15" s="17">
        <v>0</v>
      </c>
      <c r="U15" s="17">
        <v>1077733</v>
      </c>
      <c r="V15" s="17">
        <v>0</v>
      </c>
      <c r="W15" s="17">
        <v>4922267</v>
      </c>
      <c r="X15" s="17">
        <v>10193</v>
      </c>
      <c r="Y15" s="20">
        <v>82640</v>
      </c>
    </row>
    <row r="16" spans="1:25" s="2" customFormat="1" ht="33.75" x14ac:dyDescent="0.25">
      <c r="A16" s="15" t="s">
        <v>25</v>
      </c>
      <c r="B16" s="15" t="s">
        <v>26</v>
      </c>
      <c r="C16" s="15">
        <v>2025</v>
      </c>
      <c r="D16" s="15" t="s">
        <v>27</v>
      </c>
      <c r="E16" s="15" t="s">
        <v>28</v>
      </c>
      <c r="F16" s="15">
        <v>71240011</v>
      </c>
      <c r="G16" s="15">
        <v>53000</v>
      </c>
      <c r="H16" s="15" t="s">
        <v>35</v>
      </c>
      <c r="I16" s="15" t="s">
        <v>36</v>
      </c>
      <c r="J16" s="16" t="s">
        <v>37</v>
      </c>
      <c r="K16" s="15" t="s">
        <v>55</v>
      </c>
      <c r="L16" s="15" t="s">
        <v>34</v>
      </c>
      <c r="M16" s="17">
        <v>18080877</v>
      </c>
      <c r="N16" s="17">
        <v>18080877</v>
      </c>
      <c r="O16" s="18">
        <v>0</v>
      </c>
      <c r="P16" s="17">
        <v>0</v>
      </c>
      <c r="Q16" s="18">
        <v>0</v>
      </c>
      <c r="R16" s="17">
        <v>0</v>
      </c>
      <c r="S16" s="18">
        <v>0</v>
      </c>
      <c r="T16" s="17">
        <v>0</v>
      </c>
      <c r="U16" s="17">
        <v>2758610</v>
      </c>
      <c r="V16" s="17">
        <v>0</v>
      </c>
      <c r="W16" s="17">
        <v>15322267</v>
      </c>
      <c r="X16" s="17">
        <v>31730</v>
      </c>
      <c r="Y16" s="20">
        <v>82639</v>
      </c>
    </row>
    <row r="17" spans="1:24" s="2" customForma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4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s="2" customForma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4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s="2" customForma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4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s="2" customForma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4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s="2" customForma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4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s="2" customForma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4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s="2" customForma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4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s="2" customForma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4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s="2" customForma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4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s="2" customForma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4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s="2" customForma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4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s="2" customForma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4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s="2" customForma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4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s="2" customForma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4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s="2" customForma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4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s="2" customForma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4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 s="2" customForma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4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s="2" customForma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4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spans="1:24" s="2" customForma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4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s="2" customForma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4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s="2" customForma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4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s="2" customForma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4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s="2" customForma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4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s="2" customForma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4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s="2" customForma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4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s="2" customForma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4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s="2" customForma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4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s="2" customForma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4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s="2" customForma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4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s="2" customForma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4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s="2" customForma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4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s="2" customForma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4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s="2" customForma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4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1:24" s="2" customForma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4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</sheetData>
  <sheetProtection algorithmName="SHA-512" hashValue="GjMogMiv0mYh0ocWSUjrNjfmqIruHxJo9iIVSdevgZrAvjJB4GroqLdj2k2q0djgPDXQM18EJ115EXsrviRtbA==" saltValue="33E9CtIcMzJFg21su5/Xjg==" spinCount="100000" sheet="1" objects="1" scenarios="1"/>
  <conditionalFormatting sqref="Y4">
    <cfRule type="cellIs" dxfId="1" priority="1" stopIfTrue="1" operator="equal">
      <formula>909036</formula>
    </cfRule>
    <cfRule type="cellIs" dxfId="0" priority="2" stopIfTrue="1" operator="notEqual">
      <formula>909036</formula>
    </cfRule>
  </conditionalFormatting>
  <dataValidations count="1">
    <dataValidation type="custom" allowBlank="1" showInputMessage="1" showErrorMessage="1" errorTitle="Valor inválido" error="Valor inválido! Digite um número inteiro &gt;=0, sem centavos, &lt;=909036 e &lt;= Saldo de Dotação (coluna W)." prompt="Digite apenas valores inteiros, maiores ou iguais a zero, sem centavos, menores ou iguais a 909036 e menores que o saldo de dotação (célula W correspondente)." sqref="Y5:Y16">
      <formula1>AND(Y5&gt;=0,Y5=INT(Y5),Y5&lt;=909036,Y5&lt;=W5)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RR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Alessandro da Silva Rocha</dc:creator>
  <cp:lastModifiedBy>Luciana Almeida Motta</cp:lastModifiedBy>
  <dcterms:created xsi:type="dcterms:W3CDTF">2025-08-07T16:15:46Z</dcterms:created>
  <dcterms:modified xsi:type="dcterms:W3CDTF">2025-08-21T20:46:17Z</dcterms:modified>
</cp:coreProperties>
</file>