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6\Transparência das emendas coletivas\Bancadas\SE\"/>
    </mc:Choice>
  </mc:AlternateContent>
  <bookViews>
    <workbookView xWindow="0" yWindow="495" windowWidth="26955" windowHeight="12540"/>
  </bookViews>
  <sheets>
    <sheet name="Envio" sheetId="1" r:id="rId1"/>
  </sheets>
  <definedNames>
    <definedName name="_xlnm._FilterDatabase" localSheetId="0" hidden="1">Envio!$A$1:$N$451</definedName>
    <definedName name="_xlnm.Print_Area" localSheetId="0">Envio!$A$1:$N$451</definedName>
  </definedNames>
  <calcPr calcId="181029"/>
</workbook>
</file>

<file path=xl/calcChain.xml><?xml version="1.0" encoding="utf-8"?>
<calcChain xmlns="http://schemas.openxmlformats.org/spreadsheetml/2006/main">
  <c r="N414" i="1" l="1"/>
  <c r="N429" i="1" l="1"/>
  <c r="N36" i="1"/>
  <c r="N33" i="1"/>
  <c r="N29" i="1"/>
  <c r="N30" i="1" l="1"/>
  <c r="N32" i="1"/>
  <c r="N418" i="1" l="1"/>
  <c r="N447" i="1"/>
  <c r="N372" i="1" l="1"/>
  <c r="N427" i="1" l="1"/>
  <c r="N446" i="1" l="1"/>
</calcChain>
</file>

<file path=xl/sharedStrings.xml><?xml version="1.0" encoding="utf-8"?>
<sst xmlns="http://schemas.openxmlformats.org/spreadsheetml/2006/main" count="3838" uniqueCount="650">
  <si>
    <t>EMENDA</t>
  </si>
  <si>
    <t>Cod. Órgão</t>
  </si>
  <si>
    <t>Cod. UO</t>
  </si>
  <si>
    <t>Cod. Ação</t>
  </si>
  <si>
    <t>Favorecido</t>
  </si>
  <si>
    <t>Beneficiário Final (Execução Direta)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</si>
  <si>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</si>
  <si>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</si>
  <si>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</si>
  <si>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</si>
  <si>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</si>
  <si>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</si>
  <si>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</si>
  <si>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</si>
  <si>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 22000</t>
  </si>
  <si>
    <t> 22101</t>
  </si>
  <si>
    <t>Aquidabã</t>
  </si>
  <si>
    <t>00.396.895/0001-25</t>
  </si>
  <si>
    <t>SE</t>
  </si>
  <si>
    <t> 90</t>
  </si>
  <si>
    <t> 20ZV</t>
  </si>
  <si>
    <t/>
  </si>
  <si>
    <t>Pinhão</t>
  </si>
  <si>
    <t>Itabaiana</t>
  </si>
  <si>
    <t>Nossa Senhora Aparecida</t>
  </si>
  <si>
    <t>Porto Da Folha</t>
  </si>
  <si>
    <t>08.072.638/0001-40</t>
  </si>
  <si>
    <t>Poço Verde</t>
  </si>
  <si>
    <t>Malhador</t>
  </si>
  <si>
    <t>13.000.609/0001-02</t>
  </si>
  <si>
    <t>  Nossa Senhora Das Dores</t>
  </si>
  <si>
    <t>13.094.466/0001-74</t>
  </si>
  <si>
    <t>Arauá</t>
  </si>
  <si>
    <t>13.095.260/0001-30</t>
  </si>
  <si>
    <t>Cristinápolis</t>
  </si>
  <si>
    <t>13.096.029/0001-60</t>
  </si>
  <si>
    <t>Estância</t>
  </si>
  <si>
    <t>13.097.050/0001-80</t>
  </si>
  <si>
    <t>Retroescavadeira</t>
  </si>
  <si>
    <t>Itabaianinha</t>
  </si>
  <si>
    <t>13.098.181/0001-82</t>
  </si>
  <si>
    <t>Pedrinhas</t>
  </si>
  <si>
    <t>13.098.736/0001-96</t>
  </si>
  <si>
    <t>Tomar Do Geru</t>
  </si>
  <si>
    <t>13.099.205/0001-18</t>
  </si>
  <si>
    <t>Umbaúba</t>
  </si>
  <si>
    <t>13.099.395/0001-73</t>
  </si>
  <si>
    <t>13.099.882/0001-36</t>
  </si>
  <si>
    <t>13.100.482/0001-01</t>
  </si>
  <si>
    <t>13.100.680/0001-67</t>
  </si>
  <si>
    <t>Areia Branca</t>
  </si>
  <si>
    <t>13.100.995/0001-04</t>
  </si>
  <si>
    <t>13.101.308/0001-75</t>
  </si>
  <si>
    <t>Macambira</t>
  </si>
  <si>
    <t>13.103.684/0001-07</t>
  </si>
  <si>
    <t>Moita Bonita</t>
  </si>
  <si>
    <t>13.104.112/0001-34</t>
  </si>
  <si>
    <t>Ribeirópolis</t>
  </si>
  <si>
    <t>13.104.427/0001-81</t>
  </si>
  <si>
    <t>São Domingos</t>
  </si>
  <si>
    <t>13.104.732/0001-73</t>
  </si>
  <si>
    <t>13.104.740/0001-10</t>
  </si>
  <si>
    <t>13.104.757/0001-77</t>
  </si>
  <si>
    <t>13.106.935/0001-07</t>
  </si>
  <si>
    <t>Riachão Do Dantas</t>
  </si>
  <si>
    <t>13.107.180/0001-57</t>
  </si>
  <si>
    <t>Salgado</t>
  </si>
  <si>
    <t>Simão Dias</t>
  </si>
  <si>
    <t>13.108.089/0001-56</t>
  </si>
  <si>
    <t>Carmópolis</t>
  </si>
  <si>
    <t>13.108.535/0001-22</t>
  </si>
  <si>
    <t>13.109.350/0001-32</t>
  </si>
  <si>
    <t>Rosário Do Catete</t>
  </si>
  <si>
    <t>13.109.756/0001-15</t>
  </si>
  <si>
    <t>Santa Rosa De Lima</t>
  </si>
  <si>
    <t>13.109.954/0001-89</t>
  </si>
  <si>
    <t>Santo Amaro Das Brotas</t>
  </si>
  <si>
    <t>13.110.218/0001-40</t>
  </si>
  <si>
    <t>Siriri</t>
  </si>
  <si>
    <t>13.110.408/0001-68</t>
  </si>
  <si>
    <t>13.110.564/0001-29</t>
  </si>
  <si>
    <t>Neópolis</t>
  </si>
  <si>
    <t>13.111.679/0001-38</t>
  </si>
  <si>
    <t>Feira Nova</t>
  </si>
  <si>
    <t>13.112.511/0001-47</t>
  </si>
  <si>
    <t>13.112.875/0001-27</t>
  </si>
  <si>
    <t>13.113.287/0001-08</t>
  </si>
  <si>
    <t>Nossa Senhora Da Glória</t>
  </si>
  <si>
    <t>Poço Redondo</t>
  </si>
  <si>
    <t>13.114.004/0001-42</t>
  </si>
  <si>
    <t>13.115.381/0001-04</t>
  </si>
  <si>
    <t>Japoatã</t>
  </si>
  <si>
    <t>13.115.910/0001-61</t>
  </si>
  <si>
    <t>Telha</t>
  </si>
  <si>
    <t>13.118.591/0001-48</t>
  </si>
  <si>
    <t>Tobias Barreto</t>
  </si>
  <si>
    <t>13.119.300/0001-36</t>
  </si>
  <si>
    <t>Lagarto</t>
  </si>
  <si>
    <t>13.124.052/0001-11</t>
  </si>
  <si>
    <t> Lagarto</t>
  </si>
  <si>
    <t>Nossa Senhora do Socorro</t>
  </si>
  <si>
    <t>13.128.814/0001-58</t>
  </si>
  <si>
    <t>São Cristóvão</t>
  </si>
  <si>
    <t>13.128.855/0001-44</t>
  </si>
  <si>
    <t>Riachuelo</t>
  </si>
  <si>
    <t>13.128.897/0001-85</t>
  </si>
  <si>
    <t>15.628.708/0001-69</t>
  </si>
  <si>
    <t> 56000</t>
  </si>
  <si>
    <t> 56101</t>
  </si>
  <si>
    <t> 00CW</t>
  </si>
  <si>
    <t>Prefeitura Municipal</t>
  </si>
  <si>
    <t>Subvenção Habitacional</t>
  </si>
  <si>
    <t>00CW</t>
  </si>
  <si>
    <t>General Maynard</t>
  </si>
  <si>
    <t> 00SY</t>
  </si>
  <si>
    <t>Municipio De Aracaju</t>
  </si>
  <si>
    <t>13.128.780/0001-00</t>
  </si>
  <si>
    <t>Aracaju</t>
  </si>
  <si>
    <t> 4</t>
  </si>
  <si>
    <t> 40</t>
  </si>
  <si>
    <t> Projetos e obras de reabilitação, de acessibilidade e modernização tecnológica em áreas urbanas</t>
  </si>
  <si>
    <t>13.128.889/0001-39</t>
  </si>
  <si>
    <t> 55000</t>
  </si>
  <si>
    <t> 55101</t>
  </si>
  <si>
    <t> 8929</t>
  </si>
  <si>
    <t> Estado De Sergipe</t>
  </si>
  <si>
    <t xml:space="preserve">Secretaria De Estado Da Assistência Social, Inclusão E Cidadania </t>
  </si>
  <si>
    <t>34.841.186/0001-23</t>
  </si>
  <si>
    <t> 30</t>
  </si>
  <si>
    <t> 26000</t>
  </si>
  <si>
    <t> 26281</t>
  </si>
  <si>
    <t> 8282</t>
  </si>
  <si>
    <t> Fundação Universidade Federal De Sergipe</t>
  </si>
  <si>
    <t> Campus Universitário Professor Antônio Garcia Filho</t>
  </si>
  <si>
    <t>13.031.547/0001-04</t>
  </si>
  <si>
    <t xml:space="preserve"> Restauração E Modernização Das Instituições Federais De Ensino Superior </t>
  </si>
  <si>
    <t>00SX</t>
  </si>
  <si>
    <t>Canindé De São Francisco</t>
  </si>
  <si>
    <t>Gararu</t>
  </si>
  <si>
    <t>Gracho Cardoso</t>
  </si>
  <si>
    <t> Indiaroba</t>
  </si>
  <si>
    <t>Grade Niveladora</t>
  </si>
  <si>
    <t>00.043.711/0012-04</t>
  </si>
  <si>
    <t>03.111.540/0001-30</t>
  </si>
  <si>
    <t>03.757.428/0001-71</t>
  </si>
  <si>
    <t>05.198.176/0001-13</t>
  </si>
  <si>
    <t>11.606.649/0001-77</t>
  </si>
  <si>
    <t>12.344.480/0001-97</t>
  </si>
  <si>
    <t>13.097.894/0001-21</t>
  </si>
  <si>
    <t>Indiaroba</t>
  </si>
  <si>
    <t>13.098.082/0001-09</t>
  </si>
  <si>
    <t>13.108.733/0001-96</t>
  </si>
  <si>
    <t>Pacatuba</t>
  </si>
  <si>
    <t>Propriá</t>
  </si>
  <si>
    <t>13.120.225/0001-23</t>
  </si>
  <si>
    <t>Itaporanga D'Ajuda</t>
  </si>
  <si>
    <t>13.131.982/0001-00</t>
  </si>
  <si>
    <t>Pirambu</t>
  </si>
  <si>
    <t>13.148.960/0001-45</t>
  </si>
  <si>
    <t>21.973.873/0001-50</t>
  </si>
  <si>
    <t>27.604.215/0001-78</t>
  </si>
  <si>
    <t> 36000</t>
  </si>
  <si>
    <t> 36901</t>
  </si>
  <si>
    <t> 2E89</t>
  </si>
  <si>
    <t>Fundo Municipal De Saude</t>
  </si>
  <si>
    <t> Fundo Municipal de Saúde</t>
  </si>
  <si>
    <t>PAP – Atenção Primária à Saúde</t>
  </si>
  <si>
    <t>06.113.056/0001-39</t>
  </si>
  <si>
    <t>10.319.517/0001-00</t>
  </si>
  <si>
    <t>10.441.233/0001-83</t>
  </si>
  <si>
    <t>11.216.362/0001-30</t>
  </si>
  <si>
    <t>Santa Luzia Do Itanhy</t>
  </si>
  <si>
    <t>11.244.267/0001-40</t>
  </si>
  <si>
    <t>11.261.188/0001-48</t>
  </si>
  <si>
    <t> Campo Do Brito</t>
  </si>
  <si>
    <t>11.266.975/0001-82</t>
  </si>
  <si>
    <t>Boquim</t>
  </si>
  <si>
    <t>11.270.608/0001-52</t>
  </si>
  <si>
    <t>11.278.364/0001-54</t>
  </si>
  <si>
    <t>11.306.581/0001-00</t>
  </si>
  <si>
    <t>11.323.077/0001-19</t>
  </si>
  <si>
    <t>11.336.033/0001-23</t>
  </si>
  <si>
    <t>11.340.850/0001-55</t>
  </si>
  <si>
    <t>11.349.738/0001-85</t>
  </si>
  <si>
    <t>SAÚDE</t>
  </si>
  <si>
    <t>11.365.532/0001-49</t>
  </si>
  <si>
    <t>Fundo Municipal De Saúde</t>
  </si>
  <si>
    <t>Fundo Municipal De Saúde De Japoatã</t>
  </si>
  <si>
    <t>11.367.566/0001-72</t>
  </si>
  <si>
    <t>11.368.671/0001-26</t>
  </si>
  <si>
    <t>Laranjeiras</t>
  </si>
  <si>
    <t>11.368.711/0001-30</t>
  </si>
  <si>
    <t>Fundo Municipal De Saúde - São Cristóvão</t>
  </si>
  <si>
    <t>11.370.658/0001-01</t>
  </si>
  <si>
    <t> Pirambu</t>
  </si>
  <si>
    <t>11.370.675/0001-49</t>
  </si>
  <si>
    <t> Rosário Do Catete</t>
  </si>
  <si>
    <t>11.370.682/0001-40</t>
  </si>
  <si>
    <t>11.380.216/0001-46</t>
  </si>
  <si>
    <t>11.382.690/0001-07</t>
  </si>
  <si>
    <t>11.388.708/0001-88</t>
  </si>
  <si>
    <t>11.389.851/0001-94</t>
  </si>
  <si>
    <t> Cristinápolis</t>
  </si>
  <si>
    <t>11.398.566/0001-30</t>
  </si>
  <si>
    <t>11.401.979/0001-26</t>
  </si>
  <si>
    <t>11.402.080/0001-28</t>
  </si>
  <si>
    <t>11.402.091/0001-08</t>
  </si>
  <si>
    <t>Fundo Municipal De Saúde De Tomar Do Geru</t>
  </si>
  <si>
    <t>11.412.389/0001-07</t>
  </si>
  <si>
    <t xml:space="preserve">Fundo Municipal De Saúde - Carmópolis </t>
  </si>
  <si>
    <t>11.417.909/0001-66</t>
  </si>
  <si>
    <t>11.427.634/0001-29</t>
  </si>
  <si>
    <t>11.429.331/0001-68</t>
  </si>
  <si>
    <t>Santana Do São Francisco</t>
  </si>
  <si>
    <t>11.436.075/0001-36</t>
  </si>
  <si>
    <t>11.439.872/0001-77</t>
  </si>
  <si>
    <t>11.442.847/0001-42</t>
  </si>
  <si>
    <t>11.443.189/0001-03</t>
  </si>
  <si>
    <t>Fundo Municipal De Saúde De Poço Redondo</t>
  </si>
  <si>
    <t>11.443.804/0001-81</t>
  </si>
  <si>
    <t>11.446.327/0001-08</t>
  </si>
  <si>
    <t>11.447.284/0001-85</t>
  </si>
  <si>
    <t> Arauá</t>
  </si>
  <si>
    <t>11.447.826/0001-10</t>
  </si>
  <si>
    <t>11.478.938/0001-38</t>
  </si>
  <si>
    <t>11.497.605/0001-56</t>
  </si>
  <si>
    <t>Fundo Municipal De Saúde - Malhada Dos Bois</t>
  </si>
  <si>
    <t>Malhada Dos Bois</t>
  </si>
  <si>
    <t>11.509.366/0001-07</t>
  </si>
  <si>
    <t xml:space="preserve">Fundo Municipal De Saúde - Nossa Senhora De Lourdes </t>
  </si>
  <si>
    <t xml:space="preserve">Nossa Senhora De Lourdes </t>
  </si>
  <si>
    <t>11.512.469/0001-26</t>
  </si>
  <si>
    <t>Fundo Municipal De Saúde De Gararu</t>
  </si>
  <si>
    <t>11.523.119/0001-65</t>
  </si>
  <si>
    <t>Fundo Municipal De Saúde - Aquidabã</t>
  </si>
  <si>
    <t>11.546.530/0001-56</t>
  </si>
  <si>
    <t>11.640.517/0001-61</t>
  </si>
  <si>
    <t>11.582.140/0001-31</t>
  </si>
  <si>
    <t xml:space="preserve">Monte Alegre </t>
  </si>
  <si>
    <t>11.607.258/0001-77 </t>
  </si>
  <si>
    <t>Muribeca</t>
  </si>
  <si>
    <t>Fundo Municipal De Saúde De Umbaúba</t>
  </si>
  <si>
    <t>11.623.979/0001-70</t>
  </si>
  <si>
    <t>11.626.236/0001-54</t>
  </si>
  <si>
    <t>Itabi</t>
  </si>
  <si>
    <t>11.634.081/0001-06</t>
  </si>
  <si>
    <t>Capela</t>
  </si>
  <si>
    <t>11.639.262/0001-17</t>
  </si>
  <si>
    <t xml:space="preserve">Fundo Municipal De Saúde - Canhoba </t>
  </si>
  <si>
    <t xml:space="preserve">Canhoba </t>
  </si>
  <si>
    <t>Fundo Municipal De Saúde De Pedrinhas</t>
  </si>
  <si>
    <t>11.701.954/0001-48</t>
  </si>
  <si>
    <t>11.718.406/0001-20</t>
  </si>
  <si>
    <t>Fundo Municipal De Saúde De Riachuelo</t>
  </si>
  <si>
    <t>11.757.681/0001-53</t>
  </si>
  <si>
    <t>11.785.684/0001-09</t>
  </si>
  <si>
    <t>11.816.665/0001-94</t>
  </si>
  <si>
    <t>11.850.969/0001-78</t>
  </si>
  <si>
    <t>Fundo Municipal De Saúde - Pedra Mole</t>
  </si>
  <si>
    <t xml:space="preserve">Pedra Mole </t>
  </si>
  <si>
    <t>12.009.169/0001-91</t>
  </si>
  <si>
    <t>12.219.015/0001-24</t>
  </si>
  <si>
    <t>2E90</t>
  </si>
  <si>
    <t xml:space="preserve">Fundo Estadual De Saúde De Sergipe </t>
  </si>
  <si>
    <t>Hospital De Cirurgia – Cnes 0002283</t>
  </si>
  <si>
    <t>04.384.829/0001-96</t>
  </si>
  <si>
    <t>Incremento Temporário Mac</t>
  </si>
  <si>
    <t>Fundo Estadual De Saúde De Sergipe</t>
  </si>
  <si>
    <t>Fundo Estadual De Saúde</t>
  </si>
  <si>
    <t>Cnes 2421518        Hospital Nossa Senhora Da Conceicao</t>
  </si>
  <si>
    <t>Cnes 2503824        Hospital E Maternidade Zacarias Junior</t>
  </si>
  <si>
    <t>  Fundo Municipal De Saúde</t>
  </si>
  <si>
    <t>Hospital Santa Izabel – Cnes2232</t>
  </si>
  <si>
    <t>11.513.054/0001-77</t>
  </si>
  <si>
    <t>Ilha Das Flores</t>
  </si>
  <si>
    <t xml:space="preserve"> Fundo Municipal De Saúde</t>
  </si>
  <si>
    <t>Hospital Sao Jose</t>
  </si>
  <si>
    <t> Estado(Entidades) S Pedro Alcântara (Capela)</t>
  </si>
  <si>
    <t> Associacão Comunitaria N. Sra. do Desterro (Japoatã)</t>
  </si>
  <si>
    <t>Hospital Amparo De Maria</t>
  </si>
  <si>
    <t>Estancia</t>
  </si>
  <si>
    <t>N S Socorro</t>
  </si>
  <si>
    <t>Porto da Folha</t>
  </si>
  <si>
    <t>Fundação Pio Xii – Hospital De Amor Barretos Cnes: 2090236</t>
  </si>
  <si>
    <t>13.851.748/0001-40</t>
  </si>
  <si>
    <t>SP</t>
  </si>
  <si>
    <t>São Paulo</t>
  </si>
  <si>
    <t> Apoio Aos Equipamentos De Segurança Alimentar E Nutricional.</t>
  </si>
  <si>
    <t xml:space="preserve">São Francisco </t>
  </si>
  <si>
    <t>Fundo Municipal De Saúde De Porto Da Folha</t>
  </si>
  <si>
    <t>MAPA</t>
  </si>
  <si>
    <t>Fundo Municipal De Saude De Lagarto</t>
  </si>
  <si>
    <t>Associação de Cooperacao Agricola São Francisco I</t>
  </si>
  <si>
    <t>Caminhão Pipa 20.000 l</t>
  </si>
  <si>
    <t>Caminhão Basculante</t>
  </si>
  <si>
    <t>Fundo Municipal De Saúde - Propriá</t>
  </si>
  <si>
    <t>Fundo Municipal De Saúde De Nossa Senhora Das Dores</t>
  </si>
  <si>
    <t>Fundo Municipal De Saúde - Areia Branca</t>
  </si>
  <si>
    <t>Fundo Municipal De Saúde - Aracaju</t>
  </si>
  <si>
    <t>PREFEITURA MUNICIPAL DE CARIRA</t>
  </si>
  <si>
    <t>CARIRA</t>
  </si>
  <si>
    <t>ESTÂNCIA</t>
  </si>
  <si>
    <t>FEIRA NOVA</t>
  </si>
  <si>
    <t>NOSSA SENHORA APARECIDA</t>
  </si>
  <si>
    <t> Caixa Econômica Federal</t>
  </si>
  <si>
    <t>Fundo Estadual De Saúde - Fundes</t>
  </si>
  <si>
    <t>11.498.627/0001-30</t>
  </si>
  <si>
    <t>11.367.497/0001-20</t>
  </si>
  <si>
    <t>AMPARO DE SÃO FRANCISCO</t>
  </si>
  <si>
    <t>AQUIDABÃ</t>
  </si>
  <si>
    <t>Caminhao 4x2, 185cv, pipa 10.000 litros</t>
  </si>
  <si>
    <t>ARAUÁ</t>
  </si>
  <si>
    <t>Pa Carregadeira</t>
  </si>
  <si>
    <t>AREIA BRANCA</t>
  </si>
  <si>
    <t>CANHOBA</t>
  </si>
  <si>
    <t>Caminhao 4x2, 185cv, cacamba basculante 6m</t>
  </si>
  <si>
    <t>CRISTINÁPOLIS</t>
  </si>
  <si>
    <t>PEDRINHAS</t>
  </si>
  <si>
    <t>GRACCHO CARDOSO</t>
  </si>
  <si>
    <t>ITABAIANA</t>
  </si>
  <si>
    <t>ITABAIANINHA</t>
  </si>
  <si>
    <t>JAPOATÃ</t>
  </si>
  <si>
    <t>MACAMBIRA</t>
  </si>
  <si>
    <t>MALHADOR</t>
  </si>
  <si>
    <t>MARUIM</t>
  </si>
  <si>
    <t>MOITA BONITA</t>
  </si>
  <si>
    <t>MONTE ALEGRE DE SERGIPE</t>
  </si>
  <si>
    <t>NEÓPOLIS</t>
  </si>
  <si>
    <t>NOSSA SENHORA DAS DORES</t>
  </si>
  <si>
    <t>Pa carregadeira</t>
  </si>
  <si>
    <t>PEDRA MOLE</t>
  </si>
  <si>
    <t>PINHÃO</t>
  </si>
  <si>
    <t>POÇO REDONDO</t>
  </si>
  <si>
    <t>POÇO VERDE</t>
  </si>
  <si>
    <t>13.128.780/0001-82</t>
  </si>
  <si>
    <t>Caminhao 6x4, 286vc, cacamba basculante 12m</t>
  </si>
  <si>
    <t>RIACHÃO DO DANTAS</t>
  </si>
  <si>
    <t>RIACHUELO</t>
  </si>
  <si>
    <t>RIBEIRÓPOLIS</t>
  </si>
  <si>
    <t>ROSÁRIO DO CATETE</t>
  </si>
  <si>
    <t>SALGADO</t>
  </si>
  <si>
    <t>SANTA ROSA DE LIMA</t>
  </si>
  <si>
    <t>SANTO AMARO DAS BROTAS</t>
  </si>
  <si>
    <t>SÃO CRISTÓVÃO</t>
  </si>
  <si>
    <t>SÃO DOMINGOS</t>
  </si>
  <si>
    <t>SIMÃO DIAS</t>
  </si>
  <si>
    <t>SIRIRI</t>
  </si>
  <si>
    <t>TELHA</t>
  </si>
  <si>
    <t>TOBIAS BARRETO</t>
  </si>
  <si>
    <t>TOMAR DO GERU</t>
  </si>
  <si>
    <t>UMBAÚBA</t>
  </si>
  <si>
    <t>CONSORCIO BAIXO SÃO FRANCISCO</t>
  </si>
  <si>
    <t xml:space="preserve">Carira </t>
  </si>
  <si>
    <t>11.427.684/0001-29</t>
  </si>
  <si>
    <t xml:space="preserve">Santa Rosa </t>
  </si>
  <si>
    <t xml:space="preserve">São Miguel do Aleixo </t>
  </si>
  <si>
    <t>Campo Do Brito</t>
  </si>
  <si>
    <t>Nossa Senhora Das Dores</t>
  </si>
  <si>
    <t>Cumbe</t>
  </si>
  <si>
    <t>Estado</t>
  </si>
  <si>
    <t>Nossa Senhora as Dores</t>
  </si>
  <si>
    <t>Fundo Mun de Saude</t>
  </si>
  <si>
    <t>Nossa Senhora das Dores</t>
  </si>
  <si>
    <t>Hospital e Maternidade São José                  Cnes 2546027</t>
  </si>
  <si>
    <t>COORDENADORIA DO DNOCS NO ESTADO DE SERGIPE - CEST/SE</t>
  </si>
  <si>
    <t>ARACAJU</t>
  </si>
  <si>
    <t>Associação de Cooperação Agrícola do Assentamento Novo Marimbondo</t>
  </si>
  <si>
    <t>11.159.707/0001-61</t>
  </si>
  <si>
    <t>Trator Agrícola 110 CV</t>
  </si>
  <si>
    <t>Grade aradora</t>
  </si>
  <si>
    <t>Grade niveladora</t>
  </si>
  <si>
    <t>Associação Comunitária Povoado Ilha</t>
  </si>
  <si>
    <t>13.366.026/0001-08</t>
  </si>
  <si>
    <t>Associação dos Estudantes Universitários de Canindé de São Francisco</t>
  </si>
  <si>
    <t>Canindé do São Francisco</t>
  </si>
  <si>
    <t>22.206.027/0001-78</t>
  </si>
  <si>
    <t>Associação dos Vaqueiros de Santa Rosa do Ermírio</t>
  </si>
  <si>
    <t>03.758.035/0001-82</t>
  </si>
  <si>
    <t>Plantadeira</t>
  </si>
  <si>
    <t>Associação de Desenvolvimento Comunitário dos Trabalhadores de Salgado</t>
  </si>
  <si>
    <t>05.000.115/0001-08</t>
  </si>
  <si>
    <t>Prefeitura Municipal de Feira Nova</t>
  </si>
  <si>
    <t>Clube das Mães Zezinha Dórea</t>
  </si>
  <si>
    <t>13.366.794/0001-53</t>
  </si>
  <si>
    <t>Carro-pipa 15.000L</t>
  </si>
  <si>
    <t>Centro de Desenvolvimento Comunitário - CDC</t>
  </si>
  <si>
    <t>Santa Rosa de Lima</t>
  </si>
  <si>
    <t>06.300.196/0001-16</t>
  </si>
  <si>
    <t>ASSOCIAÇÃO DE MORADORES DO POVOADO ALAGAMAR - AMPA</t>
  </si>
  <si>
    <t>32.701.716/0001-02</t>
  </si>
  <si>
    <t>Canindé de São Francisco</t>
  </si>
  <si>
    <t>Canindé d São Francisco</t>
  </si>
  <si>
    <t xml:space="preserve">DNOCS SERVIÇOS TÉCNICOS (4,5%)  </t>
  </si>
  <si>
    <t>13.107.453/0001-63</t>
  </si>
  <si>
    <t>Operacionalização da Emenda - Taxa 4,5%</t>
  </si>
  <si>
    <t>MAPA - Reserva Técnica</t>
  </si>
  <si>
    <t>PORTO DA FOLHA</t>
  </si>
  <si>
    <t>CARMÓPOLIS</t>
  </si>
  <si>
    <t> Campus do Sertão</t>
  </si>
  <si>
    <t>SERGIPE</t>
  </si>
  <si>
    <t>Prefeitura Municipal de Amparo do São Francisco</t>
  </si>
  <si>
    <t>Assoc. Comunitário do Povoado Mulungu</t>
  </si>
  <si>
    <t>Prfeitura Municipal de Arauá</t>
  </si>
  <si>
    <t>Prefeitura Municipal de Areia Branca</t>
  </si>
  <si>
    <t>Prefeitura Municipal de Canhoba</t>
  </si>
  <si>
    <t>Associação de Produtores Rurais de Borda da Mata</t>
  </si>
  <si>
    <t>União das Assoc. de Coop. Agr. Do Perimêtro Irrig. Jacaré Curituba</t>
  </si>
  <si>
    <t>Sind. Dos Agric. Fam. e Emp. Fam. Rurais do Mun. De Canindé do
São Francisco</t>
  </si>
  <si>
    <t>Consórcio Baixo São Francisco</t>
  </si>
  <si>
    <t>Prefeitura Municipal de Cristinápolis</t>
  </si>
  <si>
    <t>Associação Cultural Cultura é Saber</t>
  </si>
  <si>
    <t>Prefeitura Municipal de Estância</t>
  </si>
  <si>
    <t>Associação de Moradores do Povoado Algodão</t>
  </si>
  <si>
    <t>Assoc. de M. Antônio Pereira da Caonceição</t>
  </si>
  <si>
    <t>Assoc. de M. dos Povoados Mangeroma, Lages e Pedra Furada</t>
  </si>
  <si>
    <t>Assoc. Civil Consórcio de Seg Alim. E de Des. Local</t>
  </si>
  <si>
    <t>Associação de Moradores da Cidade de Graccho Cardoso</t>
  </si>
  <si>
    <t>Sind. Dos Trab. Rurais Agric(es) e Agric(as) Fam. De Indiaroba</t>
  </si>
  <si>
    <t>Prefeitura Municipal de Itabaiana</t>
  </si>
  <si>
    <t>Prefeitura Municipal de Itabaianinha</t>
  </si>
  <si>
    <t>Associação Viver Feliz</t>
  </si>
  <si>
    <t>Assoc. de Den. Social e Meio Ambiente do Assent. 13 de Maio</t>
  </si>
  <si>
    <t>Conselho de Desen. Comunitário de Macambira</t>
  </si>
  <si>
    <t>Prefeitura Municipal de Malhador</t>
  </si>
  <si>
    <t>Ass. Com. Dos Prod. Rurais da Comunidade Baixa da Coxa</t>
  </si>
  <si>
    <t>Associação dos P Rurais da Comunidade Tabuleiro</t>
  </si>
  <si>
    <t>Prefeitura Municipal de Monte Alegre</t>
  </si>
  <si>
    <t>Associaçãop Eulina Caroline Lima</t>
  </si>
  <si>
    <t>Pcafeitura Municipal de Muribeca</t>
  </si>
  <si>
    <t>Prefeitura Municipal de Neópolis</t>
  </si>
  <si>
    <t>Prefeitura Municipal de Nossa Senhora das Dores</t>
  </si>
  <si>
    <t>Associação dos Produtores Rurais do Sítio Lagoa Grande</t>
  </si>
  <si>
    <t>Prefeitura Municipal de Pedra Mole</t>
  </si>
  <si>
    <t>Prefeitura Municipal de Pedrinhas</t>
  </si>
  <si>
    <t>Assoc. Com. Beneficente O Bom Samaritano</t>
  </si>
  <si>
    <t>Prefeitura Municipal de Riachão do Dantas</t>
  </si>
  <si>
    <t>Prefeitura Municipal de Riachuelo</t>
  </si>
  <si>
    <t>Prefeitura Municipal de Rosário do Catete</t>
  </si>
  <si>
    <t>Prefeitura Municipal de Santa Rosa de Lima</t>
  </si>
  <si>
    <t>Associação dos Ceramistas de Santana do São Francisco</t>
  </si>
  <si>
    <t>Prefeitura Municipal de Santo Amaro das Brotas</t>
  </si>
  <si>
    <t>Prefeitura Municipal de São Cristóvão</t>
  </si>
  <si>
    <t>Prefeitura Municipal de São Domingos</t>
  </si>
  <si>
    <t>Prefeitura Municipal de Simão Dias</t>
  </si>
  <si>
    <t>Assoc. de Desen. Com. Do Povoado Poço da Clara</t>
  </si>
  <si>
    <t>Assoc. de Desen. Com. Do Povoado Pilões</t>
  </si>
  <si>
    <t>Prefeitura Municipal de Umbaúba</t>
  </si>
  <si>
    <t>CANINDÉ DO SÃO FRANCISCO</t>
  </si>
  <si>
    <t>CUMBE</t>
  </si>
  <si>
    <t>FREI PAULO</t>
  </si>
  <si>
    <t>GARARU</t>
  </si>
  <si>
    <t>INDIAROBA</t>
  </si>
  <si>
    <t>ITAPORANGA D'AJUDA</t>
  </si>
  <si>
    <t>JAPARATUBA</t>
  </si>
  <si>
    <t>MONTE ALEGRE</t>
  </si>
  <si>
    <t>MURIBECA</t>
  </si>
  <si>
    <t>NOSSA SRA DA GLÓRIA</t>
  </si>
  <si>
    <t>SANTANA DO SÃO FRANCISCO</t>
  </si>
  <si>
    <t>13.006.566/0001-37</t>
  </si>
  <si>
    <t>22.005.734/0001-04</t>
  </si>
  <si>
    <t>04.411.205/0001-09</t>
  </si>
  <si>
    <t>23.237.188/0001-91</t>
  </si>
  <si>
    <t>03.527.477/0001-18</t>
  </si>
  <si>
    <t>03.754.281/0001-66</t>
  </si>
  <si>
    <t>86.969.573/0001-43</t>
  </si>
  <si>
    <t>01.176.298/0001-58</t>
  </si>
  <si>
    <t>07.152.518/0001-90</t>
  </si>
  <si>
    <t>03.004.014/0001-71</t>
  </si>
  <si>
    <t>13.176.185/0001-31</t>
  </si>
  <si>
    <t>18.163.804/0001-77</t>
  </si>
  <si>
    <t>07.584.999/0001-02</t>
  </si>
  <si>
    <t>16.451.619/0001-52</t>
  </si>
  <si>
    <t>01.126.024/0001-54</t>
  </si>
  <si>
    <t>01.023.731/0001-15</t>
  </si>
  <si>
    <t>04.299.089/0001-90</t>
  </si>
  <si>
    <t>13.094.222/0001-62</t>
  </si>
  <si>
    <t>01.544.281/0001-06</t>
  </si>
  <si>
    <t>07.850.980/0001-60</t>
  </si>
  <si>
    <t>03.832.628/0001-41</t>
  </si>
  <si>
    <t>32.744.146/0001-38</t>
  </si>
  <si>
    <t>32.744.005/000115</t>
  </si>
  <si>
    <t>Grade Aradora 14 Discos</t>
  </si>
  <si>
    <t>Grade Nivelador 32 Discos</t>
  </si>
  <si>
    <t>Roçadeira</t>
  </si>
  <si>
    <t>Carreta agrícola</t>
  </si>
  <si>
    <t>Caçamba</t>
  </si>
  <si>
    <t>Grade Aradora 14 discos</t>
  </si>
  <si>
    <t>Caminhão pipa</t>
  </si>
  <si>
    <t>Calçamento intertravado</t>
  </si>
  <si>
    <t>Recuperação de estradas vicinais em
diversos municípios de SE</t>
  </si>
  <si>
    <t>13.097.894/0001-22</t>
  </si>
  <si>
    <t>13.097.894/0001-23</t>
  </si>
  <si>
    <t>13.097.894/0001-24</t>
  </si>
  <si>
    <t>13.097.894/0001-25</t>
  </si>
  <si>
    <t>Aquisição de 01 Plantadeira</t>
  </si>
  <si>
    <t>Aquisição de 01 Carreta Material de Carroceria</t>
  </si>
  <si>
    <t>Aquisição de 01 Grade Aradora</t>
  </si>
  <si>
    <t>Aquisição de 01 Caminhão  Carga tipo Truck ( Tanque Pipa)</t>
  </si>
  <si>
    <t>Implementação de 01 Poço Tubular</t>
  </si>
  <si>
    <t>CENTRO COMUNITARIO DE FORMACAO EM AGROPECUARIA DOM JOSE BRANDAO DE CASTRO - CFAC</t>
  </si>
  <si>
    <t>NOSSA SENHORA DA GLORIA</t>
  </si>
  <si>
    <t>07.837.437/0001-23</t>
  </si>
  <si>
    <t>Perfuração de Poços</t>
  </si>
  <si>
    <t>COOPERATIVA NORDESTINA DE PRODUTOS AGRIPECUÁRIOS LTDA – COOPERNORDESTINA</t>
  </si>
  <si>
    <t>10.991.358/0001-87</t>
  </si>
  <si>
    <t xml:space="preserve">Carreta </t>
  </si>
  <si>
    <t>ASSOCIACAO DE COOPERACAO AGRICOLA DO ESTADO DE SERGIPE - ACASE</t>
  </si>
  <si>
    <t>05.938.045/0001-25</t>
  </si>
  <si>
    <t>ASSOCIACAO DOS AGRICULTORES DO POVOADO SERRINHA</t>
  </si>
  <si>
    <t>RIBEIROPOLIS</t>
  </si>
  <si>
    <t>03.652.543/0001-81</t>
  </si>
  <si>
    <t>ASSOCIACAO DE DESENVOLVIMENTO COMUNITARIO DO POVOADO RIO FUNDO (CACHOEIRA E ARAME) E ADJACENCIAS</t>
  </si>
  <si>
    <t>02.002.074/0001-92</t>
  </si>
  <si>
    <t>ASSOCIACAO DO TERRITORIO DOS REMANESCENTES DO QUILOMBO DE MOCAMBO MUNICIPIO DE AQUIDABA ESTADO DE SERGIPE</t>
  </si>
  <si>
    <t>AQUIDABA</t>
  </si>
  <si>
    <t>33.101.828/0001-95</t>
  </si>
  <si>
    <t>ASSOCIACAO DE DESENVOLVIMENTO DOS PEQUENOS PRODUTORES RURAIS DO POVOADO CANSANCAO POCO VERDE/SE - ASDEC</t>
  </si>
  <si>
    <t>08.811.273/0001-28</t>
  </si>
  <si>
    <t>Grade Aradora</t>
  </si>
  <si>
    <t>COOPERATIVA DOS PRODUTORES RURAIS DO ESTADO DE SERGIPE - COOPESE</t>
  </si>
  <si>
    <t xml:space="preserve"> 03.712.985/0001-76 </t>
  </si>
  <si>
    <t>Trator 110 CV</t>
  </si>
  <si>
    <t>ASSOCIACAO DE PRODUTORES RURAIS DO POVOADO JARAMATAIA</t>
  </si>
  <si>
    <t>02.294.427/0001-75</t>
  </si>
  <si>
    <t>Trator 75 CV</t>
  </si>
  <si>
    <t>PREFEITURA MUNICIPAL DE POÇO REDONDO</t>
  </si>
  <si>
    <t>Estradas Vicinais</t>
  </si>
  <si>
    <t>PREFEITURA MUNICIPAL DE NOSSA SENHORA DE LOURDES</t>
  </si>
  <si>
    <t>NOSSA SENHORA DE LOURDES</t>
  </si>
  <si>
    <t>13.113.766/0001-24</t>
  </si>
  <si>
    <t>Pavimentação com Piso Intertravado</t>
  </si>
  <si>
    <t>PREFEITURA MUNICIPAL DE ITABAIANINHA</t>
  </si>
  <si>
    <t>Motoniveladora</t>
  </si>
  <si>
    <t>ASSOCIAÇÃO DE DESENVOLVIMENTO COMUNITARIO DO POV LAGOA DA MATA E ADJACENCIAS</t>
  </si>
  <si>
    <t>ASSOCIAÇÃO DOS AGRICULTORES FAMILIARES DE CRISTINAPOLIS E REGIAO</t>
  </si>
  <si>
    <t>SINDICATO DOS TRABALHADORES RURAIS AGRICULTORES E AGRICULTORAS FAMILIARES DE PIRAMBU- SE</t>
  </si>
  <si>
    <t>PIRAMBU</t>
  </si>
  <si>
    <t>SINDICATO DOS TRABALHADORES E TRABALHADORAS RURAIS DE ITABAIANINHA</t>
  </si>
  <si>
    <t>ASSOCIAÇÃO DOS TRABALHADORES RURAIS DE CACHOEIRINHA</t>
  </si>
  <si>
    <t>ASSOCIAÇÃO DO ASSENTAMENTO DOM OSCAR ROMERO DE TOMAR DO GERU/SE</t>
  </si>
  <si>
    <t>ASSOCIAÇÃO DE COOPERACAO AGRICOLA SÃO FRANCISCO I</t>
  </si>
  <si>
    <t>ASSOCIAÇÃO COMUNITÁRIA NOVA ALIANCA DO POVOADO LAGOA DANTAS</t>
  </si>
  <si>
    <t>ASSOCIAÇÃO COMUNITÁRIA EM AGROPECUARIA DO PROJETO DE ASSENTAMENTO FRANCISCO JOSE DOS SANTOS</t>
  </si>
  <si>
    <t>COMUNIDADE ASSOCIATIVA SOCIEDADE AMIGA</t>
  </si>
  <si>
    <t>MUNICIPIO DE ITAPORANGA D'AJUDA</t>
  </si>
  <si>
    <t xml:space="preserve"> ITAPORANGA D'AJUDA</t>
  </si>
  <si>
    <t>MUNICIPIO DE PROPRIÁ</t>
  </si>
  <si>
    <t>PROPRIÁ</t>
  </si>
  <si>
    <t>13.117.320/0001-78</t>
  </si>
  <si>
    <t>ASSOCIACAO DE DESENVOLVIMENTO COMUNITARIO DO POVOADO TERRA VERMELHA</t>
  </si>
  <si>
    <t>03.216.055/0001-21</t>
  </si>
  <si>
    <t>MUNICIPIO DE POÇO REDONDO</t>
  </si>
  <si>
    <t>MUNICIPIO DE CARMÓPOLIS</t>
  </si>
  <si>
    <t>MUNICIPIO DE SANTANA DO SÃO FRANCISCO</t>
  </si>
  <si>
    <t>32.846.347/0001-46</t>
  </si>
  <si>
    <t>ASSOCIAÇÃO DE CARIDADE MONTE CARMELO - CARMÓPOLIS</t>
  </si>
  <si>
    <t>06.098.870/0001-21</t>
  </si>
  <si>
    <t>ASSOCIACAO BENEFICENTE DO POVOADO BABU</t>
  </si>
  <si>
    <t>RIACHAO DO DANTAS</t>
  </si>
  <si>
    <t>10.222.899/0001-40</t>
  </si>
  <si>
    <t>ASSOCIACAO DOS PRODUTORES DE LEITE E DERIVADOS LOURDENSE ASPROL</t>
  </si>
  <si>
    <t>27.650.777/0001-58</t>
  </si>
  <si>
    <t>ASSOCIACAO DE MORADORES DO POVOADO CAMPINAS NOSSA SENHORA APARECIDA</t>
  </si>
  <si>
    <t>11.438.183/0001-48</t>
  </si>
  <si>
    <t xml:space="preserve">ARAUÁ </t>
  </si>
  <si>
    <t>13.000.609/0001/02</t>
  </si>
  <si>
    <t>ARAUA</t>
  </si>
  <si>
    <t>ARÁUA</t>
  </si>
  <si>
    <t>13.108.535/000122</t>
  </si>
  <si>
    <t>DIVINA PASTORA</t>
  </si>
  <si>
    <t>GRACCO CARDOSO</t>
  </si>
  <si>
    <t>ARUÁ</t>
  </si>
  <si>
    <t>ITAPORANGA D´AJUDA</t>
  </si>
  <si>
    <t>13.093.786/0001-80</t>
  </si>
  <si>
    <t>PACATUBA</t>
  </si>
  <si>
    <t>13.112.222/0001-26</t>
  </si>
  <si>
    <t>13.114.001/0001-42</t>
  </si>
  <si>
    <t>Retroescavadeira Tipo 02</t>
  </si>
  <si>
    <t>Prefeitura Mjunicipal de Moita Bonita</t>
  </si>
  <si>
    <t>Associação Comunitária São Pedro</t>
  </si>
  <si>
    <t>07.510.536/0001-04</t>
  </si>
  <si>
    <t>Prefeitura Municipal de Ribeirópolis</t>
  </si>
  <si>
    <t>ASSOCIACAO COMUNITARIA NOSSA SENHORA DE FATIMA (ACNSF)</t>
  </si>
  <si>
    <t>CEDRO DE SÃO JOÃO</t>
  </si>
  <si>
    <t>13.258.218/0001-92</t>
  </si>
  <si>
    <t>ASSOCIAÇÃO PARA PROMOÇÃO
E DESENVOLVIMENTO DA
COMUNIDADE DE CEDRO
(APDCC)</t>
  </si>
  <si>
    <t>CEDRO DE SÃO
JOÃO</t>
  </si>
  <si>
    <t>03.895.805/0001-39</t>
  </si>
  <si>
    <t>Município de Lagarto</t>
  </si>
  <si>
    <t>Município de Riachão do Dantas</t>
  </si>
  <si>
    <t>ASSOCIAÇÃO MÃOS DO MESTRE CASA DE DAVI</t>
  </si>
  <si>
    <t>14.480.714/0001-59</t>
  </si>
  <si>
    <t>ASSOCIAÇÃO DE MORADORES DO POVOADO ALGODÃO</t>
  </si>
  <si>
    <t>ASSOCIAÇÃO COMUNITÁRIA CORAÇÃO DE MARIA DO MUNÍCIPIO DE JAPOATA-SE</t>
  </si>
  <si>
    <t>04.157.068/0001-30</t>
  </si>
  <si>
    <t>LAGARTO</t>
  </si>
  <si>
    <t xml:space="preserve"> DNOCS</t>
  </si>
  <si>
    <t>Rolo Compactador</t>
  </si>
  <si>
    <t>Manutenção/Recuperação De Estradas Vicinais</t>
  </si>
  <si>
    <t xml:space="preserve">Grade Niveladora       </t>
  </si>
  <si>
    <t xml:space="preserve">Trator Agrícola 75Cv      </t>
  </si>
  <si>
    <t>Grade Aradora Tipo De Arrasto</t>
  </si>
  <si>
    <t xml:space="preserve">Plantadeira      </t>
  </si>
  <si>
    <t xml:space="preserve">Carreta    </t>
  </si>
  <si>
    <t xml:space="preserve">Retroescavadeira      </t>
  </si>
  <si>
    <t xml:space="preserve">Caminhão Basculante 280 Cv 4X2"   </t>
  </si>
  <si>
    <t xml:space="preserve">Retroescavadeira </t>
  </si>
  <si>
    <t>Carregadeira</t>
  </si>
  <si>
    <t xml:space="preserve">Carreta     
</t>
  </si>
  <si>
    <t xml:space="preserve">Grade Niveladora  </t>
  </si>
  <si>
    <t xml:space="preserve">Carreta       </t>
  </si>
  <si>
    <t xml:space="preserve">Grade Niveladora    </t>
  </si>
  <si>
    <t>Caminhão Basculante Tipo Traçado 180 Cv</t>
  </si>
  <si>
    <t>Carreta Basculante Carroceira Metálica</t>
  </si>
  <si>
    <t>Grade Aradora 18 Discos</t>
  </si>
  <si>
    <t>Manutenção E Recuperação Estradas Vicinais</t>
  </si>
  <si>
    <t>Passagem Molhada</t>
  </si>
  <si>
    <t>Pavimentação Intertravado De Concreto</t>
  </si>
  <si>
    <t>Trator Agrícola 110Cv</t>
  </si>
  <si>
    <t>Trator Agrícola 75Cv</t>
  </si>
  <si>
    <t>ASSOCIAÇÃO DE DESENVOLVIMENTO COMUNITÁRIO DO POVOADO FUNDÃO</t>
  </si>
  <si>
    <t>ITABAININHA</t>
  </si>
  <si>
    <t>02.742.810/0001-49</t>
  </si>
  <si>
    <t>ASSOCIAÇÃO DOS PEQUENOS AGRICULTORES FAMILIARES DO ESTADO DE SERGIPE</t>
  </si>
  <si>
    <t>06.284.973/0001-86</t>
  </si>
  <si>
    <t>INSTITUTO PATATIVA DO ASSARÉ</t>
  </si>
  <si>
    <t>07.126.173/0001-08</t>
  </si>
  <si>
    <t>ASSOCIAÇÃO DOS TRABALHADORES RURAIS SEM TERRA DO MUNICÍPIO DE RIACHÃO DO DANTAS</t>
  </si>
  <si>
    <t>04.325.156/0001-01</t>
  </si>
  <si>
    <t>ASSOCIAÇÃO COMUNITÁRIA SANTO ANTONIO</t>
  </si>
  <si>
    <t>JAPOATA</t>
  </si>
  <si>
    <t>08.489.316/0001-09</t>
  </si>
  <si>
    <t>ASSOCIAÇÃO COMUNITÁRIA DA AGRICULTURA FAMILIAR DO ASSENTAMENTO INDEPENDÊNCIA NOSSA SENHORA DO CARMO</t>
  </si>
  <si>
    <t>01.899.851/0001-80</t>
  </si>
  <si>
    <t>ASSOCIAÇÃO COMUNITÁRIA E AGRÍCOLA DO POVOADO LAGOA DO RANCHO</t>
  </si>
  <si>
    <t>01.751.732/0001-86</t>
  </si>
  <si>
    <t>ASSENTAMENTO VITORIA DA CONQUISTA; ASSOCIAÇÃO DE AGRICULTORES VITORIA DA CONQUISTA AGROVIDA;</t>
  </si>
  <si>
    <t>ITAPORANGA D’AJUDA</t>
  </si>
  <si>
    <t>29.391.053/0001-62</t>
  </si>
  <si>
    <t>COOPERATIVA REGIONAL DE PRODUÇÃO E PRESTAÇÃO DE SERVIÇOS DOS ASSENTADOS DE REFORMA AGRARIA DO AGRESTE DE SERGIPE</t>
  </si>
  <si>
    <t>SIMAO DIAS</t>
  </si>
  <si>
    <t>09.248.371/0001-61</t>
  </si>
  <si>
    <t>ASSOCIAÇÃO DE MORADORES IMACULADA CONCEIÇÃO</t>
  </si>
  <si>
    <t>NEOPOLIS</t>
  </si>
  <si>
    <t>00.100.975/0001-91</t>
  </si>
  <si>
    <t>ASSOCIAÇÃO DOS PRODUTORES RURAIS DO SITIO LAGOA GRANDE</t>
  </si>
  <si>
    <t>COOPERATIVA AGROPECUÁRIA DOS PROJETOS DE ASSENTAMENTO CACHOEIRINHA</t>
  </si>
  <si>
    <t>30.633.248/0001-50</t>
  </si>
  <si>
    <t>ASSOCIAÇÃO DE COOPERAÇÃO AGRÍCOLA ADÃO PRETO</t>
  </si>
  <si>
    <t>17.094.899/0001-51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</si>
</sst>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&quot; &quot;00&quot;.&quot;000&quot;.&quot;000&quot;/&quot;0000\-00"/>
    <numFmt numFmtId="165" formatCode="#,##0;[Red]#,##0"/>
  </numFmts>
  <fonts count="7" x14ac:knownFonts="1">
    <font>
      <sz val="12"/>
      <color theme="1"/>
      <name val="Calibri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9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/>
    <xf numFmtId="3" fontId="1" fillId="0" borderId="5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left"/>
    </xf>
    <xf numFmtId="0" fontId="4" fillId="2" borderId="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0" xfId="0" applyFont="1" applyFill="1"/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3" xfId="0" applyFont="1" applyFill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4" xfId="0" quotePrefix="1" applyNumberFormat="1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3" fontId="1" fillId="0" borderId="6" xfId="0" applyNumberFormat="1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165" fontId="1" fillId="0" borderId="13" xfId="0" applyNumberFormat="1" applyFont="1" applyFill="1" applyBorder="1" applyAlignment="1">
      <alignment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6" fillId="0" borderId="13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center" vertical="top" wrapText="1"/>
    </xf>
    <xf numFmtId="165" fontId="6" fillId="0" borderId="13" xfId="0" applyNumberFormat="1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top" wrapText="1"/>
    </xf>
    <xf numFmtId="165" fontId="3" fillId="0" borderId="13" xfId="0" applyNumberFormat="1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top" wrapText="1"/>
    </xf>
    <xf numFmtId="3" fontId="1" fillId="0" borderId="0" xfId="0" applyNumberFormat="1" applyFont="1" applyFill="1" applyAlignment="1">
      <alignment horizontal="center"/>
    </xf>
    <xf numFmtId="0" fontId="1" fillId="0" borderId="13" xfId="0" applyFont="1" applyFill="1" applyBorder="1" applyAlignment="1"/>
    <xf numFmtId="0" fontId="2" fillId="0" borderId="2" xfId="0" applyFont="1" applyFill="1" applyBorder="1" applyAlignment="1">
      <alignment vertical="center" wrapText="1"/>
    </xf>
    <xf numFmtId="165" fontId="6" fillId="0" borderId="13" xfId="0" applyNumberFormat="1" applyFont="1" applyFill="1" applyBorder="1" applyAlignment="1">
      <alignment vertical="center" wrapText="1"/>
    </xf>
    <xf numFmtId="165" fontId="1" fillId="0" borderId="13" xfId="0" applyNumberFormat="1" applyFont="1" applyFill="1" applyBorder="1" applyAlignment="1">
      <alignment vertical="center" wrapText="1"/>
    </xf>
    <xf numFmtId="165" fontId="1" fillId="0" borderId="13" xfId="0" applyNumberFormat="1" applyFont="1" applyFill="1" applyBorder="1" applyAlignment="1"/>
    <xf numFmtId="165" fontId="6" fillId="0" borderId="14" xfId="1" applyNumberFormat="1" applyFont="1" applyFill="1" applyBorder="1" applyAlignment="1">
      <alignment vertical="top" shrinkToFit="1"/>
    </xf>
    <xf numFmtId="165" fontId="6" fillId="0" borderId="13" xfId="1" applyNumberFormat="1" applyFont="1" applyFill="1" applyBorder="1" applyAlignment="1">
      <alignment vertical="top" shrinkToFit="1"/>
    </xf>
    <xf numFmtId="165" fontId="6" fillId="0" borderId="13" xfId="1" applyNumberFormat="1" applyFont="1" applyFill="1" applyBorder="1" applyAlignment="1">
      <alignment vertical="center" shrinkToFit="1"/>
    </xf>
    <xf numFmtId="165" fontId="1" fillId="0" borderId="13" xfId="1" applyNumberFormat="1" applyFont="1" applyFill="1" applyBorder="1" applyAlignment="1">
      <alignment vertical="top" shrinkToFit="1"/>
    </xf>
    <xf numFmtId="3" fontId="3" fillId="0" borderId="13" xfId="1" applyNumberFormat="1" applyFont="1" applyFill="1" applyBorder="1" applyAlignment="1">
      <alignment vertical="center" shrinkToFit="1"/>
    </xf>
    <xf numFmtId="3" fontId="6" fillId="0" borderId="13" xfId="0" applyNumberFormat="1" applyFont="1" applyFill="1" applyBorder="1" applyAlignment="1">
      <alignment vertical="center" wrapText="1"/>
    </xf>
    <xf numFmtId="165" fontId="6" fillId="0" borderId="14" xfId="0" applyNumberFormat="1" applyFont="1" applyFill="1" applyBorder="1" applyAlignment="1">
      <alignment vertical="center" wrapText="1"/>
    </xf>
    <xf numFmtId="3" fontId="1" fillId="0" borderId="0" xfId="0" applyNumberFormat="1" applyFont="1" applyFill="1" applyAlignment="1"/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 vertical="center" wrapText="1"/>
    </xf>
    <xf numFmtId="3" fontId="3" fillId="0" borderId="13" xfId="0" applyNumberFormat="1" applyFont="1" applyFill="1" applyBorder="1" applyAlignment="1">
      <alignment vertical="center" wrapText="1"/>
    </xf>
    <xf numFmtId="164" fontId="1" fillId="0" borderId="0" xfId="0" applyNumberFormat="1" applyFont="1" applyFill="1" applyAlignment="1">
      <alignment horizontal="center"/>
    </xf>
    <xf numFmtId="3" fontId="1" fillId="0" borderId="0" xfId="0" applyNumberFormat="1" applyFont="1" applyFill="1" applyAlignment="1">
      <alignment horizontal="left"/>
    </xf>
    <xf numFmtId="0" fontId="6" fillId="0" borderId="13" xfId="0" applyFont="1" applyFill="1" applyBorder="1" applyAlignment="1">
      <alignment horizontal="left" wrapText="1"/>
    </xf>
    <xf numFmtId="0" fontId="3" fillId="0" borderId="13" xfId="0" applyFont="1" applyFill="1" applyBorder="1" applyAlignment="1">
      <alignment vertical="center" wrapText="1"/>
    </xf>
    <xf numFmtId="0" fontId="3" fillId="0" borderId="0" xfId="0" applyFont="1" applyFill="1"/>
    <xf numFmtId="165" fontId="3" fillId="0" borderId="13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/>
    <xf numFmtId="49" fontId="3" fillId="0" borderId="1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vertical="top"/>
    </xf>
    <xf numFmtId="0" fontId="3" fillId="0" borderId="13" xfId="0" applyFont="1" applyFill="1" applyBorder="1" applyAlignment="1">
      <alignment horizontal="left" vertical="top"/>
    </xf>
    <xf numFmtId="0" fontId="6" fillId="0" borderId="13" xfId="0" applyFont="1" applyFill="1" applyBorder="1" applyAlignment="1">
      <alignment horizontal="left" vertical="center"/>
    </xf>
    <xf numFmtId="0" fontId="6" fillId="0" borderId="0" xfId="0" applyFont="1" applyFill="1"/>
    <xf numFmtId="3" fontId="6" fillId="0" borderId="0" xfId="0" applyNumberFormat="1" applyFont="1" applyFill="1"/>
  </cellXfs>
  <cellStyles count="2">
    <cellStyle name="Moeda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  <pageSetUpPr fitToPage="1"/>
  </sheetPr>
  <dimension ref="A1:X1127"/>
  <sheetViews>
    <sheetView showGridLines="0" tabSelected="1" topLeftCell="G108" zoomScale="138" workbookViewId="0">
      <selection activeCell="F118" sqref="F118"/>
    </sheetView>
  </sheetViews>
  <sheetFormatPr defaultColWidth="11.125" defaultRowHeight="15" customHeight="1" x14ac:dyDescent="0.2"/>
  <cols>
    <col min="1" max="1" width="11" style="72" customWidth="1"/>
    <col min="2" max="4" width="11" style="46" customWidth="1"/>
    <col min="5" max="5" width="23.125" style="73" customWidth="1"/>
    <col min="6" max="6" width="32.5" style="51" customWidth="1"/>
    <col min="7" max="7" width="20" style="73" customWidth="1"/>
    <col min="8" max="8" width="21.625" style="46" customWidth="1"/>
    <col min="9" max="9" width="8.875" style="46" customWidth="1"/>
    <col min="10" max="10" width="21.5" style="73" customWidth="1"/>
    <col min="11" max="11" width="8.625" style="46" customWidth="1"/>
    <col min="12" max="12" width="12.625" style="46" customWidth="1"/>
    <col min="13" max="13" width="36.125" style="73" customWidth="1"/>
    <col min="14" max="14" width="13.625" style="51" customWidth="1"/>
    <col min="15" max="15" width="19.375" style="51" customWidth="1"/>
    <col min="16" max="24" width="10.875" style="51" customWidth="1"/>
    <col min="25" max="16384" width="11.125" style="51"/>
  </cols>
  <sheetData>
    <row r="1" spans="1:24" s="46" customFormat="1" ht="39" customHeight="1" thickBot="1" x14ac:dyDescent="0.25">
      <c r="A1" s="70" t="s">
        <v>0</v>
      </c>
      <c r="B1" s="71" t="s">
        <v>1</v>
      </c>
      <c r="C1" s="71" t="s">
        <v>2</v>
      </c>
      <c r="D1" s="71" t="s">
        <v>3</v>
      </c>
      <c r="E1" s="71" t="s">
        <v>4</v>
      </c>
      <c r="F1" s="90" t="s">
        <v>5</v>
      </c>
      <c r="G1" s="71" t="s">
        <v>6</v>
      </c>
      <c r="H1" s="74" t="s">
        <v>7</v>
      </c>
      <c r="I1" s="71" t="s">
        <v>8</v>
      </c>
      <c r="J1" s="75" t="s">
        <v>9</v>
      </c>
      <c r="K1" s="71" t="s">
        <v>10</v>
      </c>
      <c r="L1" s="71" t="s">
        <v>11</v>
      </c>
      <c r="M1" s="71" t="s">
        <v>12</v>
      </c>
      <c r="N1" s="58" t="s">
        <v>13</v>
      </c>
    </row>
    <row r="2" spans="1:24" customFormat="1" ht="13.5" hidden="1" customHeight="1" x14ac:dyDescent="0.25">
      <c r="A2" s="23">
        <v>71270001</v>
      </c>
      <c r="B2" s="10" t="s">
        <v>14</v>
      </c>
      <c r="C2" s="11" t="s">
        <v>15</v>
      </c>
      <c r="D2" s="10" t="s">
        <v>20</v>
      </c>
      <c r="E2" s="12" t="s">
        <v>290</v>
      </c>
      <c r="F2" s="33" t="s">
        <v>395</v>
      </c>
      <c r="G2" s="28" t="s">
        <v>117</v>
      </c>
      <c r="H2" s="30" t="s">
        <v>17</v>
      </c>
      <c r="I2" s="31" t="s">
        <v>18</v>
      </c>
      <c r="J2" s="28" t="s">
        <v>117</v>
      </c>
      <c r="K2" s="31">
        <v>4</v>
      </c>
      <c r="L2" s="31">
        <v>90</v>
      </c>
      <c r="M2" s="28" t="s">
        <v>394</v>
      </c>
      <c r="N2" s="13">
        <v>544748</v>
      </c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customFormat="1" ht="13.5" hidden="1" customHeight="1" x14ac:dyDescent="0.25">
      <c r="A3" s="24">
        <v>71270001</v>
      </c>
      <c r="B3" s="3" t="s">
        <v>14</v>
      </c>
      <c r="C3" s="3" t="s">
        <v>15</v>
      </c>
      <c r="D3" s="3" t="s">
        <v>20</v>
      </c>
      <c r="E3" s="8" t="s">
        <v>290</v>
      </c>
      <c r="F3" s="33" t="s">
        <v>309</v>
      </c>
      <c r="G3" s="28" t="s">
        <v>309</v>
      </c>
      <c r="H3" s="29" t="s">
        <v>29</v>
      </c>
      <c r="I3" s="32" t="s">
        <v>18</v>
      </c>
      <c r="J3" s="28" t="s">
        <v>309</v>
      </c>
      <c r="K3" s="32">
        <v>4</v>
      </c>
      <c r="L3" s="32">
        <v>90</v>
      </c>
      <c r="M3" s="28" t="s">
        <v>310</v>
      </c>
      <c r="N3" s="44">
        <v>470000</v>
      </c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customFormat="1" ht="13.5" hidden="1" customHeight="1" x14ac:dyDescent="0.25">
      <c r="A4" s="24">
        <v>71270001</v>
      </c>
      <c r="B4" s="3" t="s">
        <v>14</v>
      </c>
      <c r="C4" s="3" t="s">
        <v>15</v>
      </c>
      <c r="D4" s="3" t="s">
        <v>20</v>
      </c>
      <c r="E4" s="8" t="s">
        <v>290</v>
      </c>
      <c r="F4" s="33" t="s">
        <v>309</v>
      </c>
      <c r="G4" s="28" t="s">
        <v>309</v>
      </c>
      <c r="H4" s="29" t="s">
        <v>29</v>
      </c>
      <c r="I4" s="30" t="s">
        <v>18</v>
      </c>
      <c r="J4" s="28" t="s">
        <v>309</v>
      </c>
      <c r="K4" s="30">
        <v>4</v>
      </c>
      <c r="L4" s="30">
        <v>90</v>
      </c>
      <c r="M4" s="28" t="s">
        <v>335</v>
      </c>
      <c r="N4" s="44">
        <v>600000</v>
      </c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customFormat="1" ht="13.5" hidden="1" customHeight="1" x14ac:dyDescent="0.25">
      <c r="A5" s="24">
        <v>71270001</v>
      </c>
      <c r="B5" s="3" t="s">
        <v>14</v>
      </c>
      <c r="C5" s="3" t="s">
        <v>15</v>
      </c>
      <c r="D5" s="3" t="s">
        <v>20</v>
      </c>
      <c r="E5" s="8" t="s">
        <v>290</v>
      </c>
      <c r="F5" s="33" t="s">
        <v>300</v>
      </c>
      <c r="G5" s="28" t="s">
        <v>300</v>
      </c>
      <c r="H5" s="29" t="s">
        <v>47</v>
      </c>
      <c r="I5" s="30" t="s">
        <v>18</v>
      </c>
      <c r="J5" s="28" t="s">
        <v>300</v>
      </c>
      <c r="K5" s="30">
        <v>4</v>
      </c>
      <c r="L5" s="30">
        <v>90</v>
      </c>
      <c r="M5" s="28" t="s">
        <v>315</v>
      </c>
      <c r="N5" s="44">
        <v>445000</v>
      </c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s="9" customFormat="1" ht="13.5" hidden="1" customHeight="1" x14ac:dyDescent="0.25">
      <c r="A6" s="23">
        <v>71270001</v>
      </c>
      <c r="B6" s="10" t="s">
        <v>14</v>
      </c>
      <c r="C6" s="10" t="s">
        <v>15</v>
      </c>
      <c r="D6" s="10" t="s">
        <v>20</v>
      </c>
      <c r="E6" s="12" t="s">
        <v>290</v>
      </c>
      <c r="F6" s="26" t="s">
        <v>397</v>
      </c>
      <c r="G6" s="8" t="s">
        <v>397</v>
      </c>
      <c r="H6" s="5" t="s">
        <v>70</v>
      </c>
      <c r="I6" s="6" t="s">
        <v>18</v>
      </c>
      <c r="J6" s="12" t="s">
        <v>397</v>
      </c>
      <c r="K6" s="3">
        <v>4</v>
      </c>
      <c r="L6" s="7" t="s">
        <v>19</v>
      </c>
      <c r="M6" s="26" t="s">
        <v>294</v>
      </c>
      <c r="N6" s="13">
        <v>445000</v>
      </c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customFormat="1" ht="13.5" hidden="1" customHeight="1" x14ac:dyDescent="0.25">
      <c r="A7" s="24">
        <v>71270001</v>
      </c>
      <c r="B7" s="3" t="s">
        <v>14</v>
      </c>
      <c r="C7" s="3" t="s">
        <v>15</v>
      </c>
      <c r="D7" s="3" t="s">
        <v>20</v>
      </c>
      <c r="E7" s="8" t="s">
        <v>290</v>
      </c>
      <c r="F7" s="33" t="s">
        <v>302</v>
      </c>
      <c r="G7" s="28" t="s">
        <v>302</v>
      </c>
      <c r="H7" s="29" t="s">
        <v>84</v>
      </c>
      <c r="I7" s="30" t="s">
        <v>18</v>
      </c>
      <c r="J7" s="28" t="s">
        <v>302</v>
      </c>
      <c r="K7" s="30">
        <v>4</v>
      </c>
      <c r="L7" s="30">
        <v>90</v>
      </c>
      <c r="M7" s="28" t="s">
        <v>310</v>
      </c>
      <c r="N7" s="44">
        <v>470000</v>
      </c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customFormat="1" ht="13.5" hidden="1" customHeight="1" x14ac:dyDescent="0.25">
      <c r="A8" s="24">
        <v>71270001</v>
      </c>
      <c r="B8" s="3" t="s">
        <v>14</v>
      </c>
      <c r="C8" s="3" t="s">
        <v>15</v>
      </c>
      <c r="D8" s="3" t="s">
        <v>20</v>
      </c>
      <c r="E8" s="8" t="s">
        <v>290</v>
      </c>
      <c r="F8" s="33" t="s">
        <v>318</v>
      </c>
      <c r="G8" s="28" t="s">
        <v>318</v>
      </c>
      <c r="H8" s="29" t="s">
        <v>85</v>
      </c>
      <c r="I8" s="30" t="s">
        <v>18</v>
      </c>
      <c r="J8" s="28" t="s">
        <v>318</v>
      </c>
      <c r="K8" s="30">
        <v>4</v>
      </c>
      <c r="L8" s="30">
        <v>90</v>
      </c>
      <c r="M8" s="33" t="s">
        <v>310</v>
      </c>
      <c r="N8" s="44">
        <v>470000</v>
      </c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customFormat="1" ht="13.5" hidden="1" customHeight="1" x14ac:dyDescent="0.25">
      <c r="A9" s="24">
        <v>71270001</v>
      </c>
      <c r="B9" s="3" t="s">
        <v>14</v>
      </c>
      <c r="C9" s="3" t="s">
        <v>15</v>
      </c>
      <c r="D9" s="3" t="s">
        <v>20</v>
      </c>
      <c r="E9" s="8" t="s">
        <v>290</v>
      </c>
      <c r="F9" s="33" t="s">
        <v>321</v>
      </c>
      <c r="G9" s="28" t="s">
        <v>321</v>
      </c>
      <c r="H9" s="29" t="s">
        <v>92</v>
      </c>
      <c r="I9" s="30" t="s">
        <v>18</v>
      </c>
      <c r="J9" s="28" t="s">
        <v>321</v>
      </c>
      <c r="K9" s="30">
        <v>4</v>
      </c>
      <c r="L9" s="30">
        <v>90</v>
      </c>
      <c r="M9" s="28" t="s">
        <v>315</v>
      </c>
      <c r="N9" s="44">
        <v>445000</v>
      </c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customFormat="1" ht="13.5" hidden="1" customHeight="1" x14ac:dyDescent="0.25">
      <c r="A10" s="24">
        <v>71270001</v>
      </c>
      <c r="B10" s="3" t="s">
        <v>14</v>
      </c>
      <c r="C10" s="3" t="s">
        <v>15</v>
      </c>
      <c r="D10" s="3" t="s">
        <v>20</v>
      </c>
      <c r="E10" s="8" t="s">
        <v>290</v>
      </c>
      <c r="F10" s="33" t="s">
        <v>322</v>
      </c>
      <c r="G10" s="28" t="s">
        <v>322</v>
      </c>
      <c r="H10" s="29" t="s">
        <v>54</v>
      </c>
      <c r="I10" s="30" t="s">
        <v>18</v>
      </c>
      <c r="J10" s="28" t="s">
        <v>322</v>
      </c>
      <c r="K10" s="30">
        <v>4</v>
      </c>
      <c r="L10" s="30">
        <v>90</v>
      </c>
      <c r="M10" s="28" t="s">
        <v>315</v>
      </c>
      <c r="N10" s="44">
        <v>445000</v>
      </c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customFormat="1" ht="13.5" hidden="1" customHeight="1" x14ac:dyDescent="0.25">
      <c r="A11" s="24">
        <v>71270001</v>
      </c>
      <c r="B11" s="3" t="s">
        <v>14</v>
      </c>
      <c r="C11" s="3" t="s">
        <v>15</v>
      </c>
      <c r="D11" s="3" t="s">
        <v>20</v>
      </c>
      <c r="E11" s="8" t="s">
        <v>290</v>
      </c>
      <c r="F11" s="33" t="s">
        <v>324</v>
      </c>
      <c r="G11" s="28" t="s">
        <v>324</v>
      </c>
      <c r="H11" s="29" t="s">
        <v>71</v>
      </c>
      <c r="I11" s="30" t="s">
        <v>18</v>
      </c>
      <c r="J11" s="28" t="s">
        <v>324</v>
      </c>
      <c r="K11" s="30">
        <v>4</v>
      </c>
      <c r="L11" s="30">
        <v>90</v>
      </c>
      <c r="M11" s="28" t="s">
        <v>315</v>
      </c>
      <c r="N11" s="44">
        <v>445000</v>
      </c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s="9" customFormat="1" ht="13.5" hidden="1" customHeight="1" x14ac:dyDescent="0.25">
      <c r="A12" s="23">
        <v>71270001</v>
      </c>
      <c r="B12" s="10" t="s">
        <v>14</v>
      </c>
      <c r="C12" s="10" t="s">
        <v>15</v>
      </c>
      <c r="D12" s="10" t="s">
        <v>20</v>
      </c>
      <c r="E12" s="12" t="s">
        <v>290</v>
      </c>
      <c r="F12" s="33" t="s">
        <v>325</v>
      </c>
      <c r="G12" s="29" t="s">
        <v>325</v>
      </c>
      <c r="H12" s="5" t="s">
        <v>56</v>
      </c>
      <c r="I12" s="6" t="s">
        <v>18</v>
      </c>
      <c r="J12" s="28" t="s">
        <v>325</v>
      </c>
      <c r="K12" s="3">
        <v>4</v>
      </c>
      <c r="L12" s="7" t="s">
        <v>19</v>
      </c>
      <c r="M12" s="26" t="s">
        <v>294</v>
      </c>
      <c r="N12" s="13">
        <v>445000</v>
      </c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customFormat="1" ht="13.5" hidden="1" customHeight="1" x14ac:dyDescent="0.25">
      <c r="A13" s="24">
        <v>71270001</v>
      </c>
      <c r="B13" s="3" t="s">
        <v>14</v>
      </c>
      <c r="C13" s="3" t="s">
        <v>15</v>
      </c>
      <c r="D13" s="3" t="s">
        <v>20</v>
      </c>
      <c r="E13" s="8" t="s">
        <v>290</v>
      </c>
      <c r="F13" s="33" t="s">
        <v>325</v>
      </c>
      <c r="G13" s="28" t="s">
        <v>325</v>
      </c>
      <c r="H13" s="29" t="s">
        <v>56</v>
      </c>
      <c r="I13" s="30" t="s">
        <v>18</v>
      </c>
      <c r="J13" s="28" t="s">
        <v>325</v>
      </c>
      <c r="K13" s="30">
        <v>4</v>
      </c>
      <c r="L13" s="30">
        <v>90</v>
      </c>
      <c r="M13" s="28" t="s">
        <v>315</v>
      </c>
      <c r="N13" s="44">
        <v>445000</v>
      </c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customFormat="1" ht="13.5" hidden="1" customHeight="1" x14ac:dyDescent="0.25">
      <c r="A14" s="24">
        <v>71270001</v>
      </c>
      <c r="B14" s="3" t="s">
        <v>14</v>
      </c>
      <c r="C14" s="3" t="s">
        <v>15</v>
      </c>
      <c r="D14" s="3" t="s">
        <v>20</v>
      </c>
      <c r="E14" s="8" t="s">
        <v>290</v>
      </c>
      <c r="F14" s="33" t="s">
        <v>303</v>
      </c>
      <c r="G14" s="28" t="s">
        <v>303</v>
      </c>
      <c r="H14" s="29" t="s">
        <v>52</v>
      </c>
      <c r="I14" s="30" t="s">
        <v>18</v>
      </c>
      <c r="J14" s="28" t="s">
        <v>303</v>
      </c>
      <c r="K14" s="30">
        <v>4</v>
      </c>
      <c r="L14" s="30">
        <v>90</v>
      </c>
      <c r="M14" s="28" t="s">
        <v>315</v>
      </c>
      <c r="N14" s="44">
        <v>445000</v>
      </c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customFormat="1" ht="13.5" hidden="1" customHeight="1" x14ac:dyDescent="0.25">
      <c r="A15" s="24">
        <v>71270001</v>
      </c>
      <c r="B15" s="3" t="s">
        <v>14</v>
      </c>
      <c r="C15" s="3" t="s">
        <v>15</v>
      </c>
      <c r="D15" s="3" t="s">
        <v>20</v>
      </c>
      <c r="E15" s="8" t="s">
        <v>290</v>
      </c>
      <c r="F15" s="33" t="s">
        <v>331</v>
      </c>
      <c r="G15" s="28" t="s">
        <v>331</v>
      </c>
      <c r="H15" s="29" t="s">
        <v>49</v>
      </c>
      <c r="I15" s="30" t="s">
        <v>18</v>
      </c>
      <c r="J15" s="28" t="s">
        <v>331</v>
      </c>
      <c r="K15" s="30">
        <v>4</v>
      </c>
      <c r="L15" s="30">
        <v>90</v>
      </c>
      <c r="M15" s="28" t="s">
        <v>315</v>
      </c>
      <c r="N15" s="44">
        <v>445000</v>
      </c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customFormat="1" ht="13.5" hidden="1" customHeight="1" x14ac:dyDescent="0.25">
      <c r="A16" s="24">
        <v>71270001</v>
      </c>
      <c r="B16" s="3" t="s">
        <v>14</v>
      </c>
      <c r="C16" s="3" t="s">
        <v>15</v>
      </c>
      <c r="D16" s="3" t="s">
        <v>20</v>
      </c>
      <c r="E16" s="8" t="s">
        <v>290</v>
      </c>
      <c r="F16" s="33" t="s">
        <v>332</v>
      </c>
      <c r="G16" s="28" t="s">
        <v>332</v>
      </c>
      <c r="H16" s="29" t="s">
        <v>89</v>
      </c>
      <c r="I16" s="30" t="s">
        <v>18</v>
      </c>
      <c r="J16" s="28" t="s">
        <v>332</v>
      </c>
      <c r="K16" s="30">
        <v>4</v>
      </c>
      <c r="L16" s="30">
        <v>90</v>
      </c>
      <c r="M16" s="28" t="s">
        <v>315</v>
      </c>
      <c r="N16" s="44">
        <v>445000</v>
      </c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customFormat="1" ht="13.5" hidden="1" customHeight="1" x14ac:dyDescent="0.25">
      <c r="A17" s="24">
        <v>71270001</v>
      </c>
      <c r="B17" s="3" t="s">
        <v>14</v>
      </c>
      <c r="C17" s="3" t="s">
        <v>15</v>
      </c>
      <c r="D17" s="3" t="s">
        <v>20</v>
      </c>
      <c r="E17" s="8" t="s">
        <v>290</v>
      </c>
      <c r="F17" s="33" t="s">
        <v>333</v>
      </c>
      <c r="G17" s="28" t="s">
        <v>333</v>
      </c>
      <c r="H17" s="29" t="s">
        <v>334</v>
      </c>
      <c r="I17" s="30" t="s">
        <v>18</v>
      </c>
      <c r="J17" s="28" t="s">
        <v>333</v>
      </c>
      <c r="K17" s="30">
        <v>4</v>
      </c>
      <c r="L17" s="30">
        <v>90</v>
      </c>
      <c r="M17" s="28" t="s">
        <v>335</v>
      </c>
      <c r="N17" s="44">
        <v>600000</v>
      </c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s="9" customFormat="1" ht="13.5" hidden="1" customHeight="1" x14ac:dyDescent="0.25">
      <c r="A18" s="23">
        <v>71270001</v>
      </c>
      <c r="B18" s="10" t="s">
        <v>14</v>
      </c>
      <c r="C18" s="10" t="s">
        <v>15</v>
      </c>
      <c r="D18" s="10" t="s">
        <v>20</v>
      </c>
      <c r="E18" s="12" t="s">
        <v>290</v>
      </c>
      <c r="F18" s="26" t="s">
        <v>292</v>
      </c>
      <c r="G18" s="8" t="s">
        <v>25</v>
      </c>
      <c r="H18" s="5" t="s">
        <v>26</v>
      </c>
      <c r="I18" s="6" t="s">
        <v>18</v>
      </c>
      <c r="J18" s="12" t="s">
        <v>396</v>
      </c>
      <c r="K18" s="3">
        <v>4</v>
      </c>
      <c r="L18" s="7" t="s">
        <v>19</v>
      </c>
      <c r="M18" s="26" t="s">
        <v>293</v>
      </c>
      <c r="N18" s="13">
        <v>582400</v>
      </c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customFormat="1" ht="13.5" hidden="1" customHeight="1" x14ac:dyDescent="0.25">
      <c r="A19" s="24">
        <v>71270001</v>
      </c>
      <c r="B19" s="3" t="s">
        <v>14</v>
      </c>
      <c r="C19" s="3" t="s">
        <v>15</v>
      </c>
      <c r="D19" s="3" t="s">
        <v>20</v>
      </c>
      <c r="E19" s="8" t="s">
        <v>290</v>
      </c>
      <c r="F19" s="33" t="s">
        <v>338</v>
      </c>
      <c r="G19" s="28" t="s">
        <v>338</v>
      </c>
      <c r="H19" s="29" t="s">
        <v>58</v>
      </c>
      <c r="I19" s="30" t="s">
        <v>18</v>
      </c>
      <c r="J19" s="28" t="s">
        <v>338</v>
      </c>
      <c r="K19" s="30">
        <v>4</v>
      </c>
      <c r="L19" s="30">
        <v>90</v>
      </c>
      <c r="M19" s="28" t="s">
        <v>335</v>
      </c>
      <c r="N19" s="44">
        <v>600000</v>
      </c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customFormat="1" ht="13.5" hidden="1" customHeight="1" x14ac:dyDescent="0.25">
      <c r="A20" s="24">
        <v>71270001</v>
      </c>
      <c r="B20" s="3" t="s">
        <v>14</v>
      </c>
      <c r="C20" s="3" t="s">
        <v>15</v>
      </c>
      <c r="D20" s="3" t="s">
        <v>20</v>
      </c>
      <c r="E20" s="8" t="s">
        <v>290</v>
      </c>
      <c r="F20" s="33" t="s">
        <v>340</v>
      </c>
      <c r="G20" s="28" t="s">
        <v>340</v>
      </c>
      <c r="H20" s="29" t="s">
        <v>393</v>
      </c>
      <c r="I20" s="30" t="s">
        <v>18</v>
      </c>
      <c r="J20" s="28" t="s">
        <v>340</v>
      </c>
      <c r="K20" s="30">
        <v>4</v>
      </c>
      <c r="L20" s="30">
        <v>90</v>
      </c>
      <c r="M20" s="28" t="s">
        <v>315</v>
      </c>
      <c r="N20" s="44">
        <v>445000</v>
      </c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customFormat="1" ht="13.5" hidden="1" customHeight="1" x14ac:dyDescent="0.25">
      <c r="A21" s="24">
        <v>71270001</v>
      </c>
      <c r="B21" s="3" t="s">
        <v>14</v>
      </c>
      <c r="C21" s="3" t="s">
        <v>15</v>
      </c>
      <c r="D21" s="3" t="s">
        <v>20</v>
      </c>
      <c r="E21" s="8" t="s">
        <v>290</v>
      </c>
      <c r="F21" s="33" t="s">
        <v>345</v>
      </c>
      <c r="G21" s="28" t="s">
        <v>345</v>
      </c>
      <c r="H21" s="29" t="s">
        <v>68</v>
      </c>
      <c r="I21" s="30" t="s">
        <v>18</v>
      </c>
      <c r="J21" s="28" t="s">
        <v>345</v>
      </c>
      <c r="K21" s="30">
        <v>4</v>
      </c>
      <c r="L21" s="30">
        <v>90</v>
      </c>
      <c r="M21" s="28" t="s">
        <v>315</v>
      </c>
      <c r="N21" s="44">
        <v>445000</v>
      </c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customFormat="1" ht="13.5" hidden="1" customHeight="1" x14ac:dyDescent="0.25">
      <c r="A22" s="24">
        <v>71270001</v>
      </c>
      <c r="B22" s="3" t="s">
        <v>14</v>
      </c>
      <c r="C22" s="3" t="s">
        <v>15</v>
      </c>
      <c r="D22" s="3" t="s">
        <v>20</v>
      </c>
      <c r="E22" s="8" t="s">
        <v>290</v>
      </c>
      <c r="F22" s="33" t="s">
        <v>346</v>
      </c>
      <c r="G22" s="28" t="s">
        <v>346</v>
      </c>
      <c r="H22" s="29" t="s">
        <v>79</v>
      </c>
      <c r="I22" s="30" t="s">
        <v>18</v>
      </c>
      <c r="J22" s="28" t="s">
        <v>346</v>
      </c>
      <c r="K22" s="30">
        <v>4</v>
      </c>
      <c r="L22" s="30">
        <v>90</v>
      </c>
      <c r="M22" s="28" t="s">
        <v>315</v>
      </c>
      <c r="N22" s="44">
        <v>445000</v>
      </c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customFormat="1" ht="13.5" hidden="1" customHeight="1" x14ac:dyDescent="0.25">
      <c r="A23" s="24">
        <v>71270001</v>
      </c>
      <c r="B23" s="3" t="s">
        <v>14</v>
      </c>
      <c r="C23" s="3" t="s">
        <v>15</v>
      </c>
      <c r="D23" s="3" t="s">
        <v>20</v>
      </c>
      <c r="E23" s="8" t="s">
        <v>290</v>
      </c>
      <c r="F23" s="33" t="s">
        <v>347</v>
      </c>
      <c r="G23" s="28" t="s">
        <v>347</v>
      </c>
      <c r="H23" s="29" t="s">
        <v>94</v>
      </c>
      <c r="I23" s="30" t="s">
        <v>18</v>
      </c>
      <c r="J23" s="28" t="s">
        <v>347</v>
      </c>
      <c r="K23" s="30">
        <v>4</v>
      </c>
      <c r="L23" s="30">
        <v>90</v>
      </c>
      <c r="M23" s="28" t="s">
        <v>310</v>
      </c>
      <c r="N23" s="44">
        <v>470000</v>
      </c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customFormat="1" ht="13.5" hidden="1" customHeight="1" x14ac:dyDescent="0.25">
      <c r="A24" s="24">
        <v>71270001</v>
      </c>
      <c r="B24" s="3" t="s">
        <v>14</v>
      </c>
      <c r="C24" s="3" t="s">
        <v>15</v>
      </c>
      <c r="D24" s="3" t="s">
        <v>20</v>
      </c>
      <c r="E24" s="8" t="s">
        <v>290</v>
      </c>
      <c r="F24" s="33" t="s">
        <v>348</v>
      </c>
      <c r="G24" s="28" t="s">
        <v>348</v>
      </c>
      <c r="H24" s="29" t="s">
        <v>96</v>
      </c>
      <c r="I24" s="30" t="s">
        <v>18</v>
      </c>
      <c r="J24" s="28" t="s">
        <v>348</v>
      </c>
      <c r="K24" s="30">
        <v>4</v>
      </c>
      <c r="L24" s="30">
        <v>90</v>
      </c>
      <c r="M24" s="28" t="s">
        <v>335</v>
      </c>
      <c r="N24" s="44">
        <v>600000</v>
      </c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customFormat="1" ht="13.5" hidden="1" customHeight="1" x14ac:dyDescent="0.25">
      <c r="A25" s="24">
        <v>71270001</v>
      </c>
      <c r="B25" s="3" t="s">
        <v>14</v>
      </c>
      <c r="C25" s="3" t="s">
        <v>15</v>
      </c>
      <c r="D25" s="3" t="s">
        <v>20</v>
      </c>
      <c r="E25" s="8" t="s">
        <v>290</v>
      </c>
      <c r="F25" s="33" t="s">
        <v>349</v>
      </c>
      <c r="G25" s="28" t="s">
        <v>349</v>
      </c>
      <c r="H25" s="29" t="s">
        <v>44</v>
      </c>
      <c r="I25" s="30" t="s">
        <v>18</v>
      </c>
      <c r="J25" s="28" t="s">
        <v>349</v>
      </c>
      <c r="K25" s="30">
        <v>4</v>
      </c>
      <c r="L25" s="30">
        <v>90</v>
      </c>
      <c r="M25" s="28" t="s">
        <v>315</v>
      </c>
      <c r="N25" s="44">
        <v>445000</v>
      </c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customFormat="1" ht="13.5" hidden="1" customHeight="1" x14ac:dyDescent="0.25">
      <c r="A26" s="24">
        <v>71270001</v>
      </c>
      <c r="B26" s="3" t="s">
        <v>14</v>
      </c>
      <c r="C26" s="3" t="s">
        <v>15</v>
      </c>
      <c r="D26" s="3" t="s">
        <v>20</v>
      </c>
      <c r="E26" s="8" t="s">
        <v>290</v>
      </c>
      <c r="F26" s="33" t="s">
        <v>351</v>
      </c>
      <c r="G26" s="28" t="s">
        <v>351</v>
      </c>
      <c r="H26" s="29" t="s">
        <v>106</v>
      </c>
      <c r="I26" s="30" t="s">
        <v>18</v>
      </c>
      <c r="J26" s="28" t="s">
        <v>351</v>
      </c>
      <c r="K26" s="30">
        <v>4</v>
      </c>
      <c r="L26" s="30">
        <v>90</v>
      </c>
      <c r="M26" s="28" t="s">
        <v>315</v>
      </c>
      <c r="N26" s="44">
        <v>445000</v>
      </c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customFormat="1" ht="13.5" hidden="1" customHeight="1" x14ac:dyDescent="0.25">
      <c r="A27" s="24">
        <v>71270002</v>
      </c>
      <c r="B27" s="3">
        <v>56000</v>
      </c>
      <c r="C27" s="3" t="s">
        <v>108</v>
      </c>
      <c r="D27" s="3" t="s">
        <v>112</v>
      </c>
      <c r="E27" s="8" t="s">
        <v>304</v>
      </c>
      <c r="F27" s="26" t="s">
        <v>110</v>
      </c>
      <c r="G27" s="8" t="s">
        <v>21</v>
      </c>
      <c r="H27" s="5" t="s">
        <v>51</v>
      </c>
      <c r="I27" s="6" t="s">
        <v>18</v>
      </c>
      <c r="J27" s="8" t="s">
        <v>50</v>
      </c>
      <c r="K27" s="3">
        <v>3</v>
      </c>
      <c r="L27" s="3">
        <v>90</v>
      </c>
      <c r="M27" s="8" t="s">
        <v>111</v>
      </c>
      <c r="N27" s="13">
        <v>7547000</v>
      </c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s="9" customFormat="1" ht="13.5" hidden="1" customHeight="1" x14ac:dyDescent="0.25">
      <c r="A28" s="24">
        <v>71270002</v>
      </c>
      <c r="B28" s="3">
        <v>56000</v>
      </c>
      <c r="C28" s="6" t="s">
        <v>108</v>
      </c>
      <c r="D28" s="3" t="s">
        <v>112</v>
      </c>
      <c r="E28" s="8" t="s">
        <v>304</v>
      </c>
      <c r="F28" s="26" t="s">
        <v>110</v>
      </c>
      <c r="G28" s="17" t="s">
        <v>36</v>
      </c>
      <c r="H28" s="5" t="s">
        <v>37</v>
      </c>
      <c r="I28" s="6" t="s">
        <v>18</v>
      </c>
      <c r="J28" s="8" t="s">
        <v>36</v>
      </c>
      <c r="K28" s="3">
        <v>3</v>
      </c>
      <c r="L28" s="3">
        <v>90</v>
      </c>
      <c r="M28" s="8" t="s">
        <v>111</v>
      </c>
      <c r="N28" s="13">
        <v>11866268</v>
      </c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customFormat="1" ht="13.5" hidden="1" customHeight="1" x14ac:dyDescent="0.25">
      <c r="A29" s="24">
        <v>71270002</v>
      </c>
      <c r="B29" s="3">
        <v>56000</v>
      </c>
      <c r="C29" s="6" t="s">
        <v>108</v>
      </c>
      <c r="D29" s="3" t="s">
        <v>112</v>
      </c>
      <c r="E29" s="8" t="s">
        <v>304</v>
      </c>
      <c r="F29" s="26" t="s">
        <v>110</v>
      </c>
      <c r="G29" s="8" t="s">
        <v>21</v>
      </c>
      <c r="H29" s="5" t="s">
        <v>61</v>
      </c>
      <c r="I29" s="6" t="s">
        <v>18</v>
      </c>
      <c r="J29" s="8" t="s">
        <v>23</v>
      </c>
      <c r="K29" s="3">
        <v>3</v>
      </c>
      <c r="L29" s="3">
        <v>90</v>
      </c>
      <c r="M29" s="8" t="s">
        <v>111</v>
      </c>
      <c r="N29" s="13">
        <f>7547000+502687</f>
        <v>8049687</v>
      </c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customFormat="1" ht="13.5" hidden="1" customHeight="1" x14ac:dyDescent="0.25">
      <c r="A30" s="24">
        <v>71270002</v>
      </c>
      <c r="B30" s="3">
        <v>56000</v>
      </c>
      <c r="C30" s="3" t="s">
        <v>108</v>
      </c>
      <c r="D30" s="3" t="s">
        <v>112</v>
      </c>
      <c r="E30" s="8" t="s">
        <v>304</v>
      </c>
      <c r="F30" s="26" t="s">
        <v>110</v>
      </c>
      <c r="G30" s="8" t="s">
        <v>21</v>
      </c>
      <c r="H30" s="5" t="s">
        <v>63</v>
      </c>
      <c r="I30" s="6" t="s">
        <v>18</v>
      </c>
      <c r="J30" s="8" t="s">
        <v>27</v>
      </c>
      <c r="K30" s="3">
        <v>3</v>
      </c>
      <c r="L30" s="3" t="s">
        <v>19</v>
      </c>
      <c r="M30" s="8" t="s">
        <v>111</v>
      </c>
      <c r="N30" s="13">
        <f>11872814+502687</f>
        <v>12375501</v>
      </c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customFormat="1" ht="13.5" hidden="1" customHeight="1" x14ac:dyDescent="0.25">
      <c r="A31" s="24">
        <v>71270002</v>
      </c>
      <c r="B31" s="3">
        <v>56000</v>
      </c>
      <c r="C31" s="3" t="s">
        <v>108</v>
      </c>
      <c r="D31" s="3" t="s">
        <v>112</v>
      </c>
      <c r="E31" s="8" t="s">
        <v>304</v>
      </c>
      <c r="F31" s="26" t="s">
        <v>110</v>
      </c>
      <c r="G31" s="8"/>
      <c r="H31" s="5" t="s">
        <v>96</v>
      </c>
      <c r="I31" s="6" t="s">
        <v>18</v>
      </c>
      <c r="J31" s="8" t="s">
        <v>95</v>
      </c>
      <c r="K31" s="3">
        <v>3</v>
      </c>
      <c r="L31" s="3">
        <v>90</v>
      </c>
      <c r="M31" s="8" t="s">
        <v>111</v>
      </c>
      <c r="N31" s="13">
        <v>7547000</v>
      </c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customFormat="1" ht="13.5" hidden="1" customHeight="1" x14ac:dyDescent="0.25">
      <c r="A32" s="24">
        <v>71270002</v>
      </c>
      <c r="B32" s="3">
        <v>56000</v>
      </c>
      <c r="C32" s="3" t="s">
        <v>108</v>
      </c>
      <c r="D32" s="3" t="s">
        <v>112</v>
      </c>
      <c r="E32" s="8" t="s">
        <v>304</v>
      </c>
      <c r="F32" s="26" t="s">
        <v>110</v>
      </c>
      <c r="G32" s="8"/>
      <c r="H32" s="5" t="s">
        <v>98</v>
      </c>
      <c r="I32" s="6" t="s">
        <v>18</v>
      </c>
      <c r="J32" s="8" t="s">
        <v>97</v>
      </c>
      <c r="K32" s="3">
        <v>3</v>
      </c>
      <c r="L32" s="3">
        <v>90</v>
      </c>
      <c r="M32" s="8" t="s">
        <v>111</v>
      </c>
      <c r="N32" s="13">
        <f>10792278+502687</f>
        <v>11294965</v>
      </c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customFormat="1" ht="13.5" hidden="1" customHeight="1" x14ac:dyDescent="0.25">
      <c r="A33" s="24">
        <v>71270002</v>
      </c>
      <c r="B33" s="3" t="s">
        <v>107</v>
      </c>
      <c r="C33" s="3" t="s">
        <v>108</v>
      </c>
      <c r="D33" s="3" t="s">
        <v>109</v>
      </c>
      <c r="E33" s="8" t="s">
        <v>304</v>
      </c>
      <c r="F33" s="26" t="s">
        <v>110</v>
      </c>
      <c r="G33" s="8" t="s">
        <v>21</v>
      </c>
      <c r="H33" s="5" t="s">
        <v>101</v>
      </c>
      <c r="I33" s="6" t="s">
        <v>18</v>
      </c>
      <c r="J33" s="8" t="s">
        <v>100</v>
      </c>
      <c r="K33" s="3">
        <v>3</v>
      </c>
      <c r="L33" s="3">
        <v>90</v>
      </c>
      <c r="M33" s="8" t="s">
        <v>111</v>
      </c>
      <c r="N33" s="13">
        <f>15756279+502687+4</f>
        <v>16258970</v>
      </c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s="14" customFormat="1" ht="13.5" hidden="1" customHeight="1" x14ac:dyDescent="0.25">
      <c r="A34" s="23">
        <v>71270002</v>
      </c>
      <c r="B34" s="10">
        <v>56000</v>
      </c>
      <c r="C34" s="10" t="s">
        <v>108</v>
      </c>
      <c r="D34" s="10" t="s">
        <v>112</v>
      </c>
      <c r="E34" s="12" t="s">
        <v>304</v>
      </c>
      <c r="F34" s="25" t="s">
        <v>110</v>
      </c>
      <c r="G34" s="12" t="s">
        <v>21</v>
      </c>
      <c r="H34" s="30" t="s">
        <v>103</v>
      </c>
      <c r="I34" s="11" t="s">
        <v>18</v>
      </c>
      <c r="J34" s="12" t="s">
        <v>102</v>
      </c>
      <c r="K34" s="10">
        <v>3</v>
      </c>
      <c r="L34" s="10">
        <v>90</v>
      </c>
      <c r="M34" s="12" t="s">
        <v>111</v>
      </c>
      <c r="N34" s="13">
        <v>12872814</v>
      </c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1:24" customFormat="1" ht="13.5" hidden="1" customHeight="1" x14ac:dyDescent="0.25">
      <c r="A35" s="24">
        <v>71270003</v>
      </c>
      <c r="B35" s="3" t="s">
        <v>107</v>
      </c>
      <c r="C35" s="3" t="s">
        <v>108</v>
      </c>
      <c r="D35" s="3" t="s">
        <v>114</v>
      </c>
      <c r="E35" s="8" t="s">
        <v>115</v>
      </c>
      <c r="F35" s="26" t="s">
        <v>21</v>
      </c>
      <c r="G35" s="8"/>
      <c r="H35" s="5" t="s">
        <v>116</v>
      </c>
      <c r="I35" s="6" t="s">
        <v>18</v>
      </c>
      <c r="J35" s="8" t="s">
        <v>117</v>
      </c>
      <c r="K35" s="3" t="s">
        <v>118</v>
      </c>
      <c r="L35" s="3" t="s">
        <v>119</v>
      </c>
      <c r="M35" s="8" t="s">
        <v>120</v>
      </c>
      <c r="N35" s="13">
        <v>5834012</v>
      </c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s="14" customFormat="1" ht="13.5" hidden="1" customHeight="1" x14ac:dyDescent="0.25">
      <c r="A36" s="23">
        <v>71270003</v>
      </c>
      <c r="B36" s="10" t="s">
        <v>107</v>
      </c>
      <c r="C36" s="10" t="s">
        <v>108</v>
      </c>
      <c r="D36" s="10" t="s">
        <v>114</v>
      </c>
      <c r="E36" s="12" t="s">
        <v>100</v>
      </c>
      <c r="F36" s="25" t="s">
        <v>21</v>
      </c>
      <c r="G36" s="12" t="s">
        <v>21</v>
      </c>
      <c r="H36" s="30" t="s">
        <v>101</v>
      </c>
      <c r="I36" s="11" t="s">
        <v>18</v>
      </c>
      <c r="J36" s="12" t="s">
        <v>100</v>
      </c>
      <c r="K36" s="10" t="s">
        <v>118</v>
      </c>
      <c r="L36" s="10" t="s">
        <v>119</v>
      </c>
      <c r="M36" s="12" t="s">
        <v>120</v>
      </c>
      <c r="N36" s="13">
        <f>16841391+502687+502687</f>
        <v>17846765</v>
      </c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 spans="1:24" customFormat="1" ht="13.5" hidden="1" customHeight="1" x14ac:dyDescent="0.25">
      <c r="A37" s="24">
        <v>71270003</v>
      </c>
      <c r="B37" s="3" t="s">
        <v>107</v>
      </c>
      <c r="C37" s="3" t="s">
        <v>108</v>
      </c>
      <c r="D37" s="3" t="s">
        <v>114</v>
      </c>
      <c r="E37" s="8" t="s">
        <v>102</v>
      </c>
      <c r="F37" s="26"/>
      <c r="G37" s="8" t="s">
        <v>21</v>
      </c>
      <c r="H37" s="5" t="s">
        <v>103</v>
      </c>
      <c r="I37" s="6" t="s">
        <v>18</v>
      </c>
      <c r="J37" s="8" t="s">
        <v>102</v>
      </c>
      <c r="K37" s="3" t="s">
        <v>118</v>
      </c>
      <c r="L37" s="3" t="s">
        <v>119</v>
      </c>
      <c r="M37" s="20" t="s">
        <v>120</v>
      </c>
      <c r="N37" s="37">
        <v>4000000</v>
      </c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customFormat="1" ht="13.5" hidden="1" customHeight="1" x14ac:dyDescent="0.25">
      <c r="A38" s="24">
        <v>71270004</v>
      </c>
      <c r="B38" s="3" t="s">
        <v>122</v>
      </c>
      <c r="C38" s="3" t="s">
        <v>123</v>
      </c>
      <c r="D38" s="3" t="s">
        <v>124</v>
      </c>
      <c r="E38" s="8" t="s">
        <v>125</v>
      </c>
      <c r="F38" s="26" t="s">
        <v>126</v>
      </c>
      <c r="G38" s="8" t="s">
        <v>21</v>
      </c>
      <c r="H38" s="5" t="s">
        <v>127</v>
      </c>
      <c r="I38" s="6" t="s">
        <v>18</v>
      </c>
      <c r="J38" s="8" t="s">
        <v>117</v>
      </c>
      <c r="K38" s="3">
        <v>3</v>
      </c>
      <c r="L38" s="3" t="s">
        <v>128</v>
      </c>
      <c r="M38" s="19" t="s">
        <v>287</v>
      </c>
      <c r="N38" s="15">
        <v>7500000</v>
      </c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s="9" customFormat="1" ht="13.5" hidden="1" customHeight="1" x14ac:dyDescent="0.25">
      <c r="A39" s="24">
        <v>71270005</v>
      </c>
      <c r="B39" s="3" t="s">
        <v>129</v>
      </c>
      <c r="C39" s="3" t="s">
        <v>130</v>
      </c>
      <c r="D39" s="3" t="s">
        <v>131</v>
      </c>
      <c r="E39" s="8" t="s">
        <v>132</v>
      </c>
      <c r="F39" s="26" t="s">
        <v>398</v>
      </c>
      <c r="G39" s="8" t="s">
        <v>399</v>
      </c>
      <c r="H39" s="5" t="s">
        <v>134</v>
      </c>
      <c r="I39" s="6" t="s">
        <v>18</v>
      </c>
      <c r="J39" s="8" t="s">
        <v>399</v>
      </c>
      <c r="K39" s="3" t="s">
        <v>118</v>
      </c>
      <c r="L39" s="3" t="s">
        <v>19</v>
      </c>
      <c r="M39" s="8" t="s">
        <v>135</v>
      </c>
      <c r="N39" s="13">
        <v>1700000</v>
      </c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customFormat="1" ht="13.5" hidden="1" customHeight="1" x14ac:dyDescent="0.25">
      <c r="A40" s="24">
        <v>71270006</v>
      </c>
      <c r="B40" s="3" t="s">
        <v>129</v>
      </c>
      <c r="C40" s="3" t="s">
        <v>130</v>
      </c>
      <c r="D40" s="3" t="s">
        <v>131</v>
      </c>
      <c r="E40" s="8" t="s">
        <v>132</v>
      </c>
      <c r="F40" s="26" t="s">
        <v>133</v>
      </c>
      <c r="G40" s="8" t="s">
        <v>21</v>
      </c>
      <c r="H40" s="5" t="s">
        <v>134</v>
      </c>
      <c r="I40" s="6" t="s">
        <v>18</v>
      </c>
      <c r="J40" s="8" t="s">
        <v>99</v>
      </c>
      <c r="K40" s="3" t="s">
        <v>118</v>
      </c>
      <c r="L40" s="3" t="s">
        <v>19</v>
      </c>
      <c r="M40" s="8" t="s">
        <v>135</v>
      </c>
      <c r="N40" s="13">
        <v>500000</v>
      </c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4.1" customHeight="1" x14ac:dyDescent="0.2">
      <c r="A41" s="39">
        <v>71270008</v>
      </c>
      <c r="B41" s="39">
        <v>53000</v>
      </c>
      <c r="C41" s="39">
        <v>53204</v>
      </c>
      <c r="D41" s="40" t="s">
        <v>136</v>
      </c>
      <c r="E41" s="41" t="s">
        <v>596</v>
      </c>
      <c r="F41" s="77" t="s">
        <v>364</v>
      </c>
      <c r="G41" s="38" t="s">
        <v>117</v>
      </c>
      <c r="H41" s="39" t="s">
        <v>142</v>
      </c>
      <c r="I41" s="39" t="s">
        <v>18</v>
      </c>
      <c r="J41" s="38" t="s">
        <v>117</v>
      </c>
      <c r="K41" s="39">
        <v>4</v>
      </c>
      <c r="L41" s="39">
        <v>90</v>
      </c>
      <c r="M41" s="41" t="s">
        <v>392</v>
      </c>
      <c r="N41" s="59">
        <v>3206334</v>
      </c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 ht="12.95" customHeight="1" x14ac:dyDescent="0.2">
      <c r="A42" s="39">
        <v>71270008</v>
      </c>
      <c r="B42" s="39">
        <v>53000</v>
      </c>
      <c r="C42" s="39">
        <v>53204</v>
      </c>
      <c r="D42" s="40" t="s">
        <v>136</v>
      </c>
      <c r="E42" s="41" t="s">
        <v>596</v>
      </c>
      <c r="F42" s="77" t="s">
        <v>366</v>
      </c>
      <c r="G42" s="38" t="s">
        <v>95</v>
      </c>
      <c r="H42" s="39" t="s">
        <v>367</v>
      </c>
      <c r="I42" s="39" t="s">
        <v>18</v>
      </c>
      <c r="J42" s="38" t="s">
        <v>95</v>
      </c>
      <c r="K42" s="39">
        <v>4</v>
      </c>
      <c r="L42" s="39">
        <v>90</v>
      </c>
      <c r="M42" s="41" t="s">
        <v>368</v>
      </c>
      <c r="N42" s="59">
        <v>194500</v>
      </c>
      <c r="O42" s="21"/>
      <c r="P42" s="21"/>
      <c r="Q42" s="21"/>
      <c r="R42" s="21"/>
      <c r="S42" s="21"/>
      <c r="T42" s="21"/>
      <c r="U42" s="21"/>
      <c r="V42" s="21"/>
      <c r="W42" s="21"/>
      <c r="X42" s="21"/>
    </row>
    <row r="43" spans="1:24" ht="13.5" customHeight="1" x14ac:dyDescent="0.2">
      <c r="A43" s="39">
        <v>71270008</v>
      </c>
      <c r="B43" s="39">
        <v>53000</v>
      </c>
      <c r="C43" s="39">
        <v>53204</v>
      </c>
      <c r="D43" s="40" t="s">
        <v>136</v>
      </c>
      <c r="E43" s="41" t="s">
        <v>596</v>
      </c>
      <c r="F43" s="77" t="s">
        <v>366</v>
      </c>
      <c r="G43" s="38" t="s">
        <v>95</v>
      </c>
      <c r="H43" s="39" t="s">
        <v>367</v>
      </c>
      <c r="I43" s="39" t="s">
        <v>18</v>
      </c>
      <c r="J43" s="38" t="s">
        <v>95</v>
      </c>
      <c r="K43" s="39">
        <v>4</v>
      </c>
      <c r="L43" s="39">
        <v>90</v>
      </c>
      <c r="M43" s="41" t="s">
        <v>369</v>
      </c>
      <c r="N43" s="59">
        <v>20300</v>
      </c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 ht="13.5" customHeight="1" x14ac:dyDescent="0.2">
      <c r="A44" s="39">
        <v>71270008</v>
      </c>
      <c r="B44" s="39">
        <v>53000</v>
      </c>
      <c r="C44" s="39">
        <v>53204</v>
      </c>
      <c r="D44" s="40" t="s">
        <v>136</v>
      </c>
      <c r="E44" s="41" t="s">
        <v>596</v>
      </c>
      <c r="F44" s="77" t="s">
        <v>366</v>
      </c>
      <c r="G44" s="38" t="s">
        <v>95</v>
      </c>
      <c r="H44" s="39" t="s">
        <v>367</v>
      </c>
      <c r="I44" s="39" t="s">
        <v>18</v>
      </c>
      <c r="J44" s="38" t="s">
        <v>95</v>
      </c>
      <c r="K44" s="39">
        <v>4</v>
      </c>
      <c r="L44" s="39">
        <v>90</v>
      </c>
      <c r="M44" s="41" t="s">
        <v>370</v>
      </c>
      <c r="N44" s="60">
        <v>23430</v>
      </c>
      <c r="O44" s="21"/>
      <c r="P44" s="21"/>
      <c r="Q44" s="21"/>
      <c r="R44" s="21"/>
      <c r="S44" s="21"/>
      <c r="T44" s="21"/>
      <c r="U44" s="21"/>
      <c r="V44" s="21"/>
      <c r="W44" s="21"/>
      <c r="X44" s="21"/>
    </row>
    <row r="45" spans="1:24" ht="13.5" customHeight="1" x14ac:dyDescent="0.2">
      <c r="A45" s="39">
        <v>71270008</v>
      </c>
      <c r="B45" s="39">
        <v>53000</v>
      </c>
      <c r="C45" s="39">
        <v>53204</v>
      </c>
      <c r="D45" s="40" t="s">
        <v>136</v>
      </c>
      <c r="E45" s="41" t="s">
        <v>596</v>
      </c>
      <c r="F45" s="77" t="s">
        <v>371</v>
      </c>
      <c r="G45" s="38" t="s">
        <v>39</v>
      </c>
      <c r="H45" s="39" t="s">
        <v>372</v>
      </c>
      <c r="I45" s="39" t="s">
        <v>18</v>
      </c>
      <c r="J45" s="38" t="s">
        <v>39</v>
      </c>
      <c r="K45" s="39">
        <v>4</v>
      </c>
      <c r="L45" s="39">
        <v>90</v>
      </c>
      <c r="M45" s="41" t="s">
        <v>368</v>
      </c>
      <c r="N45" s="59">
        <v>194500</v>
      </c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 ht="13.5" customHeight="1" x14ac:dyDescent="0.2">
      <c r="A46" s="39">
        <v>71270008</v>
      </c>
      <c r="B46" s="39">
        <v>53000</v>
      </c>
      <c r="C46" s="39">
        <v>53204</v>
      </c>
      <c r="D46" s="40" t="s">
        <v>136</v>
      </c>
      <c r="E46" s="41" t="s">
        <v>596</v>
      </c>
      <c r="F46" s="77" t="s">
        <v>371</v>
      </c>
      <c r="G46" s="38" t="s">
        <v>39</v>
      </c>
      <c r="H46" s="39" t="s">
        <v>372</v>
      </c>
      <c r="I46" s="39" t="s">
        <v>18</v>
      </c>
      <c r="J46" s="38" t="s">
        <v>39</v>
      </c>
      <c r="K46" s="39">
        <v>4</v>
      </c>
      <c r="L46" s="39">
        <v>90</v>
      </c>
      <c r="M46" s="41" t="s">
        <v>369</v>
      </c>
      <c r="N46" s="59">
        <v>20300</v>
      </c>
      <c r="O46" s="21"/>
      <c r="P46" s="21"/>
      <c r="Q46" s="21"/>
      <c r="R46" s="21"/>
      <c r="S46" s="21"/>
      <c r="T46" s="21"/>
      <c r="U46" s="21"/>
      <c r="V46" s="21"/>
      <c r="W46" s="21"/>
      <c r="X46" s="21"/>
    </row>
    <row r="47" spans="1:24" ht="13.5" customHeight="1" x14ac:dyDescent="0.2">
      <c r="A47" s="39">
        <v>71270008</v>
      </c>
      <c r="B47" s="39">
        <v>53000</v>
      </c>
      <c r="C47" s="39">
        <v>53204</v>
      </c>
      <c r="D47" s="40" t="s">
        <v>136</v>
      </c>
      <c r="E47" s="41" t="s">
        <v>596</v>
      </c>
      <c r="F47" s="77" t="s">
        <v>371</v>
      </c>
      <c r="G47" s="38" t="s">
        <v>39</v>
      </c>
      <c r="H47" s="39" t="s">
        <v>372</v>
      </c>
      <c r="I47" s="39" t="s">
        <v>18</v>
      </c>
      <c r="J47" s="38" t="s">
        <v>39</v>
      </c>
      <c r="K47" s="39">
        <v>4</v>
      </c>
      <c r="L47" s="39">
        <v>90</v>
      </c>
      <c r="M47" s="41" t="s">
        <v>370</v>
      </c>
      <c r="N47" s="59">
        <v>23430</v>
      </c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 ht="13.5" customHeight="1" x14ac:dyDescent="0.2">
      <c r="A48" s="39">
        <v>71270008</v>
      </c>
      <c r="B48" s="39">
        <v>53000</v>
      </c>
      <c r="C48" s="39">
        <v>53204</v>
      </c>
      <c r="D48" s="40" t="s">
        <v>136</v>
      </c>
      <c r="E48" s="41" t="s">
        <v>596</v>
      </c>
      <c r="F48" s="77" t="s">
        <v>373</v>
      </c>
      <c r="G48" s="38" t="s">
        <v>390</v>
      </c>
      <c r="H48" s="39" t="s">
        <v>375</v>
      </c>
      <c r="I48" s="39" t="s">
        <v>18</v>
      </c>
      <c r="J48" s="38" t="s">
        <v>374</v>
      </c>
      <c r="K48" s="39">
        <v>4</v>
      </c>
      <c r="L48" s="39">
        <v>90</v>
      </c>
      <c r="M48" s="41" t="s">
        <v>38</v>
      </c>
      <c r="N48" s="59">
        <v>330980</v>
      </c>
      <c r="O48" s="21"/>
      <c r="P48" s="21"/>
      <c r="Q48" s="21"/>
      <c r="R48" s="21"/>
      <c r="S48" s="21"/>
      <c r="T48" s="21"/>
      <c r="U48" s="21"/>
      <c r="V48" s="21"/>
      <c r="W48" s="21"/>
      <c r="X48" s="21"/>
    </row>
    <row r="49" spans="1:24" ht="13.5" customHeight="1" x14ac:dyDescent="0.2">
      <c r="A49" s="39">
        <v>71270008</v>
      </c>
      <c r="B49" s="39">
        <v>53000</v>
      </c>
      <c r="C49" s="39">
        <v>53204</v>
      </c>
      <c r="D49" s="40" t="s">
        <v>136</v>
      </c>
      <c r="E49" s="41" t="s">
        <v>596</v>
      </c>
      <c r="F49" s="77" t="s">
        <v>376</v>
      </c>
      <c r="G49" s="38" t="s">
        <v>88</v>
      </c>
      <c r="H49" s="39" t="s">
        <v>377</v>
      </c>
      <c r="I49" s="39" t="s">
        <v>18</v>
      </c>
      <c r="J49" s="38" t="s">
        <v>88</v>
      </c>
      <c r="K49" s="39">
        <v>4</v>
      </c>
      <c r="L49" s="39">
        <v>90</v>
      </c>
      <c r="M49" s="41" t="s">
        <v>369</v>
      </c>
      <c r="N49" s="59">
        <v>20300</v>
      </c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 ht="13.5" customHeight="1" x14ac:dyDescent="0.2">
      <c r="A50" s="39">
        <v>71270008</v>
      </c>
      <c r="B50" s="39">
        <v>53000</v>
      </c>
      <c r="C50" s="39">
        <v>53204</v>
      </c>
      <c r="D50" s="40" t="s">
        <v>136</v>
      </c>
      <c r="E50" s="41" t="s">
        <v>596</v>
      </c>
      <c r="F50" s="77" t="s">
        <v>376</v>
      </c>
      <c r="G50" s="38" t="s">
        <v>88</v>
      </c>
      <c r="H50" s="39" t="s">
        <v>377</v>
      </c>
      <c r="I50" s="39" t="s">
        <v>18</v>
      </c>
      <c r="J50" s="38" t="s">
        <v>88</v>
      </c>
      <c r="K50" s="39">
        <v>4</v>
      </c>
      <c r="L50" s="39">
        <v>90</v>
      </c>
      <c r="M50" s="41" t="s">
        <v>378</v>
      </c>
      <c r="N50" s="59">
        <v>22800</v>
      </c>
      <c r="O50" s="21"/>
      <c r="P50" s="21"/>
      <c r="Q50" s="21"/>
      <c r="R50" s="21"/>
      <c r="S50" s="21"/>
      <c r="T50" s="21"/>
      <c r="U50" s="21"/>
      <c r="V50" s="21"/>
      <c r="W50" s="21"/>
      <c r="X50" s="21"/>
    </row>
    <row r="51" spans="1:24" ht="13.5" customHeight="1" x14ac:dyDescent="0.2">
      <c r="A51" s="39">
        <v>71270008</v>
      </c>
      <c r="B51" s="39">
        <v>53000</v>
      </c>
      <c r="C51" s="39">
        <v>53204</v>
      </c>
      <c r="D51" s="40" t="s">
        <v>136</v>
      </c>
      <c r="E51" s="41" t="s">
        <v>596</v>
      </c>
      <c r="F51" s="77" t="s">
        <v>379</v>
      </c>
      <c r="G51" s="38" t="s">
        <v>66</v>
      </c>
      <c r="H51" s="39" t="s">
        <v>380</v>
      </c>
      <c r="I51" s="39" t="s">
        <v>18</v>
      </c>
      <c r="J51" s="38" t="s">
        <v>66</v>
      </c>
      <c r="K51" s="39">
        <v>4</v>
      </c>
      <c r="L51" s="39">
        <v>90</v>
      </c>
      <c r="M51" s="41" t="s">
        <v>368</v>
      </c>
      <c r="N51" s="59">
        <v>194500</v>
      </c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 ht="13.5" customHeight="1" x14ac:dyDescent="0.2">
      <c r="A52" s="39">
        <v>71270008</v>
      </c>
      <c r="B52" s="39">
        <v>53000</v>
      </c>
      <c r="C52" s="39">
        <v>53204</v>
      </c>
      <c r="D52" s="40" t="s">
        <v>136</v>
      </c>
      <c r="E52" s="41" t="s">
        <v>596</v>
      </c>
      <c r="F52" s="77" t="s">
        <v>379</v>
      </c>
      <c r="G52" s="38" t="s">
        <v>66</v>
      </c>
      <c r="H52" s="39" t="s">
        <v>380</v>
      </c>
      <c r="I52" s="39" t="s">
        <v>18</v>
      </c>
      <c r="J52" s="38" t="s">
        <v>66</v>
      </c>
      <c r="K52" s="39">
        <v>4</v>
      </c>
      <c r="L52" s="39">
        <v>90</v>
      </c>
      <c r="M52" s="41" t="s">
        <v>369</v>
      </c>
      <c r="N52" s="59">
        <v>20300</v>
      </c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 spans="1:24" ht="13.5" customHeight="1" x14ac:dyDescent="0.2">
      <c r="A53" s="39">
        <v>71270008</v>
      </c>
      <c r="B53" s="39">
        <v>53000</v>
      </c>
      <c r="C53" s="39">
        <v>53204</v>
      </c>
      <c r="D53" s="40" t="s">
        <v>136</v>
      </c>
      <c r="E53" s="41" t="s">
        <v>596</v>
      </c>
      <c r="F53" s="77" t="s">
        <v>379</v>
      </c>
      <c r="G53" s="38" t="s">
        <v>66</v>
      </c>
      <c r="H53" s="39" t="s">
        <v>380</v>
      </c>
      <c r="I53" s="39" t="s">
        <v>18</v>
      </c>
      <c r="J53" s="38" t="s">
        <v>66</v>
      </c>
      <c r="K53" s="39">
        <v>4</v>
      </c>
      <c r="L53" s="39">
        <v>90</v>
      </c>
      <c r="M53" s="41" t="s">
        <v>370</v>
      </c>
      <c r="N53" s="59">
        <v>23430</v>
      </c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 ht="13.5" customHeight="1" x14ac:dyDescent="0.2">
      <c r="A54" s="39">
        <v>71270008</v>
      </c>
      <c r="B54" s="39">
        <v>53000</v>
      </c>
      <c r="C54" s="39">
        <v>53204</v>
      </c>
      <c r="D54" s="40" t="s">
        <v>136</v>
      </c>
      <c r="E54" s="41" t="s">
        <v>596</v>
      </c>
      <c r="F54" s="77" t="s">
        <v>381</v>
      </c>
      <c r="G54" s="38" t="s">
        <v>83</v>
      </c>
      <c r="H54" s="39" t="s">
        <v>84</v>
      </c>
      <c r="I54" s="39" t="s">
        <v>18</v>
      </c>
      <c r="J54" s="38" t="s">
        <v>83</v>
      </c>
      <c r="K54" s="39">
        <v>4</v>
      </c>
      <c r="L54" s="39">
        <v>90</v>
      </c>
      <c r="M54" s="41" t="s">
        <v>368</v>
      </c>
      <c r="N54" s="59">
        <v>194500</v>
      </c>
      <c r="O54" s="21"/>
      <c r="P54" s="21"/>
      <c r="Q54" s="21"/>
      <c r="R54" s="21"/>
      <c r="S54" s="21"/>
      <c r="T54" s="21"/>
      <c r="U54" s="21"/>
      <c r="V54" s="21"/>
      <c r="W54" s="21"/>
      <c r="X54" s="21"/>
    </row>
    <row r="55" spans="1:24" ht="13.5" customHeight="1" x14ac:dyDescent="0.2">
      <c r="A55" s="39">
        <v>71270008</v>
      </c>
      <c r="B55" s="39">
        <v>53000</v>
      </c>
      <c r="C55" s="39">
        <v>53204</v>
      </c>
      <c r="D55" s="40" t="s">
        <v>136</v>
      </c>
      <c r="E55" s="41" t="s">
        <v>596</v>
      </c>
      <c r="F55" s="77" t="s">
        <v>381</v>
      </c>
      <c r="G55" s="38" t="s">
        <v>83</v>
      </c>
      <c r="H55" s="39" t="s">
        <v>84</v>
      </c>
      <c r="I55" s="39" t="s">
        <v>18</v>
      </c>
      <c r="J55" s="38" t="s">
        <v>83</v>
      </c>
      <c r="K55" s="39">
        <v>4</v>
      </c>
      <c r="L55" s="39">
        <v>90</v>
      </c>
      <c r="M55" s="41" t="s">
        <v>369</v>
      </c>
      <c r="N55" s="59">
        <v>20300</v>
      </c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 ht="13.5" customHeight="1" x14ac:dyDescent="0.2">
      <c r="A56" s="39">
        <v>71270008</v>
      </c>
      <c r="B56" s="39">
        <v>53000</v>
      </c>
      <c r="C56" s="39">
        <v>53204</v>
      </c>
      <c r="D56" s="40" t="s">
        <v>136</v>
      </c>
      <c r="E56" s="41" t="s">
        <v>596</v>
      </c>
      <c r="F56" s="77" t="s">
        <v>381</v>
      </c>
      <c r="G56" s="38" t="s">
        <v>83</v>
      </c>
      <c r="H56" s="39" t="s">
        <v>84</v>
      </c>
      <c r="I56" s="39" t="s">
        <v>18</v>
      </c>
      <c r="J56" s="38" t="s">
        <v>83</v>
      </c>
      <c r="K56" s="39">
        <v>4</v>
      </c>
      <c r="L56" s="39">
        <v>90</v>
      </c>
      <c r="M56" s="41" t="s">
        <v>370</v>
      </c>
      <c r="N56" s="59">
        <v>23430</v>
      </c>
      <c r="O56" s="21"/>
      <c r="P56" s="21"/>
      <c r="Q56" s="21"/>
      <c r="R56" s="21"/>
      <c r="S56" s="21"/>
      <c r="T56" s="21"/>
      <c r="U56" s="21"/>
      <c r="V56" s="21"/>
      <c r="W56" s="21"/>
      <c r="X56" s="21"/>
    </row>
    <row r="57" spans="1:24" ht="13.5" customHeight="1" x14ac:dyDescent="0.2">
      <c r="A57" s="39">
        <v>71270008</v>
      </c>
      <c r="B57" s="39">
        <v>53000</v>
      </c>
      <c r="C57" s="39">
        <v>53204</v>
      </c>
      <c r="D57" s="40" t="s">
        <v>136</v>
      </c>
      <c r="E57" s="41" t="s">
        <v>596</v>
      </c>
      <c r="F57" s="77" t="s">
        <v>381</v>
      </c>
      <c r="G57" s="38" t="s">
        <v>83</v>
      </c>
      <c r="H57" s="39" t="s">
        <v>84</v>
      </c>
      <c r="I57" s="39" t="s">
        <v>18</v>
      </c>
      <c r="J57" s="38" t="s">
        <v>83</v>
      </c>
      <c r="K57" s="39">
        <v>4</v>
      </c>
      <c r="L57" s="39">
        <v>90</v>
      </c>
      <c r="M57" s="41" t="s">
        <v>378</v>
      </c>
      <c r="N57" s="59">
        <v>22800</v>
      </c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 ht="13.5" customHeight="1" x14ac:dyDescent="0.2">
      <c r="A58" s="39">
        <v>71270008</v>
      </c>
      <c r="B58" s="39">
        <v>53000</v>
      </c>
      <c r="C58" s="39">
        <v>53204</v>
      </c>
      <c r="D58" s="40" t="s">
        <v>136</v>
      </c>
      <c r="E58" s="41" t="s">
        <v>596</v>
      </c>
      <c r="F58" s="77" t="s">
        <v>382</v>
      </c>
      <c r="G58" s="38" t="s">
        <v>27</v>
      </c>
      <c r="H58" s="39" t="s">
        <v>383</v>
      </c>
      <c r="I58" s="39" t="s">
        <v>18</v>
      </c>
      <c r="J58" s="38" t="s">
        <v>27</v>
      </c>
      <c r="K58" s="39">
        <v>4</v>
      </c>
      <c r="L58" s="39">
        <v>90</v>
      </c>
      <c r="M58" s="41" t="s">
        <v>384</v>
      </c>
      <c r="N58" s="59">
        <v>634990</v>
      </c>
      <c r="O58" s="21"/>
      <c r="P58" s="21"/>
      <c r="Q58" s="21"/>
      <c r="R58" s="21"/>
      <c r="S58" s="21"/>
      <c r="T58" s="21"/>
      <c r="U58" s="21"/>
      <c r="V58" s="21"/>
      <c r="W58" s="21"/>
      <c r="X58" s="21"/>
    </row>
    <row r="59" spans="1:24" ht="13.5" customHeight="1" x14ac:dyDescent="0.2">
      <c r="A59" s="39">
        <v>71270008</v>
      </c>
      <c r="B59" s="39">
        <v>53000</v>
      </c>
      <c r="C59" s="39">
        <v>53204</v>
      </c>
      <c r="D59" s="40" t="s">
        <v>136</v>
      </c>
      <c r="E59" s="41" t="s">
        <v>596</v>
      </c>
      <c r="F59" s="77" t="s">
        <v>382</v>
      </c>
      <c r="G59" s="38" t="s">
        <v>27</v>
      </c>
      <c r="H59" s="39" t="s">
        <v>383</v>
      </c>
      <c r="I59" s="39" t="s">
        <v>18</v>
      </c>
      <c r="J59" s="38" t="s">
        <v>27</v>
      </c>
      <c r="K59" s="39">
        <v>4</v>
      </c>
      <c r="L59" s="39">
        <v>90</v>
      </c>
      <c r="M59" s="41" t="s">
        <v>368</v>
      </c>
      <c r="N59" s="59">
        <v>194500</v>
      </c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 ht="13.5" customHeight="1" x14ac:dyDescent="0.2">
      <c r="A60" s="39">
        <v>71270008</v>
      </c>
      <c r="B60" s="39">
        <v>53000</v>
      </c>
      <c r="C60" s="39">
        <v>53204</v>
      </c>
      <c r="D60" s="40" t="s">
        <v>136</v>
      </c>
      <c r="E60" s="41" t="s">
        <v>596</v>
      </c>
      <c r="F60" s="77" t="s">
        <v>382</v>
      </c>
      <c r="G60" s="38" t="s">
        <v>27</v>
      </c>
      <c r="H60" s="39" t="s">
        <v>383</v>
      </c>
      <c r="I60" s="39" t="s">
        <v>18</v>
      </c>
      <c r="J60" s="38" t="s">
        <v>27</v>
      </c>
      <c r="K60" s="39">
        <v>4</v>
      </c>
      <c r="L60" s="39">
        <v>90</v>
      </c>
      <c r="M60" s="41" t="s">
        <v>369</v>
      </c>
      <c r="N60" s="59">
        <v>20300</v>
      </c>
      <c r="O60" s="21"/>
      <c r="P60" s="21"/>
      <c r="Q60" s="21"/>
      <c r="R60" s="21"/>
      <c r="S60" s="21"/>
      <c r="T60" s="21"/>
      <c r="U60" s="21"/>
      <c r="V60" s="21"/>
      <c r="W60" s="21"/>
      <c r="X60" s="21"/>
    </row>
    <row r="61" spans="1:24" ht="13.5" customHeight="1" x14ac:dyDescent="0.2">
      <c r="A61" s="39">
        <v>71270008</v>
      </c>
      <c r="B61" s="39">
        <v>53000</v>
      </c>
      <c r="C61" s="39">
        <v>53204</v>
      </c>
      <c r="D61" s="40" t="s">
        <v>136</v>
      </c>
      <c r="E61" s="41" t="s">
        <v>596</v>
      </c>
      <c r="F61" s="77" t="s">
        <v>382</v>
      </c>
      <c r="G61" s="38" t="s">
        <v>27</v>
      </c>
      <c r="H61" s="39" t="s">
        <v>383</v>
      </c>
      <c r="I61" s="39" t="s">
        <v>18</v>
      </c>
      <c r="J61" s="38" t="s">
        <v>27</v>
      </c>
      <c r="K61" s="39">
        <v>4</v>
      </c>
      <c r="L61" s="39">
        <v>90</v>
      </c>
      <c r="M61" s="41" t="s">
        <v>370</v>
      </c>
      <c r="N61" s="59">
        <v>23430</v>
      </c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 ht="13.5" customHeight="1" x14ac:dyDescent="0.2">
      <c r="A62" s="39">
        <v>71270008</v>
      </c>
      <c r="B62" s="39">
        <v>53000</v>
      </c>
      <c r="C62" s="39">
        <v>53204</v>
      </c>
      <c r="D62" s="40" t="s">
        <v>136</v>
      </c>
      <c r="E62" s="41" t="s">
        <v>596</v>
      </c>
      <c r="F62" s="77" t="s">
        <v>385</v>
      </c>
      <c r="G62" s="38" t="s">
        <v>386</v>
      </c>
      <c r="H62" s="39" t="s">
        <v>387</v>
      </c>
      <c r="I62" s="39" t="s">
        <v>18</v>
      </c>
      <c r="J62" s="38" t="s">
        <v>386</v>
      </c>
      <c r="K62" s="39">
        <v>4</v>
      </c>
      <c r="L62" s="39">
        <v>90</v>
      </c>
      <c r="M62" s="41" t="s">
        <v>368</v>
      </c>
      <c r="N62" s="59">
        <v>194500</v>
      </c>
      <c r="O62" s="21"/>
      <c r="P62" s="21"/>
      <c r="Q62" s="21"/>
      <c r="R62" s="21"/>
      <c r="S62" s="21"/>
      <c r="T62" s="21"/>
      <c r="U62" s="21"/>
      <c r="V62" s="21"/>
      <c r="W62" s="21"/>
      <c r="X62" s="21"/>
    </row>
    <row r="63" spans="1:24" ht="13.5" customHeight="1" x14ac:dyDescent="0.2">
      <c r="A63" s="39">
        <v>71270008</v>
      </c>
      <c r="B63" s="39">
        <v>53000</v>
      </c>
      <c r="C63" s="39">
        <v>53204</v>
      </c>
      <c r="D63" s="40" t="s">
        <v>136</v>
      </c>
      <c r="E63" s="41" t="s">
        <v>596</v>
      </c>
      <c r="F63" s="77" t="s">
        <v>385</v>
      </c>
      <c r="G63" s="38" t="s">
        <v>386</v>
      </c>
      <c r="H63" s="39" t="s">
        <v>387</v>
      </c>
      <c r="I63" s="39" t="s">
        <v>18</v>
      </c>
      <c r="J63" s="38" t="s">
        <v>386</v>
      </c>
      <c r="K63" s="39">
        <v>4</v>
      </c>
      <c r="L63" s="39">
        <v>90</v>
      </c>
      <c r="M63" s="41" t="s">
        <v>369</v>
      </c>
      <c r="N63" s="59">
        <v>20300</v>
      </c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 ht="13.5" customHeight="1" x14ac:dyDescent="0.2">
      <c r="A64" s="39">
        <v>71270008</v>
      </c>
      <c r="B64" s="39">
        <v>53000</v>
      </c>
      <c r="C64" s="39">
        <v>53204</v>
      </c>
      <c r="D64" s="40" t="s">
        <v>136</v>
      </c>
      <c r="E64" s="41" t="s">
        <v>596</v>
      </c>
      <c r="F64" s="77" t="s">
        <v>385</v>
      </c>
      <c r="G64" s="38" t="s">
        <v>386</v>
      </c>
      <c r="H64" s="39" t="s">
        <v>387</v>
      </c>
      <c r="I64" s="39" t="s">
        <v>18</v>
      </c>
      <c r="J64" s="38" t="s">
        <v>386</v>
      </c>
      <c r="K64" s="39">
        <v>4</v>
      </c>
      <c r="L64" s="39">
        <v>90</v>
      </c>
      <c r="M64" s="41" t="s">
        <v>370</v>
      </c>
      <c r="N64" s="59">
        <v>23430</v>
      </c>
      <c r="O64" s="21"/>
      <c r="P64" s="21"/>
      <c r="Q64" s="21"/>
      <c r="R64" s="21"/>
      <c r="S64" s="21"/>
      <c r="T64" s="21"/>
      <c r="U64" s="21"/>
      <c r="V64" s="21"/>
      <c r="W64" s="21"/>
      <c r="X64" s="21"/>
    </row>
    <row r="65" spans="1:24" ht="13.5" customHeight="1" x14ac:dyDescent="0.2">
      <c r="A65" s="39">
        <v>71270008</v>
      </c>
      <c r="B65" s="39">
        <v>53000</v>
      </c>
      <c r="C65" s="39">
        <v>53204</v>
      </c>
      <c r="D65" s="40" t="s">
        <v>136</v>
      </c>
      <c r="E65" s="41" t="s">
        <v>596</v>
      </c>
      <c r="F65" s="77" t="s">
        <v>388</v>
      </c>
      <c r="G65" s="38" t="s">
        <v>157</v>
      </c>
      <c r="H65" s="39" t="s">
        <v>389</v>
      </c>
      <c r="I65" s="39" t="s">
        <v>18</v>
      </c>
      <c r="J65" s="38" t="s">
        <v>157</v>
      </c>
      <c r="K65" s="39">
        <v>4</v>
      </c>
      <c r="L65" s="39">
        <v>90</v>
      </c>
      <c r="M65" s="41" t="s">
        <v>368</v>
      </c>
      <c r="N65" s="59">
        <v>194500</v>
      </c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 ht="13.5" customHeight="1" x14ac:dyDescent="0.2">
      <c r="A66" s="39">
        <v>71270008</v>
      </c>
      <c r="B66" s="39">
        <v>53000</v>
      </c>
      <c r="C66" s="39">
        <v>53204</v>
      </c>
      <c r="D66" s="40" t="s">
        <v>136</v>
      </c>
      <c r="E66" s="41" t="s">
        <v>596</v>
      </c>
      <c r="F66" s="77" t="s">
        <v>388</v>
      </c>
      <c r="G66" s="38" t="s">
        <v>157</v>
      </c>
      <c r="H66" s="39" t="s">
        <v>389</v>
      </c>
      <c r="I66" s="39" t="s">
        <v>18</v>
      </c>
      <c r="J66" s="38" t="s">
        <v>157</v>
      </c>
      <c r="K66" s="39">
        <v>4</v>
      </c>
      <c r="L66" s="39">
        <v>90</v>
      </c>
      <c r="M66" s="41" t="s">
        <v>369</v>
      </c>
      <c r="N66" s="59">
        <v>20300</v>
      </c>
      <c r="O66" s="21"/>
      <c r="P66" s="21"/>
      <c r="Q66" s="21"/>
      <c r="R66" s="21"/>
      <c r="S66" s="21"/>
      <c r="T66" s="21"/>
      <c r="U66" s="21"/>
      <c r="V66" s="21"/>
      <c r="W66" s="21"/>
      <c r="X66" s="21"/>
    </row>
    <row r="67" spans="1:24" ht="13.5" customHeight="1" x14ac:dyDescent="0.2">
      <c r="A67" s="39">
        <v>71270008</v>
      </c>
      <c r="B67" s="39">
        <v>53000</v>
      </c>
      <c r="C67" s="39">
        <v>53204</v>
      </c>
      <c r="D67" s="40" t="s">
        <v>136</v>
      </c>
      <c r="E67" s="41" t="s">
        <v>596</v>
      </c>
      <c r="F67" s="77" t="s">
        <v>388</v>
      </c>
      <c r="G67" s="38" t="s">
        <v>157</v>
      </c>
      <c r="H67" s="39" t="s">
        <v>389</v>
      </c>
      <c r="I67" s="39" t="s">
        <v>18</v>
      </c>
      <c r="J67" s="38" t="s">
        <v>157</v>
      </c>
      <c r="K67" s="39">
        <v>4</v>
      </c>
      <c r="L67" s="39">
        <v>90</v>
      </c>
      <c r="M67" s="41" t="s">
        <v>370</v>
      </c>
      <c r="N67" s="59">
        <v>23430</v>
      </c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 ht="13.5" customHeight="1" x14ac:dyDescent="0.2">
      <c r="A68" s="39">
        <v>71270008</v>
      </c>
      <c r="B68" s="39">
        <v>53000</v>
      </c>
      <c r="C68" s="39">
        <v>53204</v>
      </c>
      <c r="D68" s="40" t="s">
        <v>136</v>
      </c>
      <c r="E68" s="41" t="s">
        <v>596</v>
      </c>
      <c r="F68" s="77" t="s">
        <v>110</v>
      </c>
      <c r="G68" s="38" t="s">
        <v>390</v>
      </c>
      <c r="H68" s="30" t="s">
        <v>154</v>
      </c>
      <c r="I68" s="39" t="s">
        <v>18</v>
      </c>
      <c r="J68" s="38" t="s">
        <v>391</v>
      </c>
      <c r="K68" s="39">
        <v>4</v>
      </c>
      <c r="L68" s="39">
        <v>90</v>
      </c>
      <c r="M68" s="41" t="s">
        <v>368</v>
      </c>
      <c r="N68" s="59">
        <v>8993240</v>
      </c>
      <c r="O68" s="21"/>
      <c r="P68" s="21"/>
      <c r="Q68" s="21"/>
      <c r="R68" s="21"/>
      <c r="S68" s="21"/>
      <c r="T68" s="21"/>
      <c r="U68" s="21"/>
      <c r="V68" s="21"/>
      <c r="W68" s="21"/>
      <c r="X68" s="21"/>
    </row>
    <row r="69" spans="1:24" ht="13.5" customHeight="1" x14ac:dyDescent="0.2">
      <c r="A69" s="39">
        <v>71270008</v>
      </c>
      <c r="B69" s="39">
        <v>53000</v>
      </c>
      <c r="C69" s="39">
        <v>53204</v>
      </c>
      <c r="D69" s="40" t="s">
        <v>136</v>
      </c>
      <c r="E69" s="41" t="s">
        <v>596</v>
      </c>
      <c r="F69" s="57" t="s">
        <v>110</v>
      </c>
      <c r="G69" s="28" t="s">
        <v>23</v>
      </c>
      <c r="H69" s="31" t="s">
        <v>148</v>
      </c>
      <c r="I69" s="39" t="s">
        <v>18</v>
      </c>
      <c r="J69" s="28" t="s">
        <v>23</v>
      </c>
      <c r="K69" s="39">
        <v>4</v>
      </c>
      <c r="L69" s="76">
        <v>90</v>
      </c>
      <c r="M69" s="33" t="s">
        <v>494</v>
      </c>
      <c r="N69" s="60">
        <v>22800</v>
      </c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 ht="13.5" customHeight="1" x14ac:dyDescent="0.2">
      <c r="A70" s="39">
        <v>71270008</v>
      </c>
      <c r="B70" s="39">
        <v>53000</v>
      </c>
      <c r="C70" s="39">
        <v>53204</v>
      </c>
      <c r="D70" s="40" t="s">
        <v>136</v>
      </c>
      <c r="E70" s="41" t="s">
        <v>596</v>
      </c>
      <c r="F70" s="57" t="s">
        <v>110</v>
      </c>
      <c r="G70" s="28" t="s">
        <v>23</v>
      </c>
      <c r="H70" s="31" t="s">
        <v>490</v>
      </c>
      <c r="I70" s="39" t="s">
        <v>18</v>
      </c>
      <c r="J70" s="28" t="s">
        <v>23</v>
      </c>
      <c r="K70" s="39">
        <v>4</v>
      </c>
      <c r="L70" s="76">
        <v>90</v>
      </c>
      <c r="M70" s="33" t="s">
        <v>495</v>
      </c>
      <c r="N70" s="60">
        <v>18480</v>
      </c>
      <c r="O70" s="21"/>
      <c r="P70" s="21"/>
      <c r="Q70" s="21"/>
      <c r="R70" s="21"/>
      <c r="S70" s="21"/>
      <c r="T70" s="21"/>
      <c r="U70" s="21"/>
      <c r="V70" s="21"/>
      <c r="W70" s="21"/>
      <c r="X70" s="21"/>
    </row>
    <row r="71" spans="1:24" ht="13.5" customHeight="1" x14ac:dyDescent="0.2">
      <c r="A71" s="39">
        <v>71270008</v>
      </c>
      <c r="B71" s="39">
        <v>53000</v>
      </c>
      <c r="C71" s="39">
        <v>53204</v>
      </c>
      <c r="D71" s="40" t="s">
        <v>136</v>
      </c>
      <c r="E71" s="41" t="s">
        <v>596</v>
      </c>
      <c r="F71" s="57" t="s">
        <v>110</v>
      </c>
      <c r="G71" s="28" t="s">
        <v>23</v>
      </c>
      <c r="H71" s="31" t="s">
        <v>491</v>
      </c>
      <c r="I71" s="39" t="s">
        <v>18</v>
      </c>
      <c r="J71" s="28" t="s">
        <v>23</v>
      </c>
      <c r="K71" s="39">
        <v>4</v>
      </c>
      <c r="L71" s="76">
        <v>90</v>
      </c>
      <c r="M71" s="33" t="s">
        <v>496</v>
      </c>
      <c r="N71" s="60">
        <v>28170</v>
      </c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 ht="13.5" customHeight="1" x14ac:dyDescent="0.2">
      <c r="A72" s="39">
        <v>71270008</v>
      </c>
      <c r="B72" s="39">
        <v>53000</v>
      </c>
      <c r="C72" s="39">
        <v>53204</v>
      </c>
      <c r="D72" s="40" t="s">
        <v>136</v>
      </c>
      <c r="E72" s="41" t="s">
        <v>596</v>
      </c>
      <c r="F72" s="57" t="s">
        <v>110</v>
      </c>
      <c r="G72" s="28" t="s">
        <v>23</v>
      </c>
      <c r="H72" s="31" t="s">
        <v>492</v>
      </c>
      <c r="I72" s="39" t="s">
        <v>18</v>
      </c>
      <c r="J72" s="28" t="s">
        <v>23</v>
      </c>
      <c r="K72" s="39">
        <v>4</v>
      </c>
      <c r="L72" s="76">
        <v>90</v>
      </c>
      <c r="M72" s="33" t="s">
        <v>497</v>
      </c>
      <c r="N72" s="60">
        <v>634990</v>
      </c>
      <c r="O72" s="21"/>
      <c r="P72" s="21"/>
      <c r="Q72" s="21"/>
      <c r="R72" s="21"/>
      <c r="S72" s="21"/>
      <c r="T72" s="21"/>
      <c r="U72" s="21"/>
      <c r="V72" s="21"/>
      <c r="W72" s="21"/>
      <c r="X72" s="21"/>
    </row>
    <row r="73" spans="1:24" ht="13.5" customHeight="1" x14ac:dyDescent="0.2">
      <c r="A73" s="39">
        <v>71270008</v>
      </c>
      <c r="B73" s="39">
        <v>53000</v>
      </c>
      <c r="C73" s="39">
        <v>53204</v>
      </c>
      <c r="D73" s="40" t="s">
        <v>136</v>
      </c>
      <c r="E73" s="41" t="s">
        <v>596</v>
      </c>
      <c r="F73" s="57" t="s">
        <v>110</v>
      </c>
      <c r="G73" s="28" t="s">
        <v>23</v>
      </c>
      <c r="H73" s="31" t="s">
        <v>493</v>
      </c>
      <c r="I73" s="39" t="s">
        <v>18</v>
      </c>
      <c r="J73" s="28" t="s">
        <v>23</v>
      </c>
      <c r="K73" s="39">
        <v>4</v>
      </c>
      <c r="L73" s="76">
        <v>90</v>
      </c>
      <c r="M73" s="33" t="s">
        <v>498</v>
      </c>
      <c r="N73" s="60">
        <v>150000</v>
      </c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 ht="13.5" customHeight="1" x14ac:dyDescent="0.2">
      <c r="A74" s="39">
        <v>71270008</v>
      </c>
      <c r="B74" s="39">
        <v>53000</v>
      </c>
      <c r="C74" s="39">
        <v>53204</v>
      </c>
      <c r="D74" s="40" t="s">
        <v>136</v>
      </c>
      <c r="E74" s="41" t="s">
        <v>596</v>
      </c>
      <c r="F74" s="77" t="s">
        <v>499</v>
      </c>
      <c r="G74" s="38" t="s">
        <v>500</v>
      </c>
      <c r="H74" s="29" t="s">
        <v>501</v>
      </c>
      <c r="I74" s="39" t="s">
        <v>18</v>
      </c>
      <c r="J74" s="38" t="s">
        <v>500</v>
      </c>
      <c r="K74" s="39">
        <v>4</v>
      </c>
      <c r="L74" s="39">
        <v>90</v>
      </c>
      <c r="M74" s="41" t="s">
        <v>502</v>
      </c>
      <c r="N74" s="59">
        <v>750000</v>
      </c>
      <c r="O74" s="21"/>
      <c r="P74" s="21"/>
      <c r="Q74" s="21"/>
      <c r="R74" s="21"/>
      <c r="S74" s="21"/>
      <c r="T74" s="21"/>
      <c r="U74" s="21"/>
      <c r="V74" s="21"/>
      <c r="W74" s="21"/>
      <c r="X74" s="21"/>
    </row>
    <row r="75" spans="1:24" ht="13.5" customHeight="1" x14ac:dyDescent="0.2">
      <c r="A75" s="39">
        <v>71270008</v>
      </c>
      <c r="B75" s="39">
        <v>53000</v>
      </c>
      <c r="C75" s="39">
        <v>53204</v>
      </c>
      <c r="D75" s="40" t="s">
        <v>136</v>
      </c>
      <c r="E75" s="41" t="s">
        <v>596</v>
      </c>
      <c r="F75" s="77" t="s">
        <v>503</v>
      </c>
      <c r="G75" s="38" t="s">
        <v>332</v>
      </c>
      <c r="H75" s="29" t="s">
        <v>504</v>
      </c>
      <c r="I75" s="39" t="s">
        <v>18</v>
      </c>
      <c r="J75" s="38" t="s">
        <v>332</v>
      </c>
      <c r="K75" s="39">
        <v>4</v>
      </c>
      <c r="L75" s="39">
        <v>90</v>
      </c>
      <c r="M75" s="41" t="s">
        <v>38</v>
      </c>
      <c r="N75" s="59">
        <v>330980</v>
      </c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 ht="13.5" customHeight="1" x14ac:dyDescent="0.2">
      <c r="A76" s="39">
        <v>71270008</v>
      </c>
      <c r="B76" s="39">
        <v>53000</v>
      </c>
      <c r="C76" s="39">
        <v>53204</v>
      </c>
      <c r="D76" s="40" t="s">
        <v>136</v>
      </c>
      <c r="E76" s="41" t="s">
        <v>596</v>
      </c>
      <c r="F76" s="77" t="s">
        <v>499</v>
      </c>
      <c r="G76" s="38" t="s">
        <v>500</v>
      </c>
      <c r="H76" s="29" t="s">
        <v>501</v>
      </c>
      <c r="I76" s="39" t="s">
        <v>18</v>
      </c>
      <c r="J76" s="38" t="s">
        <v>500</v>
      </c>
      <c r="K76" s="39">
        <v>4</v>
      </c>
      <c r="L76" s="39">
        <v>90</v>
      </c>
      <c r="M76" s="41" t="s">
        <v>38</v>
      </c>
      <c r="N76" s="59">
        <v>330980</v>
      </c>
      <c r="O76" s="21"/>
      <c r="P76" s="21"/>
      <c r="Q76" s="21"/>
      <c r="R76" s="21"/>
      <c r="S76" s="21"/>
      <c r="T76" s="21"/>
      <c r="U76" s="21"/>
      <c r="V76" s="21"/>
      <c r="W76" s="21"/>
      <c r="X76" s="21"/>
    </row>
    <row r="77" spans="1:24" ht="13.5" customHeight="1" x14ac:dyDescent="0.2">
      <c r="A77" s="39">
        <v>71270008</v>
      </c>
      <c r="B77" s="39">
        <v>53000</v>
      </c>
      <c r="C77" s="39">
        <v>53204</v>
      </c>
      <c r="D77" s="40" t="s">
        <v>136</v>
      </c>
      <c r="E77" s="41" t="s">
        <v>596</v>
      </c>
      <c r="F77" s="77" t="s">
        <v>503</v>
      </c>
      <c r="G77" s="38" t="s">
        <v>332</v>
      </c>
      <c r="H77" s="29" t="s">
        <v>504</v>
      </c>
      <c r="I77" s="39" t="s">
        <v>18</v>
      </c>
      <c r="J77" s="38" t="s">
        <v>332</v>
      </c>
      <c r="K77" s="39">
        <v>4</v>
      </c>
      <c r="L77" s="39">
        <v>90</v>
      </c>
      <c r="M77" s="41" t="s">
        <v>505</v>
      </c>
      <c r="N77" s="59">
        <v>38960</v>
      </c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 ht="13.5" customHeight="1" x14ac:dyDescent="0.2">
      <c r="A78" s="39">
        <v>71270008</v>
      </c>
      <c r="B78" s="39">
        <v>53000</v>
      </c>
      <c r="C78" s="39">
        <v>53204</v>
      </c>
      <c r="D78" s="40" t="s">
        <v>136</v>
      </c>
      <c r="E78" s="41" t="s">
        <v>596</v>
      </c>
      <c r="F78" s="77" t="s">
        <v>499</v>
      </c>
      <c r="G78" s="38" t="s">
        <v>500</v>
      </c>
      <c r="H78" s="29" t="s">
        <v>501</v>
      </c>
      <c r="I78" s="39" t="s">
        <v>18</v>
      </c>
      <c r="J78" s="38" t="s">
        <v>500</v>
      </c>
      <c r="K78" s="39">
        <v>4</v>
      </c>
      <c r="L78" s="39">
        <v>90</v>
      </c>
      <c r="M78" s="41" t="s">
        <v>505</v>
      </c>
      <c r="N78" s="59">
        <v>38960</v>
      </c>
      <c r="O78" s="21"/>
      <c r="P78" s="21"/>
      <c r="Q78" s="21"/>
      <c r="R78" s="21"/>
      <c r="S78" s="21"/>
      <c r="T78" s="21"/>
      <c r="U78" s="21"/>
      <c r="V78" s="21"/>
      <c r="W78" s="21"/>
      <c r="X78" s="21"/>
    </row>
    <row r="79" spans="1:24" ht="13.5" customHeight="1" x14ac:dyDescent="0.2">
      <c r="A79" s="39">
        <v>71270008</v>
      </c>
      <c r="B79" s="39">
        <v>53000</v>
      </c>
      <c r="C79" s="39">
        <v>53204</v>
      </c>
      <c r="D79" s="40" t="s">
        <v>136</v>
      </c>
      <c r="E79" s="41" t="s">
        <v>596</v>
      </c>
      <c r="F79" s="77" t="s">
        <v>506</v>
      </c>
      <c r="G79" s="38" t="s">
        <v>365</v>
      </c>
      <c r="H79" s="29" t="s">
        <v>507</v>
      </c>
      <c r="I79" s="39" t="s">
        <v>18</v>
      </c>
      <c r="J79" s="38" t="s">
        <v>365</v>
      </c>
      <c r="K79" s="39">
        <v>4</v>
      </c>
      <c r="L79" s="39">
        <v>90</v>
      </c>
      <c r="M79" s="41" t="s">
        <v>505</v>
      </c>
      <c r="N79" s="59">
        <v>38960</v>
      </c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 ht="13.5" customHeight="1" x14ac:dyDescent="0.2">
      <c r="A80" s="39">
        <v>71270008</v>
      </c>
      <c r="B80" s="39">
        <v>53000</v>
      </c>
      <c r="C80" s="39">
        <v>53204</v>
      </c>
      <c r="D80" s="40" t="s">
        <v>136</v>
      </c>
      <c r="E80" s="41" t="s">
        <v>596</v>
      </c>
      <c r="F80" s="77" t="s">
        <v>508</v>
      </c>
      <c r="G80" s="38" t="s">
        <v>509</v>
      </c>
      <c r="H80" s="29" t="s">
        <v>510</v>
      </c>
      <c r="I80" s="39" t="s">
        <v>18</v>
      </c>
      <c r="J80" s="38" t="s">
        <v>509</v>
      </c>
      <c r="K80" s="39">
        <v>4</v>
      </c>
      <c r="L80" s="39">
        <v>90</v>
      </c>
      <c r="M80" s="41" t="s">
        <v>505</v>
      </c>
      <c r="N80" s="61">
        <v>19480</v>
      </c>
      <c r="O80" s="21"/>
      <c r="P80" s="21"/>
      <c r="Q80" s="21"/>
      <c r="R80" s="21"/>
      <c r="S80" s="21"/>
      <c r="T80" s="21"/>
      <c r="U80" s="21"/>
      <c r="V80" s="21"/>
      <c r="W80" s="21"/>
      <c r="X80" s="21"/>
    </row>
    <row r="81" spans="1:24" ht="13.5" customHeight="1" x14ac:dyDescent="0.2">
      <c r="A81" s="39">
        <v>71270008</v>
      </c>
      <c r="B81" s="39">
        <v>53000</v>
      </c>
      <c r="C81" s="39">
        <v>53204</v>
      </c>
      <c r="D81" s="40" t="s">
        <v>136</v>
      </c>
      <c r="E81" s="41" t="s">
        <v>596</v>
      </c>
      <c r="F81" s="77" t="s">
        <v>511</v>
      </c>
      <c r="G81" s="38" t="s">
        <v>452</v>
      </c>
      <c r="H81" s="29" t="s">
        <v>512</v>
      </c>
      <c r="I81" s="39" t="s">
        <v>18</v>
      </c>
      <c r="J81" s="38" t="s">
        <v>452</v>
      </c>
      <c r="K81" s="39">
        <v>4</v>
      </c>
      <c r="L81" s="39">
        <v>90</v>
      </c>
      <c r="M81" s="41" t="s">
        <v>505</v>
      </c>
      <c r="N81" s="59">
        <v>19480</v>
      </c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 ht="13.5" customHeight="1" x14ac:dyDescent="0.2">
      <c r="A82" s="39">
        <v>71270008</v>
      </c>
      <c r="B82" s="39">
        <v>53000</v>
      </c>
      <c r="C82" s="39">
        <v>53204</v>
      </c>
      <c r="D82" s="40" t="s">
        <v>136</v>
      </c>
      <c r="E82" s="41" t="s">
        <v>596</v>
      </c>
      <c r="F82" s="77" t="s">
        <v>513</v>
      </c>
      <c r="G82" s="38" t="s">
        <v>514</v>
      </c>
      <c r="H82" s="29" t="s">
        <v>515</v>
      </c>
      <c r="I82" s="39" t="s">
        <v>18</v>
      </c>
      <c r="J82" s="38" t="s">
        <v>514</v>
      </c>
      <c r="K82" s="39">
        <v>4</v>
      </c>
      <c r="L82" s="39">
        <v>90</v>
      </c>
      <c r="M82" s="41" t="s">
        <v>505</v>
      </c>
      <c r="N82" s="59">
        <v>19480</v>
      </c>
      <c r="O82" s="21"/>
      <c r="P82" s="21"/>
      <c r="Q82" s="21"/>
      <c r="R82" s="21"/>
      <c r="S82" s="21"/>
      <c r="T82" s="21"/>
      <c r="U82" s="21"/>
      <c r="V82" s="21"/>
      <c r="W82" s="21"/>
      <c r="X82" s="21"/>
    </row>
    <row r="83" spans="1:24" ht="13.5" customHeight="1" x14ac:dyDescent="0.2">
      <c r="A83" s="39">
        <v>71270008</v>
      </c>
      <c r="B83" s="39">
        <v>53000</v>
      </c>
      <c r="C83" s="39">
        <v>53204</v>
      </c>
      <c r="D83" s="40" t="s">
        <v>136</v>
      </c>
      <c r="E83" s="41" t="s">
        <v>596</v>
      </c>
      <c r="F83" s="77" t="s">
        <v>516</v>
      </c>
      <c r="G83" s="38" t="s">
        <v>333</v>
      </c>
      <c r="H83" s="29" t="s">
        <v>517</v>
      </c>
      <c r="I83" s="39" t="s">
        <v>18</v>
      </c>
      <c r="J83" s="38" t="s">
        <v>333</v>
      </c>
      <c r="K83" s="39">
        <v>4</v>
      </c>
      <c r="L83" s="39">
        <v>90</v>
      </c>
      <c r="M83" s="41" t="s">
        <v>505</v>
      </c>
      <c r="N83" s="59">
        <v>19480</v>
      </c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 ht="13.5" customHeight="1" x14ac:dyDescent="0.2">
      <c r="A84" s="39">
        <v>71270008</v>
      </c>
      <c r="B84" s="39">
        <v>53000</v>
      </c>
      <c r="C84" s="39">
        <v>53204</v>
      </c>
      <c r="D84" s="40" t="s">
        <v>136</v>
      </c>
      <c r="E84" s="41" t="s">
        <v>596</v>
      </c>
      <c r="F84" s="77" t="s">
        <v>506</v>
      </c>
      <c r="G84" s="38" t="s">
        <v>365</v>
      </c>
      <c r="H84" s="29" t="s">
        <v>507</v>
      </c>
      <c r="I84" s="39" t="s">
        <v>18</v>
      </c>
      <c r="J84" s="38" t="s">
        <v>365</v>
      </c>
      <c r="K84" s="39">
        <v>4</v>
      </c>
      <c r="L84" s="39">
        <v>90</v>
      </c>
      <c r="M84" s="41" t="s">
        <v>518</v>
      </c>
      <c r="N84" s="87">
        <v>20300</v>
      </c>
      <c r="O84" s="21"/>
      <c r="P84" s="21"/>
      <c r="Q84" s="21"/>
      <c r="R84" s="21"/>
      <c r="S84" s="21"/>
      <c r="T84" s="21"/>
      <c r="U84" s="21"/>
      <c r="V84" s="21"/>
      <c r="W84" s="21"/>
      <c r="X84" s="21"/>
    </row>
    <row r="85" spans="1:24" s="86" customFormat="1" ht="14.25" x14ac:dyDescent="0.2">
      <c r="A85" s="52">
        <v>71270008</v>
      </c>
      <c r="B85" s="52">
        <v>53000</v>
      </c>
      <c r="C85" s="52">
        <v>53204</v>
      </c>
      <c r="D85" s="89" t="s">
        <v>136</v>
      </c>
      <c r="E85" s="85" t="s">
        <v>596</v>
      </c>
      <c r="F85" s="91" t="s">
        <v>625</v>
      </c>
      <c r="G85" s="80" t="s">
        <v>365</v>
      </c>
      <c r="H85" s="52" t="s">
        <v>626</v>
      </c>
      <c r="I85" s="52" t="s">
        <v>18</v>
      </c>
      <c r="J85" s="80" t="s">
        <v>365</v>
      </c>
      <c r="K85" s="52">
        <v>4</v>
      </c>
      <c r="L85" s="52">
        <v>90</v>
      </c>
      <c r="M85" s="80" t="s">
        <v>518</v>
      </c>
      <c r="N85" s="87">
        <v>20300</v>
      </c>
      <c r="P85" s="88"/>
    </row>
    <row r="86" spans="1:24" s="86" customFormat="1" ht="12.95" customHeight="1" x14ac:dyDescent="0.2">
      <c r="A86" s="52">
        <v>71270008</v>
      </c>
      <c r="B86" s="52">
        <v>53000</v>
      </c>
      <c r="C86" s="52">
        <v>53204</v>
      </c>
      <c r="D86" s="89" t="s">
        <v>136</v>
      </c>
      <c r="E86" s="85" t="s">
        <v>596</v>
      </c>
      <c r="F86" s="92" t="s">
        <v>627</v>
      </c>
      <c r="G86" s="80" t="s">
        <v>336</v>
      </c>
      <c r="H86" s="52" t="s">
        <v>628</v>
      </c>
      <c r="I86" s="52" t="s">
        <v>18</v>
      </c>
      <c r="J86" s="80" t="s">
        <v>336</v>
      </c>
      <c r="K86" s="52">
        <v>4</v>
      </c>
      <c r="L86" s="52">
        <v>90</v>
      </c>
      <c r="M86" s="80" t="s">
        <v>518</v>
      </c>
      <c r="N86" s="87">
        <v>20300</v>
      </c>
      <c r="P86" s="88"/>
    </row>
    <row r="87" spans="1:24" s="86" customFormat="1" ht="15.95" customHeight="1" x14ac:dyDescent="0.2">
      <c r="A87" s="52">
        <v>71270008</v>
      </c>
      <c r="B87" s="52">
        <v>53000</v>
      </c>
      <c r="C87" s="52">
        <v>53204</v>
      </c>
      <c r="D87" s="89" t="s">
        <v>136</v>
      </c>
      <c r="E87" s="85" t="s">
        <v>596</v>
      </c>
      <c r="F87" s="92" t="s">
        <v>629</v>
      </c>
      <c r="G87" s="80" t="s">
        <v>630</v>
      </c>
      <c r="H87" s="52" t="s">
        <v>631</v>
      </c>
      <c r="I87" s="52" t="s">
        <v>18</v>
      </c>
      <c r="J87" s="80" t="s">
        <v>630</v>
      </c>
      <c r="K87" s="52">
        <v>4</v>
      </c>
      <c r="L87" s="52">
        <v>90</v>
      </c>
      <c r="M87" s="80" t="s">
        <v>518</v>
      </c>
      <c r="N87" s="87">
        <v>20300</v>
      </c>
      <c r="P87" s="88"/>
    </row>
    <row r="88" spans="1:24" s="86" customFormat="1" ht="18" customHeight="1" x14ac:dyDescent="0.2">
      <c r="A88" s="52">
        <v>71270008</v>
      </c>
      <c r="B88" s="52">
        <v>53000</v>
      </c>
      <c r="C88" s="52">
        <v>53204</v>
      </c>
      <c r="D88" s="89" t="s">
        <v>136</v>
      </c>
      <c r="E88" s="85" t="s">
        <v>596</v>
      </c>
      <c r="F88" s="92" t="s">
        <v>632</v>
      </c>
      <c r="G88" s="80" t="s">
        <v>574</v>
      </c>
      <c r="H88" s="52" t="s">
        <v>633</v>
      </c>
      <c r="I88" s="52" t="s">
        <v>18</v>
      </c>
      <c r="J88" s="80" t="s">
        <v>574</v>
      </c>
      <c r="K88" s="52">
        <v>4</v>
      </c>
      <c r="L88" s="52">
        <v>90</v>
      </c>
      <c r="M88" s="80" t="s">
        <v>518</v>
      </c>
      <c r="N88" s="87">
        <v>20300</v>
      </c>
      <c r="P88" s="88"/>
    </row>
    <row r="89" spans="1:24" s="86" customFormat="1" ht="15.95" customHeight="1" x14ac:dyDescent="0.2">
      <c r="A89" s="52">
        <v>71270008</v>
      </c>
      <c r="B89" s="52">
        <v>53000</v>
      </c>
      <c r="C89" s="52">
        <v>53204</v>
      </c>
      <c r="D89" s="89" t="s">
        <v>136</v>
      </c>
      <c r="E89" s="85" t="s">
        <v>596</v>
      </c>
      <c r="F89" s="92" t="s">
        <v>634</v>
      </c>
      <c r="G89" s="80" t="s">
        <v>318</v>
      </c>
      <c r="H89" s="52" t="s">
        <v>635</v>
      </c>
      <c r="I89" s="52" t="s">
        <v>18</v>
      </c>
      <c r="J89" s="80" t="s">
        <v>318</v>
      </c>
      <c r="K89" s="52">
        <v>4</v>
      </c>
      <c r="L89" s="52">
        <v>90</v>
      </c>
      <c r="M89" s="80" t="s">
        <v>518</v>
      </c>
      <c r="N89" s="87">
        <v>20300</v>
      </c>
      <c r="P89" s="88"/>
    </row>
    <row r="90" spans="1:24" s="86" customFormat="1" ht="21" customHeight="1" x14ac:dyDescent="0.2">
      <c r="A90" s="52">
        <v>71270008</v>
      </c>
      <c r="B90" s="52">
        <v>53000</v>
      </c>
      <c r="C90" s="52">
        <v>53204</v>
      </c>
      <c r="D90" s="89" t="s">
        <v>136</v>
      </c>
      <c r="E90" s="85" t="s">
        <v>596</v>
      </c>
      <c r="F90" s="92" t="s">
        <v>636</v>
      </c>
      <c r="G90" s="80" t="s">
        <v>637</v>
      </c>
      <c r="H90" s="52" t="s">
        <v>638</v>
      </c>
      <c r="I90" s="52" t="s">
        <v>18</v>
      </c>
      <c r="J90" s="80" t="s">
        <v>637</v>
      </c>
      <c r="K90" s="52">
        <v>4</v>
      </c>
      <c r="L90" s="52">
        <v>90</v>
      </c>
      <c r="M90" s="80" t="s">
        <v>518</v>
      </c>
      <c r="N90" s="87">
        <v>20300</v>
      </c>
      <c r="P90" s="88"/>
    </row>
    <row r="91" spans="1:24" s="86" customFormat="1" ht="14.25" x14ac:dyDescent="0.2">
      <c r="A91" s="52">
        <v>71270008</v>
      </c>
      <c r="B91" s="52">
        <v>53000</v>
      </c>
      <c r="C91" s="52">
        <v>53204</v>
      </c>
      <c r="D91" s="89" t="s">
        <v>136</v>
      </c>
      <c r="E91" s="85" t="s">
        <v>596</v>
      </c>
      <c r="F91" s="92" t="s">
        <v>639</v>
      </c>
      <c r="G91" s="80" t="s">
        <v>640</v>
      </c>
      <c r="H91" s="52" t="s">
        <v>641</v>
      </c>
      <c r="I91" s="52" t="s">
        <v>18</v>
      </c>
      <c r="J91" s="80" t="s">
        <v>640</v>
      </c>
      <c r="K91" s="52">
        <v>4</v>
      </c>
      <c r="L91" s="52">
        <v>90</v>
      </c>
      <c r="M91" s="80" t="s">
        <v>518</v>
      </c>
      <c r="N91" s="87">
        <v>20300</v>
      </c>
      <c r="P91" s="88"/>
    </row>
    <row r="92" spans="1:24" s="86" customFormat="1" ht="14.25" x14ac:dyDescent="0.2">
      <c r="A92" s="52">
        <v>71270008</v>
      </c>
      <c r="B92" s="52">
        <v>53000</v>
      </c>
      <c r="C92" s="52">
        <v>53204</v>
      </c>
      <c r="D92" s="89" t="s">
        <v>136</v>
      </c>
      <c r="E92" s="85" t="s">
        <v>596</v>
      </c>
      <c r="F92" s="92" t="s">
        <v>642</v>
      </c>
      <c r="G92" s="80" t="s">
        <v>643</v>
      </c>
      <c r="H92" s="52" t="s">
        <v>644</v>
      </c>
      <c r="I92" s="52" t="s">
        <v>18</v>
      </c>
      <c r="J92" s="80" t="s">
        <v>643</v>
      </c>
      <c r="K92" s="52">
        <v>4</v>
      </c>
      <c r="L92" s="52">
        <v>90</v>
      </c>
      <c r="M92" s="80" t="s">
        <v>518</v>
      </c>
      <c r="N92" s="87">
        <v>20300</v>
      </c>
      <c r="P92" s="88"/>
    </row>
    <row r="93" spans="1:24" s="86" customFormat="1" ht="21" customHeight="1" x14ac:dyDescent="0.2">
      <c r="A93" s="52">
        <v>71270008</v>
      </c>
      <c r="B93" s="52">
        <v>53000</v>
      </c>
      <c r="C93" s="52">
        <v>53204</v>
      </c>
      <c r="D93" s="89" t="s">
        <v>136</v>
      </c>
      <c r="E93" s="85" t="s">
        <v>596</v>
      </c>
      <c r="F93" s="92" t="s">
        <v>645</v>
      </c>
      <c r="G93" s="80" t="s">
        <v>500</v>
      </c>
      <c r="H93" s="52" t="s">
        <v>476</v>
      </c>
      <c r="I93" s="52" t="s">
        <v>18</v>
      </c>
      <c r="J93" s="80" t="s">
        <v>500</v>
      </c>
      <c r="K93" s="52">
        <v>4</v>
      </c>
      <c r="L93" s="52">
        <v>90</v>
      </c>
      <c r="M93" s="80" t="s">
        <v>518</v>
      </c>
      <c r="N93" s="87">
        <v>20300</v>
      </c>
      <c r="P93" s="88"/>
    </row>
    <row r="94" spans="1:24" s="86" customFormat="1" ht="21" customHeight="1" x14ac:dyDescent="0.2">
      <c r="A94" s="52">
        <v>71270008</v>
      </c>
      <c r="B94" s="52">
        <v>53000</v>
      </c>
      <c r="C94" s="52">
        <v>53204</v>
      </c>
      <c r="D94" s="89" t="s">
        <v>136</v>
      </c>
      <c r="E94" s="85" t="s">
        <v>596</v>
      </c>
      <c r="F94" s="92" t="s">
        <v>646</v>
      </c>
      <c r="G94" s="80" t="s">
        <v>500</v>
      </c>
      <c r="H94" s="52" t="s">
        <v>647</v>
      </c>
      <c r="I94" s="52" t="s">
        <v>18</v>
      </c>
      <c r="J94" s="80" t="s">
        <v>500</v>
      </c>
      <c r="K94" s="52">
        <v>4</v>
      </c>
      <c r="L94" s="52">
        <v>90</v>
      </c>
      <c r="M94" s="80" t="s">
        <v>518</v>
      </c>
      <c r="N94" s="87">
        <v>20300</v>
      </c>
      <c r="P94" s="88"/>
    </row>
    <row r="95" spans="1:24" s="86" customFormat="1" ht="20.100000000000001" customHeight="1" x14ac:dyDescent="0.2">
      <c r="A95" s="52">
        <v>71270008</v>
      </c>
      <c r="B95" s="52">
        <v>53000</v>
      </c>
      <c r="C95" s="52">
        <v>53204</v>
      </c>
      <c r="D95" s="89" t="s">
        <v>136</v>
      </c>
      <c r="E95" s="85" t="s">
        <v>596</v>
      </c>
      <c r="F95" s="92" t="s">
        <v>648</v>
      </c>
      <c r="G95" s="80" t="s">
        <v>500</v>
      </c>
      <c r="H95" s="52" t="s">
        <v>649</v>
      </c>
      <c r="I95" s="52" t="s">
        <v>18</v>
      </c>
      <c r="J95" s="80" t="s">
        <v>500</v>
      </c>
      <c r="K95" s="52">
        <v>4</v>
      </c>
      <c r="L95" s="52">
        <v>90</v>
      </c>
      <c r="M95" s="80" t="s">
        <v>518</v>
      </c>
      <c r="N95" s="87">
        <v>20300</v>
      </c>
      <c r="P95" s="88"/>
    </row>
    <row r="96" spans="1:24" ht="13.5" customHeight="1" x14ac:dyDescent="0.2">
      <c r="A96" s="39">
        <v>71270008</v>
      </c>
      <c r="B96" s="39">
        <v>53000</v>
      </c>
      <c r="C96" s="39">
        <v>53204</v>
      </c>
      <c r="D96" s="40" t="s">
        <v>136</v>
      </c>
      <c r="E96" s="41" t="s">
        <v>596</v>
      </c>
      <c r="F96" s="77" t="s">
        <v>503</v>
      </c>
      <c r="G96" s="38" t="s">
        <v>332</v>
      </c>
      <c r="H96" s="29" t="s">
        <v>504</v>
      </c>
      <c r="I96" s="39" t="s">
        <v>18</v>
      </c>
      <c r="J96" s="38" t="s">
        <v>332</v>
      </c>
      <c r="K96" s="39">
        <v>4</v>
      </c>
      <c r="L96" s="39">
        <v>90</v>
      </c>
      <c r="M96" s="41" t="s">
        <v>518</v>
      </c>
      <c r="N96" s="59">
        <v>243600</v>
      </c>
      <c r="O96" s="21"/>
      <c r="P96" s="21"/>
      <c r="Q96" s="21"/>
      <c r="R96" s="21"/>
      <c r="S96" s="21"/>
      <c r="T96" s="21"/>
      <c r="U96" s="21"/>
      <c r="V96" s="21"/>
      <c r="W96" s="21"/>
      <c r="X96" s="21"/>
    </row>
    <row r="97" spans="1:24" ht="13.5" customHeight="1" x14ac:dyDescent="0.2">
      <c r="A97" s="39">
        <v>71270008</v>
      </c>
      <c r="B97" s="39">
        <v>53000</v>
      </c>
      <c r="C97" s="39">
        <v>53204</v>
      </c>
      <c r="D97" s="40" t="s">
        <v>136</v>
      </c>
      <c r="E97" s="41" t="s">
        <v>596</v>
      </c>
      <c r="F97" s="77" t="s">
        <v>519</v>
      </c>
      <c r="G97" s="38" t="s">
        <v>326</v>
      </c>
      <c r="H97" s="29" t="s">
        <v>520</v>
      </c>
      <c r="I97" s="39" t="s">
        <v>18</v>
      </c>
      <c r="J97" s="38" t="s">
        <v>326</v>
      </c>
      <c r="K97" s="39">
        <v>4</v>
      </c>
      <c r="L97" s="39">
        <v>90</v>
      </c>
      <c r="M97" s="41" t="s">
        <v>518</v>
      </c>
      <c r="N97" s="59">
        <v>243600</v>
      </c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 ht="13.5" customHeight="1" x14ac:dyDescent="0.2">
      <c r="A98" s="39">
        <v>71270008</v>
      </c>
      <c r="B98" s="39">
        <v>53000</v>
      </c>
      <c r="C98" s="39">
        <v>53204</v>
      </c>
      <c r="D98" s="40" t="s">
        <v>136</v>
      </c>
      <c r="E98" s="41" t="s">
        <v>596</v>
      </c>
      <c r="F98" s="77" t="s">
        <v>508</v>
      </c>
      <c r="G98" s="38" t="s">
        <v>509</v>
      </c>
      <c r="H98" s="29" t="s">
        <v>510</v>
      </c>
      <c r="I98" s="39" t="s">
        <v>18</v>
      </c>
      <c r="J98" s="38" t="s">
        <v>509</v>
      </c>
      <c r="K98" s="39">
        <v>4</v>
      </c>
      <c r="L98" s="39">
        <v>90</v>
      </c>
      <c r="M98" s="41" t="s">
        <v>518</v>
      </c>
      <c r="N98" s="59">
        <v>20300</v>
      </c>
      <c r="O98" s="21"/>
      <c r="P98" s="21"/>
      <c r="Q98" s="21"/>
      <c r="R98" s="21"/>
      <c r="S98" s="21"/>
      <c r="T98" s="21"/>
      <c r="U98" s="21"/>
      <c r="V98" s="21"/>
      <c r="W98" s="21"/>
      <c r="X98" s="21"/>
    </row>
    <row r="99" spans="1:24" ht="13.5" customHeight="1" x14ac:dyDescent="0.2">
      <c r="A99" s="39">
        <v>71270008</v>
      </c>
      <c r="B99" s="39">
        <v>53000</v>
      </c>
      <c r="C99" s="39">
        <v>53204</v>
      </c>
      <c r="D99" s="40" t="s">
        <v>136</v>
      </c>
      <c r="E99" s="41" t="s">
        <v>596</v>
      </c>
      <c r="F99" s="77" t="s">
        <v>511</v>
      </c>
      <c r="G99" s="38" t="s">
        <v>452</v>
      </c>
      <c r="H99" s="29" t="s">
        <v>512</v>
      </c>
      <c r="I99" s="39" t="s">
        <v>18</v>
      </c>
      <c r="J99" s="38" t="s">
        <v>452</v>
      </c>
      <c r="K99" s="39">
        <v>4</v>
      </c>
      <c r="L99" s="39">
        <v>90</v>
      </c>
      <c r="M99" s="41" t="s">
        <v>518</v>
      </c>
      <c r="N99" s="59">
        <v>20300</v>
      </c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 ht="13.5" customHeight="1" x14ac:dyDescent="0.2">
      <c r="A100" s="39">
        <v>71270008</v>
      </c>
      <c r="B100" s="39">
        <v>53000</v>
      </c>
      <c r="C100" s="39">
        <v>53204</v>
      </c>
      <c r="D100" s="40" t="s">
        <v>136</v>
      </c>
      <c r="E100" s="41" t="s">
        <v>596</v>
      </c>
      <c r="F100" s="77" t="s">
        <v>513</v>
      </c>
      <c r="G100" s="38" t="s">
        <v>514</v>
      </c>
      <c r="H100" s="29" t="s">
        <v>515</v>
      </c>
      <c r="I100" s="39" t="s">
        <v>18</v>
      </c>
      <c r="J100" s="38" t="s">
        <v>514</v>
      </c>
      <c r="K100" s="39">
        <v>4</v>
      </c>
      <c r="L100" s="39">
        <v>90</v>
      </c>
      <c r="M100" s="41" t="s">
        <v>518</v>
      </c>
      <c r="N100" s="59">
        <v>20300</v>
      </c>
      <c r="O100" s="21"/>
      <c r="P100" s="21"/>
      <c r="Q100" s="21"/>
      <c r="R100" s="21"/>
      <c r="S100" s="21"/>
      <c r="T100" s="21"/>
      <c r="U100" s="21"/>
      <c r="V100" s="21"/>
      <c r="W100" s="21"/>
      <c r="X100" s="21"/>
    </row>
    <row r="101" spans="1:24" ht="13.5" customHeight="1" x14ac:dyDescent="0.2">
      <c r="A101" s="39">
        <v>71270008</v>
      </c>
      <c r="B101" s="39">
        <v>53000</v>
      </c>
      <c r="C101" s="39">
        <v>53204</v>
      </c>
      <c r="D101" s="40" t="s">
        <v>136</v>
      </c>
      <c r="E101" s="41" t="s">
        <v>596</v>
      </c>
      <c r="F101" s="77" t="s">
        <v>516</v>
      </c>
      <c r="G101" s="38" t="s">
        <v>333</v>
      </c>
      <c r="H101" s="29" t="s">
        <v>517</v>
      </c>
      <c r="I101" s="39" t="s">
        <v>18</v>
      </c>
      <c r="J101" s="38" t="s">
        <v>333</v>
      </c>
      <c r="K101" s="39">
        <v>4</v>
      </c>
      <c r="L101" s="39">
        <v>90</v>
      </c>
      <c r="M101" s="41" t="s">
        <v>518</v>
      </c>
      <c r="N101" s="59">
        <v>20300</v>
      </c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 ht="13.5" customHeight="1" x14ac:dyDescent="0.2">
      <c r="A102" s="39">
        <v>71270008</v>
      </c>
      <c r="B102" s="39">
        <v>53000</v>
      </c>
      <c r="C102" s="39">
        <v>53204</v>
      </c>
      <c r="D102" s="40" t="s">
        <v>136</v>
      </c>
      <c r="E102" s="41" t="s">
        <v>596</v>
      </c>
      <c r="F102" s="77" t="s">
        <v>503</v>
      </c>
      <c r="G102" s="38" t="s">
        <v>332</v>
      </c>
      <c r="H102" s="29" t="s">
        <v>504</v>
      </c>
      <c r="I102" s="39" t="s">
        <v>18</v>
      </c>
      <c r="J102" s="38" t="s">
        <v>332</v>
      </c>
      <c r="K102" s="39">
        <v>4</v>
      </c>
      <c r="L102" s="39">
        <v>90</v>
      </c>
      <c r="M102" s="41" t="s">
        <v>521</v>
      </c>
      <c r="N102" s="59">
        <v>389000</v>
      </c>
      <c r="O102" s="21"/>
      <c r="P102" s="21"/>
      <c r="Q102" s="21"/>
      <c r="R102" s="21"/>
      <c r="S102" s="21"/>
      <c r="T102" s="21"/>
      <c r="U102" s="21"/>
      <c r="V102" s="21"/>
      <c r="W102" s="21"/>
      <c r="X102" s="21"/>
    </row>
    <row r="103" spans="1:24" ht="13.5" customHeight="1" x14ac:dyDescent="0.2">
      <c r="A103" s="39">
        <v>71270008</v>
      </c>
      <c r="B103" s="39">
        <v>53000</v>
      </c>
      <c r="C103" s="39">
        <v>53204</v>
      </c>
      <c r="D103" s="40" t="s">
        <v>136</v>
      </c>
      <c r="E103" s="41" t="s">
        <v>596</v>
      </c>
      <c r="F103" s="77" t="s">
        <v>499</v>
      </c>
      <c r="G103" s="38" t="s">
        <v>500</v>
      </c>
      <c r="H103" s="29" t="s">
        <v>501</v>
      </c>
      <c r="I103" s="39" t="s">
        <v>18</v>
      </c>
      <c r="J103" s="38" t="s">
        <v>500</v>
      </c>
      <c r="K103" s="39">
        <v>4</v>
      </c>
      <c r="L103" s="39">
        <v>90</v>
      </c>
      <c r="M103" s="41" t="s">
        <v>521</v>
      </c>
      <c r="N103" s="59">
        <v>389000</v>
      </c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 ht="13.5" customHeight="1" x14ac:dyDescent="0.2">
      <c r="A104" s="39">
        <v>71270008</v>
      </c>
      <c r="B104" s="39">
        <v>53000</v>
      </c>
      <c r="C104" s="39">
        <v>53204</v>
      </c>
      <c r="D104" s="40" t="s">
        <v>136</v>
      </c>
      <c r="E104" s="41" t="s">
        <v>596</v>
      </c>
      <c r="F104" s="77" t="s">
        <v>506</v>
      </c>
      <c r="G104" s="38" t="s">
        <v>365</v>
      </c>
      <c r="H104" s="29" t="s">
        <v>507</v>
      </c>
      <c r="I104" s="39" t="s">
        <v>18</v>
      </c>
      <c r="J104" s="38" t="s">
        <v>365</v>
      </c>
      <c r="K104" s="39">
        <v>4</v>
      </c>
      <c r="L104" s="39">
        <v>90</v>
      </c>
      <c r="M104" s="41" t="s">
        <v>521</v>
      </c>
      <c r="N104" s="59">
        <v>194500</v>
      </c>
      <c r="O104" s="21"/>
      <c r="P104" s="21"/>
      <c r="Q104" s="21"/>
      <c r="R104" s="21"/>
      <c r="S104" s="21"/>
      <c r="T104" s="21"/>
      <c r="U104" s="21"/>
      <c r="V104" s="21"/>
      <c r="W104" s="21"/>
      <c r="X104" s="21"/>
    </row>
    <row r="105" spans="1:24" ht="13.5" customHeight="1" x14ac:dyDescent="0.2">
      <c r="A105" s="39">
        <v>71270008</v>
      </c>
      <c r="B105" s="39">
        <v>53000</v>
      </c>
      <c r="C105" s="39">
        <v>53204</v>
      </c>
      <c r="D105" s="40" t="s">
        <v>136</v>
      </c>
      <c r="E105" s="41" t="s">
        <v>596</v>
      </c>
      <c r="F105" s="93" t="s">
        <v>522</v>
      </c>
      <c r="G105" s="77" t="s">
        <v>450</v>
      </c>
      <c r="H105" s="31" t="s">
        <v>523</v>
      </c>
      <c r="I105" s="78"/>
      <c r="J105" s="79" t="s">
        <v>450</v>
      </c>
      <c r="K105" s="39">
        <v>4</v>
      </c>
      <c r="L105" s="39">
        <v>90</v>
      </c>
      <c r="M105" s="41" t="s">
        <v>378</v>
      </c>
      <c r="N105" s="59">
        <v>22800</v>
      </c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 ht="13.5" customHeight="1" x14ac:dyDescent="0.2">
      <c r="A106" s="39">
        <v>71270008</v>
      </c>
      <c r="B106" s="39">
        <v>53000</v>
      </c>
      <c r="C106" s="39">
        <v>53204</v>
      </c>
      <c r="D106" s="40" t="s">
        <v>136</v>
      </c>
      <c r="E106" s="41" t="s">
        <v>596</v>
      </c>
      <c r="F106" s="77" t="s">
        <v>503</v>
      </c>
      <c r="G106" s="38" t="s">
        <v>332</v>
      </c>
      <c r="H106" s="29" t="s">
        <v>504</v>
      </c>
      <c r="I106" s="39" t="s">
        <v>18</v>
      </c>
      <c r="J106" s="38" t="s">
        <v>332</v>
      </c>
      <c r="K106" s="39">
        <v>4</v>
      </c>
      <c r="L106" s="39">
        <v>90</v>
      </c>
      <c r="M106" s="41" t="s">
        <v>378</v>
      </c>
      <c r="N106" s="59">
        <v>45600</v>
      </c>
      <c r="O106" s="21"/>
      <c r="P106" s="21"/>
      <c r="Q106" s="21"/>
      <c r="R106" s="21"/>
      <c r="S106" s="21"/>
      <c r="T106" s="21"/>
      <c r="U106" s="21"/>
      <c r="V106" s="21"/>
      <c r="W106" s="21"/>
      <c r="X106" s="21"/>
    </row>
    <row r="107" spans="1:24" ht="13.5" customHeight="1" x14ac:dyDescent="0.2">
      <c r="A107" s="39">
        <v>71270008</v>
      </c>
      <c r="B107" s="39">
        <v>53000</v>
      </c>
      <c r="C107" s="39">
        <v>53204</v>
      </c>
      <c r="D107" s="40" t="s">
        <v>136</v>
      </c>
      <c r="E107" s="41" t="s">
        <v>596</v>
      </c>
      <c r="F107" s="77" t="s">
        <v>499</v>
      </c>
      <c r="G107" s="38" t="s">
        <v>500</v>
      </c>
      <c r="H107" s="29" t="s">
        <v>501</v>
      </c>
      <c r="I107" s="39" t="s">
        <v>18</v>
      </c>
      <c r="J107" s="38" t="s">
        <v>500</v>
      </c>
      <c r="K107" s="39">
        <v>4</v>
      </c>
      <c r="L107" s="39">
        <v>90</v>
      </c>
      <c r="M107" s="41" t="s">
        <v>378</v>
      </c>
      <c r="N107" s="59">
        <v>22800</v>
      </c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 ht="13.5" customHeight="1" x14ac:dyDescent="0.2">
      <c r="A108" s="39">
        <v>71270008</v>
      </c>
      <c r="B108" s="39">
        <v>53000</v>
      </c>
      <c r="C108" s="39">
        <v>53204</v>
      </c>
      <c r="D108" s="40" t="s">
        <v>136</v>
      </c>
      <c r="E108" s="41" t="s">
        <v>596</v>
      </c>
      <c r="F108" s="77" t="s">
        <v>506</v>
      </c>
      <c r="G108" s="38" t="s">
        <v>365</v>
      </c>
      <c r="H108" s="29" t="s">
        <v>507</v>
      </c>
      <c r="I108" s="39" t="s">
        <v>18</v>
      </c>
      <c r="J108" s="38" t="s">
        <v>365</v>
      </c>
      <c r="K108" s="39">
        <v>4</v>
      </c>
      <c r="L108" s="39">
        <v>90</v>
      </c>
      <c r="M108" s="41" t="s">
        <v>378</v>
      </c>
      <c r="N108" s="59">
        <v>22800</v>
      </c>
      <c r="O108" s="21"/>
      <c r="P108" s="21"/>
      <c r="Q108" s="21"/>
      <c r="R108" s="21"/>
      <c r="S108" s="21"/>
      <c r="T108" s="21"/>
      <c r="U108" s="21"/>
      <c r="V108" s="21"/>
      <c r="W108" s="21"/>
      <c r="X108" s="21"/>
    </row>
    <row r="109" spans="1:24" ht="13.5" customHeight="1" x14ac:dyDescent="0.2">
      <c r="A109" s="39">
        <v>71270008</v>
      </c>
      <c r="B109" s="39">
        <v>53000</v>
      </c>
      <c r="C109" s="39">
        <v>53204</v>
      </c>
      <c r="D109" s="40" t="s">
        <v>136</v>
      </c>
      <c r="E109" s="41" t="s">
        <v>596</v>
      </c>
      <c r="F109" s="77" t="s">
        <v>503</v>
      </c>
      <c r="G109" s="38" t="s">
        <v>332</v>
      </c>
      <c r="H109" s="29" t="s">
        <v>504</v>
      </c>
      <c r="I109" s="39" t="s">
        <v>18</v>
      </c>
      <c r="J109" s="38" t="s">
        <v>332</v>
      </c>
      <c r="K109" s="39">
        <v>4</v>
      </c>
      <c r="L109" s="39">
        <v>90</v>
      </c>
      <c r="M109" s="41" t="s">
        <v>524</v>
      </c>
      <c r="N109" s="59">
        <v>685000</v>
      </c>
      <c r="O109" s="21"/>
      <c r="P109" s="21"/>
      <c r="Q109" s="21"/>
      <c r="R109" s="21"/>
      <c r="S109" s="21"/>
      <c r="T109" s="21"/>
      <c r="U109" s="21"/>
      <c r="V109" s="21"/>
      <c r="W109" s="21"/>
      <c r="X109" s="21"/>
    </row>
    <row r="110" spans="1:24" ht="13.5" customHeight="1" x14ac:dyDescent="0.2">
      <c r="A110" s="39">
        <v>71270008</v>
      </c>
      <c r="B110" s="39">
        <v>53000</v>
      </c>
      <c r="C110" s="39">
        <v>53204</v>
      </c>
      <c r="D110" s="40" t="s">
        <v>136</v>
      </c>
      <c r="E110" s="41" t="s">
        <v>596</v>
      </c>
      <c r="F110" s="77" t="s">
        <v>499</v>
      </c>
      <c r="G110" s="38" t="s">
        <v>500</v>
      </c>
      <c r="H110" s="29" t="s">
        <v>501</v>
      </c>
      <c r="I110" s="39" t="s">
        <v>18</v>
      </c>
      <c r="J110" s="38" t="s">
        <v>500</v>
      </c>
      <c r="K110" s="39">
        <v>4</v>
      </c>
      <c r="L110" s="39">
        <v>90</v>
      </c>
      <c r="M110" s="41" t="s">
        <v>524</v>
      </c>
      <c r="N110" s="59">
        <v>685000</v>
      </c>
      <c r="O110" s="21"/>
      <c r="P110" s="21"/>
      <c r="Q110" s="21"/>
      <c r="R110" s="21"/>
      <c r="S110" s="21"/>
      <c r="T110" s="21"/>
      <c r="U110" s="21"/>
      <c r="V110" s="21"/>
      <c r="W110" s="21"/>
      <c r="X110" s="21"/>
    </row>
    <row r="111" spans="1:24" ht="13.5" customHeight="1" x14ac:dyDescent="0.2">
      <c r="A111" s="39">
        <v>71270008</v>
      </c>
      <c r="B111" s="39">
        <v>53000</v>
      </c>
      <c r="C111" s="39">
        <v>53204</v>
      </c>
      <c r="D111" s="40" t="s">
        <v>136</v>
      </c>
      <c r="E111" s="41" t="s">
        <v>596</v>
      </c>
      <c r="F111" s="77" t="s">
        <v>519</v>
      </c>
      <c r="G111" s="38" t="s">
        <v>326</v>
      </c>
      <c r="H111" s="29" t="s">
        <v>520</v>
      </c>
      <c r="I111" s="39" t="s">
        <v>18</v>
      </c>
      <c r="J111" s="38" t="s">
        <v>326</v>
      </c>
      <c r="K111" s="39">
        <v>4</v>
      </c>
      <c r="L111" s="39">
        <v>90</v>
      </c>
      <c r="M111" s="41" t="s">
        <v>524</v>
      </c>
      <c r="N111" s="59">
        <v>548000</v>
      </c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 ht="13.5" customHeight="1" x14ac:dyDescent="0.2">
      <c r="A112" s="39">
        <v>71270008</v>
      </c>
      <c r="B112" s="39">
        <v>53000</v>
      </c>
      <c r="C112" s="39">
        <v>53204</v>
      </c>
      <c r="D112" s="40" t="s">
        <v>136</v>
      </c>
      <c r="E112" s="41" t="s">
        <v>596</v>
      </c>
      <c r="F112" s="77" t="s">
        <v>508</v>
      </c>
      <c r="G112" s="38" t="s">
        <v>509</v>
      </c>
      <c r="H112" s="29" t="s">
        <v>510</v>
      </c>
      <c r="I112" s="39" t="s">
        <v>18</v>
      </c>
      <c r="J112" s="38" t="s">
        <v>509</v>
      </c>
      <c r="K112" s="39">
        <v>4</v>
      </c>
      <c r="L112" s="39">
        <v>90</v>
      </c>
      <c r="M112" s="41" t="s">
        <v>524</v>
      </c>
      <c r="N112" s="59">
        <v>137000</v>
      </c>
      <c r="O112" s="21"/>
      <c r="P112" s="21"/>
      <c r="Q112" s="21"/>
      <c r="R112" s="21"/>
      <c r="S112" s="21"/>
      <c r="T112" s="21"/>
      <c r="U112" s="21"/>
      <c r="V112" s="21"/>
      <c r="W112" s="21"/>
      <c r="X112" s="21"/>
    </row>
    <row r="113" spans="1:24" ht="13.5" customHeight="1" x14ac:dyDescent="0.2">
      <c r="A113" s="39">
        <v>71270008</v>
      </c>
      <c r="B113" s="39">
        <v>53000</v>
      </c>
      <c r="C113" s="39">
        <v>53204</v>
      </c>
      <c r="D113" s="40" t="s">
        <v>136</v>
      </c>
      <c r="E113" s="41" t="s">
        <v>596</v>
      </c>
      <c r="F113" s="77" t="s">
        <v>511</v>
      </c>
      <c r="G113" s="38" t="s">
        <v>452</v>
      </c>
      <c r="H113" s="29" t="s">
        <v>512</v>
      </c>
      <c r="I113" s="39" t="s">
        <v>18</v>
      </c>
      <c r="J113" s="38" t="s">
        <v>452</v>
      </c>
      <c r="K113" s="39">
        <v>4</v>
      </c>
      <c r="L113" s="39">
        <v>90</v>
      </c>
      <c r="M113" s="41" t="s">
        <v>524</v>
      </c>
      <c r="N113" s="59">
        <v>137000</v>
      </c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4" ht="13.5" customHeight="1" x14ac:dyDescent="0.2">
      <c r="A114" s="39">
        <v>71270008</v>
      </c>
      <c r="B114" s="39">
        <v>53000</v>
      </c>
      <c r="C114" s="39">
        <v>53204</v>
      </c>
      <c r="D114" s="40" t="s">
        <v>136</v>
      </c>
      <c r="E114" s="41" t="s">
        <v>596</v>
      </c>
      <c r="F114" s="77" t="s">
        <v>513</v>
      </c>
      <c r="G114" s="38" t="s">
        <v>514</v>
      </c>
      <c r="H114" s="29" t="s">
        <v>515</v>
      </c>
      <c r="I114" s="39" t="s">
        <v>18</v>
      </c>
      <c r="J114" s="38" t="s">
        <v>514</v>
      </c>
      <c r="K114" s="39">
        <v>4</v>
      </c>
      <c r="L114" s="39">
        <v>90</v>
      </c>
      <c r="M114" s="41" t="s">
        <v>524</v>
      </c>
      <c r="N114" s="59">
        <v>137000</v>
      </c>
      <c r="O114" s="21"/>
      <c r="P114" s="21"/>
      <c r="Q114" s="21"/>
      <c r="R114" s="21"/>
      <c r="S114" s="21"/>
      <c r="T114" s="21"/>
      <c r="U114" s="21"/>
      <c r="V114" s="21"/>
      <c r="W114" s="21"/>
      <c r="X114" s="21"/>
    </row>
    <row r="115" spans="1:24" ht="13.5" customHeight="1" x14ac:dyDescent="0.2">
      <c r="A115" s="39">
        <v>71270008</v>
      </c>
      <c r="B115" s="39">
        <v>53000</v>
      </c>
      <c r="C115" s="39">
        <v>53204</v>
      </c>
      <c r="D115" s="40" t="s">
        <v>136</v>
      </c>
      <c r="E115" s="41" t="s">
        <v>596</v>
      </c>
      <c r="F115" s="77" t="s">
        <v>516</v>
      </c>
      <c r="G115" s="38" t="s">
        <v>333</v>
      </c>
      <c r="H115" s="29" t="s">
        <v>517</v>
      </c>
      <c r="I115" s="39" t="s">
        <v>18</v>
      </c>
      <c r="J115" s="38" t="s">
        <v>333</v>
      </c>
      <c r="K115" s="39">
        <v>4</v>
      </c>
      <c r="L115" s="39">
        <v>90</v>
      </c>
      <c r="M115" s="41" t="s">
        <v>524</v>
      </c>
      <c r="N115" s="59">
        <v>137000</v>
      </c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4" ht="13.5" customHeight="1" x14ac:dyDescent="0.2">
      <c r="A116" s="39">
        <v>71270008</v>
      </c>
      <c r="B116" s="39">
        <v>53000</v>
      </c>
      <c r="C116" s="39">
        <v>53204</v>
      </c>
      <c r="D116" s="40" t="s">
        <v>136</v>
      </c>
      <c r="E116" s="41" t="s">
        <v>596</v>
      </c>
      <c r="F116" s="77" t="s">
        <v>503</v>
      </c>
      <c r="G116" s="38" t="s">
        <v>332</v>
      </c>
      <c r="H116" s="29" t="s">
        <v>504</v>
      </c>
      <c r="I116" s="39" t="s">
        <v>18</v>
      </c>
      <c r="J116" s="38" t="s">
        <v>332</v>
      </c>
      <c r="K116" s="39">
        <v>4</v>
      </c>
      <c r="L116" s="39">
        <v>90</v>
      </c>
      <c r="M116" s="41" t="s">
        <v>141</v>
      </c>
      <c r="N116" s="59">
        <v>46860</v>
      </c>
      <c r="O116" s="21"/>
      <c r="P116" s="21"/>
      <c r="Q116" s="21"/>
      <c r="R116" s="21"/>
      <c r="S116" s="21"/>
      <c r="T116" s="21"/>
      <c r="U116" s="21"/>
      <c r="V116" s="21"/>
      <c r="W116" s="21"/>
      <c r="X116" s="21"/>
    </row>
    <row r="117" spans="1:24" ht="13.5" customHeight="1" x14ac:dyDescent="0.2">
      <c r="A117" s="39">
        <v>71270008</v>
      </c>
      <c r="B117" s="39">
        <v>53000</v>
      </c>
      <c r="C117" s="39">
        <v>53204</v>
      </c>
      <c r="D117" s="40" t="s">
        <v>136</v>
      </c>
      <c r="E117" s="41" t="s">
        <v>596</v>
      </c>
      <c r="F117" s="77" t="s">
        <v>499</v>
      </c>
      <c r="G117" s="38" t="s">
        <v>500</v>
      </c>
      <c r="H117" s="29" t="s">
        <v>501</v>
      </c>
      <c r="I117" s="39" t="s">
        <v>18</v>
      </c>
      <c r="J117" s="38" t="s">
        <v>500</v>
      </c>
      <c r="K117" s="39">
        <v>4</v>
      </c>
      <c r="L117" s="39">
        <v>90</v>
      </c>
      <c r="M117" s="41" t="s">
        <v>141</v>
      </c>
      <c r="N117" s="59">
        <v>70290</v>
      </c>
      <c r="O117" s="21"/>
      <c r="P117" s="21"/>
      <c r="Q117" s="21"/>
      <c r="R117" s="21"/>
      <c r="S117" s="21"/>
      <c r="T117" s="21"/>
      <c r="U117" s="21"/>
      <c r="V117" s="21"/>
      <c r="W117" s="21"/>
      <c r="X117" s="21"/>
    </row>
    <row r="118" spans="1:24" ht="13.5" customHeight="1" x14ac:dyDescent="0.2">
      <c r="A118" s="39">
        <v>71270008</v>
      </c>
      <c r="B118" s="39">
        <v>53000</v>
      </c>
      <c r="C118" s="39">
        <v>53204</v>
      </c>
      <c r="D118" s="40" t="s">
        <v>136</v>
      </c>
      <c r="E118" s="41" t="s">
        <v>596</v>
      </c>
      <c r="F118" s="77" t="s">
        <v>506</v>
      </c>
      <c r="G118" s="38" t="s">
        <v>365</v>
      </c>
      <c r="H118" s="29" t="s">
        <v>507</v>
      </c>
      <c r="I118" s="39" t="s">
        <v>18</v>
      </c>
      <c r="J118" s="38" t="s">
        <v>365</v>
      </c>
      <c r="K118" s="39">
        <v>4</v>
      </c>
      <c r="L118" s="39">
        <v>90</v>
      </c>
      <c r="M118" s="41" t="s">
        <v>141</v>
      </c>
      <c r="N118" s="87">
        <v>23430</v>
      </c>
      <c r="O118" s="21"/>
      <c r="P118" s="21"/>
      <c r="Q118" s="21"/>
      <c r="R118" s="21"/>
      <c r="S118" s="21"/>
      <c r="T118" s="21"/>
      <c r="U118" s="21"/>
      <c r="V118" s="21"/>
      <c r="W118" s="21"/>
      <c r="X118" s="21"/>
    </row>
    <row r="119" spans="1:24" s="96" customFormat="1" ht="14.25" x14ac:dyDescent="0.2">
      <c r="A119" s="39">
        <v>71270008</v>
      </c>
      <c r="B119" s="39">
        <v>53000</v>
      </c>
      <c r="C119" s="39">
        <v>53204</v>
      </c>
      <c r="D119" s="40" t="s">
        <v>136</v>
      </c>
      <c r="E119" s="41" t="s">
        <v>596</v>
      </c>
      <c r="F119" s="92" t="s">
        <v>620</v>
      </c>
      <c r="G119" s="80" t="s">
        <v>621</v>
      </c>
      <c r="H119" s="52" t="s">
        <v>622</v>
      </c>
      <c r="I119" s="52" t="s">
        <v>18</v>
      </c>
      <c r="J119" s="80" t="s">
        <v>621</v>
      </c>
      <c r="K119" s="52"/>
      <c r="L119" s="52"/>
      <c r="M119" s="80" t="s">
        <v>141</v>
      </c>
      <c r="N119" s="87">
        <v>23430</v>
      </c>
      <c r="P119" s="97"/>
    </row>
    <row r="120" spans="1:24" s="96" customFormat="1" ht="14.25" x14ac:dyDescent="0.2">
      <c r="A120" s="39">
        <v>71270008</v>
      </c>
      <c r="B120" s="39">
        <v>53000</v>
      </c>
      <c r="C120" s="39">
        <v>53204</v>
      </c>
      <c r="D120" s="40" t="s">
        <v>136</v>
      </c>
      <c r="E120" s="41" t="s">
        <v>596</v>
      </c>
      <c r="F120" s="92" t="s">
        <v>623</v>
      </c>
      <c r="G120" s="80" t="s">
        <v>345</v>
      </c>
      <c r="H120" s="52" t="s">
        <v>624</v>
      </c>
      <c r="I120" s="52" t="s">
        <v>18</v>
      </c>
      <c r="J120" s="80" t="s">
        <v>345</v>
      </c>
      <c r="K120" s="52"/>
      <c r="L120" s="52"/>
      <c r="M120" s="80" t="s">
        <v>141</v>
      </c>
      <c r="N120" s="87">
        <v>23430</v>
      </c>
      <c r="P120" s="97"/>
    </row>
    <row r="121" spans="1:24" ht="13.5" customHeight="1" x14ac:dyDescent="0.2">
      <c r="A121" s="39">
        <v>71270008</v>
      </c>
      <c r="B121" s="39">
        <v>53000</v>
      </c>
      <c r="C121" s="39">
        <v>53204</v>
      </c>
      <c r="D121" s="40" t="s">
        <v>136</v>
      </c>
      <c r="E121" s="41" t="s">
        <v>596</v>
      </c>
      <c r="F121" s="77" t="s">
        <v>525</v>
      </c>
      <c r="G121" s="38" t="s">
        <v>332</v>
      </c>
      <c r="H121" s="39" t="s">
        <v>89</v>
      </c>
      <c r="I121" s="39" t="s">
        <v>18</v>
      </c>
      <c r="J121" s="38" t="s">
        <v>332</v>
      </c>
      <c r="K121" s="39">
        <v>4</v>
      </c>
      <c r="L121" s="39">
        <v>90</v>
      </c>
      <c r="M121" s="41" t="s">
        <v>526</v>
      </c>
      <c r="N121" s="59">
        <v>1662995.52</v>
      </c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 ht="13.5" customHeight="1" x14ac:dyDescent="0.2">
      <c r="A122" s="39">
        <v>71270008</v>
      </c>
      <c r="B122" s="39">
        <v>53000</v>
      </c>
      <c r="C122" s="39">
        <v>53204</v>
      </c>
      <c r="D122" s="40" t="s">
        <v>136</v>
      </c>
      <c r="E122" s="41" t="s">
        <v>596</v>
      </c>
      <c r="F122" s="77" t="s">
        <v>527</v>
      </c>
      <c r="G122" s="38" t="s">
        <v>528</v>
      </c>
      <c r="H122" s="39" t="s">
        <v>529</v>
      </c>
      <c r="I122" s="39" t="s">
        <v>18</v>
      </c>
      <c r="J122" s="38" t="s">
        <v>528</v>
      </c>
      <c r="K122" s="39">
        <v>4</v>
      </c>
      <c r="L122" s="39">
        <v>90</v>
      </c>
      <c r="M122" s="41" t="s">
        <v>530</v>
      </c>
      <c r="N122" s="59">
        <v>1000000</v>
      </c>
      <c r="O122" s="21"/>
      <c r="P122" s="21"/>
      <c r="Q122" s="21"/>
      <c r="R122" s="21"/>
      <c r="S122" s="21"/>
      <c r="T122" s="21"/>
      <c r="U122" s="21"/>
      <c r="V122" s="21"/>
      <c r="W122" s="21"/>
      <c r="X122" s="21"/>
    </row>
    <row r="123" spans="1:24" ht="13.5" customHeight="1" x14ac:dyDescent="0.2">
      <c r="A123" s="39">
        <v>71270008</v>
      </c>
      <c r="B123" s="39">
        <v>53000</v>
      </c>
      <c r="C123" s="39">
        <v>53204</v>
      </c>
      <c r="D123" s="40" t="s">
        <v>136</v>
      </c>
      <c r="E123" s="41" t="s">
        <v>596</v>
      </c>
      <c r="F123" s="77" t="s">
        <v>299</v>
      </c>
      <c r="G123" s="38" t="s">
        <v>300</v>
      </c>
      <c r="H123" s="39" t="s">
        <v>47</v>
      </c>
      <c r="I123" s="39" t="s">
        <v>18</v>
      </c>
      <c r="J123" s="38" t="s">
        <v>300</v>
      </c>
      <c r="K123" s="39">
        <v>4</v>
      </c>
      <c r="L123" s="39">
        <v>90</v>
      </c>
      <c r="M123" s="41" t="s">
        <v>530</v>
      </c>
      <c r="N123" s="59">
        <v>550000</v>
      </c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4" ht="13.5" customHeight="1" x14ac:dyDescent="0.2">
      <c r="A124" s="39">
        <v>71270008</v>
      </c>
      <c r="B124" s="39">
        <v>53000</v>
      </c>
      <c r="C124" s="39">
        <v>53204</v>
      </c>
      <c r="D124" s="40" t="s">
        <v>136</v>
      </c>
      <c r="E124" s="41" t="s">
        <v>596</v>
      </c>
      <c r="F124" s="77" t="s">
        <v>531</v>
      </c>
      <c r="G124" s="38" t="s">
        <v>320</v>
      </c>
      <c r="H124" s="39" t="s">
        <v>40</v>
      </c>
      <c r="I124" s="39" t="s">
        <v>18</v>
      </c>
      <c r="J124" s="38" t="s">
        <v>320</v>
      </c>
      <c r="K124" s="39">
        <v>4</v>
      </c>
      <c r="L124" s="39">
        <v>90</v>
      </c>
      <c r="M124" s="41" t="s">
        <v>532</v>
      </c>
      <c r="N124" s="59">
        <v>551250</v>
      </c>
      <c r="O124" s="21"/>
      <c r="P124" s="21"/>
      <c r="Q124" s="21"/>
      <c r="R124" s="21"/>
      <c r="S124" s="21"/>
      <c r="T124" s="21"/>
      <c r="U124" s="21"/>
      <c r="V124" s="21"/>
      <c r="W124" s="21"/>
      <c r="X124" s="21"/>
    </row>
    <row r="125" spans="1:24" ht="13.5" customHeight="1" x14ac:dyDescent="0.2">
      <c r="A125" s="39">
        <v>71270008</v>
      </c>
      <c r="B125" s="39">
        <v>53000</v>
      </c>
      <c r="C125" s="39">
        <v>53204</v>
      </c>
      <c r="D125" s="40" t="s">
        <v>136</v>
      </c>
      <c r="E125" s="41" t="s">
        <v>596</v>
      </c>
      <c r="F125" s="77" t="s">
        <v>503</v>
      </c>
      <c r="G125" s="38" t="s">
        <v>332</v>
      </c>
      <c r="H125" s="39" t="s">
        <v>504</v>
      </c>
      <c r="I125" s="39" t="s">
        <v>18</v>
      </c>
      <c r="J125" s="38" t="s">
        <v>332</v>
      </c>
      <c r="K125" s="39">
        <v>4</v>
      </c>
      <c r="L125" s="39">
        <v>90</v>
      </c>
      <c r="M125" s="41" t="s">
        <v>532</v>
      </c>
      <c r="N125" s="59">
        <v>551250</v>
      </c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4" ht="13.5" customHeight="1" x14ac:dyDescent="0.2">
      <c r="A126" s="39">
        <v>71270008</v>
      </c>
      <c r="B126" s="39">
        <v>53000</v>
      </c>
      <c r="C126" s="39">
        <v>53204</v>
      </c>
      <c r="D126" s="40" t="s">
        <v>136</v>
      </c>
      <c r="E126" s="41" t="s">
        <v>596</v>
      </c>
      <c r="F126" s="93" t="s">
        <v>428</v>
      </c>
      <c r="G126" s="47" t="s">
        <v>455</v>
      </c>
      <c r="H126" s="48" t="s">
        <v>475</v>
      </c>
      <c r="I126" s="39" t="s">
        <v>18</v>
      </c>
      <c r="J126" s="47" t="s">
        <v>455</v>
      </c>
      <c r="K126" s="39">
        <v>4</v>
      </c>
      <c r="L126" s="39">
        <v>90</v>
      </c>
      <c r="M126" s="49" t="s">
        <v>485</v>
      </c>
      <c r="N126" s="62">
        <v>434990</v>
      </c>
      <c r="O126" s="21"/>
      <c r="P126" s="21"/>
      <c r="Q126" s="21"/>
      <c r="R126" s="21"/>
      <c r="S126" s="21"/>
      <c r="T126" s="21"/>
      <c r="U126" s="21"/>
      <c r="V126" s="21"/>
      <c r="W126" s="21"/>
      <c r="X126" s="21"/>
    </row>
    <row r="127" spans="1:24" ht="13.5" customHeight="1" x14ac:dyDescent="0.2">
      <c r="A127" s="39">
        <v>71270008</v>
      </c>
      <c r="B127" s="39">
        <v>53000</v>
      </c>
      <c r="C127" s="39">
        <v>53204</v>
      </c>
      <c r="D127" s="40" t="s">
        <v>136</v>
      </c>
      <c r="E127" s="41" t="s">
        <v>596</v>
      </c>
      <c r="F127" s="93" t="s">
        <v>439</v>
      </c>
      <c r="G127" s="47" t="s">
        <v>457</v>
      </c>
      <c r="H127" s="48" t="s">
        <v>478</v>
      </c>
      <c r="I127" s="39" t="s">
        <v>18</v>
      </c>
      <c r="J127" s="47" t="s">
        <v>457</v>
      </c>
      <c r="K127" s="39">
        <v>4</v>
      </c>
      <c r="L127" s="39">
        <v>90</v>
      </c>
      <c r="M127" s="49" t="s">
        <v>485</v>
      </c>
      <c r="N127" s="63">
        <v>434990</v>
      </c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4" ht="13.5" customHeight="1" x14ac:dyDescent="0.2">
      <c r="A128" s="39">
        <v>71270008</v>
      </c>
      <c r="B128" s="39">
        <v>53000</v>
      </c>
      <c r="C128" s="39">
        <v>53204</v>
      </c>
      <c r="D128" s="40" t="s">
        <v>136</v>
      </c>
      <c r="E128" s="41" t="s">
        <v>596</v>
      </c>
      <c r="F128" s="93" t="s">
        <v>446</v>
      </c>
      <c r="G128" s="47" t="s">
        <v>350</v>
      </c>
      <c r="H128" s="48" t="s">
        <v>46</v>
      </c>
      <c r="I128" s="39" t="s">
        <v>18</v>
      </c>
      <c r="J128" s="47" t="s">
        <v>350</v>
      </c>
      <c r="K128" s="39">
        <v>4</v>
      </c>
      <c r="L128" s="39">
        <v>90</v>
      </c>
      <c r="M128" s="49" t="s">
        <v>488</v>
      </c>
      <c r="N128" s="63">
        <v>4500000</v>
      </c>
      <c r="O128" s="21"/>
      <c r="P128" s="21"/>
      <c r="Q128" s="21"/>
      <c r="R128" s="21"/>
      <c r="S128" s="21"/>
      <c r="T128" s="21"/>
      <c r="U128" s="21"/>
      <c r="V128" s="21"/>
      <c r="W128" s="21"/>
      <c r="X128" s="21"/>
    </row>
    <row r="129" spans="1:24" ht="13.5" customHeight="1" x14ac:dyDescent="0.2">
      <c r="A129" s="39">
        <v>71270008</v>
      </c>
      <c r="B129" s="39">
        <v>53000</v>
      </c>
      <c r="C129" s="39">
        <v>53204</v>
      </c>
      <c r="D129" s="40" t="s">
        <v>136</v>
      </c>
      <c r="E129" s="41" t="s">
        <v>596</v>
      </c>
      <c r="F129" s="93" t="s">
        <v>444</v>
      </c>
      <c r="G129" s="47" t="s">
        <v>348</v>
      </c>
      <c r="H129" s="48" t="s">
        <v>479</v>
      </c>
      <c r="I129" s="39" t="s">
        <v>18</v>
      </c>
      <c r="J129" s="47" t="s">
        <v>348</v>
      </c>
      <c r="K129" s="39">
        <v>4</v>
      </c>
      <c r="L129" s="39">
        <v>90</v>
      </c>
      <c r="M129" s="49" t="s">
        <v>487</v>
      </c>
      <c r="N129" s="63">
        <v>634990</v>
      </c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 ht="13.5" customHeight="1" x14ac:dyDescent="0.2">
      <c r="A130" s="39">
        <v>71270008</v>
      </c>
      <c r="B130" s="39">
        <v>53000</v>
      </c>
      <c r="C130" s="39">
        <v>53204</v>
      </c>
      <c r="D130" s="40" t="s">
        <v>136</v>
      </c>
      <c r="E130" s="41" t="s">
        <v>596</v>
      </c>
      <c r="F130" s="93" t="s">
        <v>401</v>
      </c>
      <c r="G130" s="47" t="s">
        <v>309</v>
      </c>
      <c r="H130" s="48" t="s">
        <v>458</v>
      </c>
      <c r="I130" s="39" t="s">
        <v>18</v>
      </c>
      <c r="J130" s="47" t="s">
        <v>309</v>
      </c>
      <c r="K130" s="39">
        <v>4</v>
      </c>
      <c r="L130" s="39">
        <v>90</v>
      </c>
      <c r="M130" s="49" t="s">
        <v>484</v>
      </c>
      <c r="N130" s="63">
        <v>19480</v>
      </c>
      <c r="O130" s="21"/>
      <c r="P130" s="21"/>
      <c r="Q130" s="21"/>
      <c r="R130" s="21"/>
      <c r="S130" s="21"/>
      <c r="T130" s="21"/>
      <c r="U130" s="21"/>
      <c r="V130" s="21"/>
      <c r="W130" s="21"/>
      <c r="X130" s="21"/>
    </row>
    <row r="131" spans="1:24" ht="13.5" customHeight="1" x14ac:dyDescent="0.2">
      <c r="A131" s="39">
        <v>71270008</v>
      </c>
      <c r="B131" s="39">
        <v>53000</v>
      </c>
      <c r="C131" s="39">
        <v>53204</v>
      </c>
      <c r="D131" s="40" t="s">
        <v>136</v>
      </c>
      <c r="E131" s="41" t="s">
        <v>596</v>
      </c>
      <c r="F131" s="93" t="s">
        <v>405</v>
      </c>
      <c r="G131" s="47" t="s">
        <v>314</v>
      </c>
      <c r="H131" s="48" t="s">
        <v>459</v>
      </c>
      <c r="I131" s="39" t="s">
        <v>18</v>
      </c>
      <c r="J131" s="47" t="s">
        <v>314</v>
      </c>
      <c r="K131" s="39">
        <v>4</v>
      </c>
      <c r="L131" s="39">
        <v>90</v>
      </c>
      <c r="M131" s="49" t="s">
        <v>484</v>
      </c>
      <c r="N131" s="63">
        <v>19480</v>
      </c>
      <c r="O131" s="21"/>
      <c r="P131" s="21"/>
      <c r="Q131" s="21"/>
      <c r="R131" s="21"/>
      <c r="S131" s="21"/>
      <c r="T131" s="21"/>
      <c r="U131" s="21"/>
      <c r="V131" s="21"/>
      <c r="W131" s="21"/>
      <c r="X131" s="21"/>
    </row>
    <row r="132" spans="1:24" ht="13.5" customHeight="1" x14ac:dyDescent="0.2">
      <c r="A132" s="39">
        <v>71270008</v>
      </c>
      <c r="B132" s="39">
        <v>53000</v>
      </c>
      <c r="C132" s="39">
        <v>53204</v>
      </c>
      <c r="D132" s="40" t="s">
        <v>136</v>
      </c>
      <c r="E132" s="41" t="s">
        <v>596</v>
      </c>
      <c r="F132" s="93" t="s">
        <v>406</v>
      </c>
      <c r="G132" s="47" t="s">
        <v>447</v>
      </c>
      <c r="H132" s="48" t="s">
        <v>460</v>
      </c>
      <c r="I132" s="39" t="s">
        <v>18</v>
      </c>
      <c r="J132" s="47" t="s">
        <v>447</v>
      </c>
      <c r="K132" s="39">
        <v>4</v>
      </c>
      <c r="L132" s="39">
        <v>90</v>
      </c>
      <c r="M132" s="49" t="s">
        <v>484</v>
      </c>
      <c r="N132" s="64">
        <v>19480</v>
      </c>
      <c r="O132" s="21"/>
      <c r="P132" s="21"/>
      <c r="Q132" s="21"/>
      <c r="R132" s="21"/>
      <c r="S132" s="21"/>
      <c r="T132" s="21"/>
      <c r="U132" s="21"/>
      <c r="V132" s="21"/>
      <c r="W132" s="21"/>
      <c r="X132" s="21"/>
    </row>
    <row r="133" spans="1:24" ht="13.5" customHeight="1" x14ac:dyDescent="0.2">
      <c r="A133" s="39">
        <v>71270008</v>
      </c>
      <c r="B133" s="39">
        <v>53000</v>
      </c>
      <c r="C133" s="39">
        <v>53204</v>
      </c>
      <c r="D133" s="40" t="s">
        <v>136</v>
      </c>
      <c r="E133" s="41" t="s">
        <v>596</v>
      </c>
      <c r="F133" s="93" t="s">
        <v>407</v>
      </c>
      <c r="G133" s="47" t="s">
        <v>447</v>
      </c>
      <c r="H133" s="48" t="s">
        <v>461</v>
      </c>
      <c r="I133" s="39" t="s">
        <v>18</v>
      </c>
      <c r="J133" s="47" t="s">
        <v>447</v>
      </c>
      <c r="K133" s="39">
        <v>4</v>
      </c>
      <c r="L133" s="39">
        <v>90</v>
      </c>
      <c r="M133" s="49" t="s">
        <v>484</v>
      </c>
      <c r="N133" s="64">
        <v>19480</v>
      </c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 ht="13.5" customHeight="1" x14ac:dyDescent="0.2">
      <c r="A134" s="39">
        <v>71270008</v>
      </c>
      <c r="B134" s="39">
        <v>53000</v>
      </c>
      <c r="C134" s="39">
        <v>53204</v>
      </c>
      <c r="D134" s="40" t="s">
        <v>136</v>
      </c>
      <c r="E134" s="41" t="s">
        <v>596</v>
      </c>
      <c r="F134" s="93" t="s">
        <v>410</v>
      </c>
      <c r="G134" s="47" t="s">
        <v>448</v>
      </c>
      <c r="H134" s="48" t="s">
        <v>462</v>
      </c>
      <c r="I134" s="39" t="s">
        <v>18</v>
      </c>
      <c r="J134" s="47" t="s">
        <v>448</v>
      </c>
      <c r="K134" s="39">
        <v>4</v>
      </c>
      <c r="L134" s="39">
        <v>90</v>
      </c>
      <c r="M134" s="49" t="s">
        <v>484</v>
      </c>
      <c r="N134" s="63">
        <v>19480</v>
      </c>
      <c r="O134" s="21"/>
      <c r="P134" s="21"/>
      <c r="Q134" s="21"/>
      <c r="R134" s="21"/>
      <c r="S134" s="21"/>
      <c r="T134" s="21"/>
      <c r="U134" s="21"/>
      <c r="V134" s="21"/>
      <c r="W134" s="21"/>
      <c r="X134" s="21"/>
    </row>
    <row r="135" spans="1:24" ht="13.5" customHeight="1" x14ac:dyDescent="0.2">
      <c r="A135" s="39">
        <v>71270008</v>
      </c>
      <c r="B135" s="39">
        <v>53000</v>
      </c>
      <c r="C135" s="39">
        <v>53204</v>
      </c>
      <c r="D135" s="40" t="s">
        <v>136</v>
      </c>
      <c r="E135" s="41" t="s">
        <v>596</v>
      </c>
      <c r="F135" s="93" t="s">
        <v>413</v>
      </c>
      <c r="G135" s="47" t="s">
        <v>449</v>
      </c>
      <c r="H135" s="48" t="s">
        <v>464</v>
      </c>
      <c r="I135" s="39" t="s">
        <v>18</v>
      </c>
      <c r="J135" s="47" t="s">
        <v>449</v>
      </c>
      <c r="K135" s="39">
        <v>4</v>
      </c>
      <c r="L135" s="39">
        <v>90</v>
      </c>
      <c r="M135" s="49" t="s">
        <v>484</v>
      </c>
      <c r="N135" s="63">
        <v>19480</v>
      </c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 ht="13.5" customHeight="1" x14ac:dyDescent="0.2">
      <c r="A136" s="39">
        <v>71270008</v>
      </c>
      <c r="B136" s="39">
        <v>53000</v>
      </c>
      <c r="C136" s="39">
        <v>53204</v>
      </c>
      <c r="D136" s="40" t="s">
        <v>136</v>
      </c>
      <c r="E136" s="41" t="s">
        <v>596</v>
      </c>
      <c r="F136" s="93" t="s">
        <v>414</v>
      </c>
      <c r="G136" s="47" t="s">
        <v>450</v>
      </c>
      <c r="H136" s="48" t="s">
        <v>465</v>
      </c>
      <c r="I136" s="39" t="s">
        <v>18</v>
      </c>
      <c r="J136" s="47" t="s">
        <v>450</v>
      </c>
      <c r="K136" s="39">
        <v>4</v>
      </c>
      <c r="L136" s="39">
        <v>90</v>
      </c>
      <c r="M136" s="49" t="s">
        <v>484</v>
      </c>
      <c r="N136" s="63">
        <v>19480</v>
      </c>
      <c r="O136" s="21"/>
      <c r="P136" s="21"/>
      <c r="Q136" s="21"/>
      <c r="R136" s="21"/>
      <c r="S136" s="21"/>
      <c r="T136" s="21"/>
      <c r="U136" s="21"/>
      <c r="V136" s="21"/>
      <c r="W136" s="21"/>
      <c r="X136" s="21"/>
    </row>
    <row r="137" spans="1:24" ht="13.5" customHeight="1" x14ac:dyDescent="0.2">
      <c r="A137" s="39">
        <v>71270008</v>
      </c>
      <c r="B137" s="39">
        <v>53000</v>
      </c>
      <c r="C137" s="39">
        <v>53204</v>
      </c>
      <c r="D137" s="40" t="s">
        <v>136</v>
      </c>
      <c r="E137" s="41" t="s">
        <v>596</v>
      </c>
      <c r="F137" s="93" t="s">
        <v>415</v>
      </c>
      <c r="G137" s="47" t="s">
        <v>318</v>
      </c>
      <c r="H137" s="48" t="s">
        <v>466</v>
      </c>
      <c r="I137" s="39" t="s">
        <v>18</v>
      </c>
      <c r="J137" s="47" t="s">
        <v>318</v>
      </c>
      <c r="K137" s="39">
        <v>4</v>
      </c>
      <c r="L137" s="39">
        <v>90</v>
      </c>
      <c r="M137" s="49" t="s">
        <v>484</v>
      </c>
      <c r="N137" s="63">
        <v>19480</v>
      </c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 ht="13.5" customHeight="1" x14ac:dyDescent="0.2">
      <c r="A138" s="39">
        <v>71270008</v>
      </c>
      <c r="B138" s="39">
        <v>53000</v>
      </c>
      <c r="C138" s="39">
        <v>53204</v>
      </c>
      <c r="D138" s="40" t="s">
        <v>136</v>
      </c>
      <c r="E138" s="41" t="s">
        <v>596</v>
      </c>
      <c r="F138" s="93" t="s">
        <v>417</v>
      </c>
      <c r="G138" s="47" t="s">
        <v>451</v>
      </c>
      <c r="H138" s="48" t="s">
        <v>468</v>
      </c>
      <c r="I138" s="39" t="s">
        <v>18</v>
      </c>
      <c r="J138" s="47" t="s">
        <v>451</v>
      </c>
      <c r="K138" s="39">
        <v>4</v>
      </c>
      <c r="L138" s="39">
        <v>90</v>
      </c>
      <c r="M138" s="49" t="s">
        <v>484</v>
      </c>
      <c r="N138" s="63">
        <v>19480</v>
      </c>
      <c r="O138" s="21"/>
      <c r="P138" s="21"/>
      <c r="Q138" s="21"/>
      <c r="R138" s="21"/>
      <c r="S138" s="21"/>
      <c r="T138" s="21"/>
      <c r="U138" s="21"/>
      <c r="V138" s="21"/>
      <c r="W138" s="21"/>
      <c r="X138" s="21"/>
    </row>
    <row r="139" spans="1:24" ht="13.5" customHeight="1" x14ac:dyDescent="0.2">
      <c r="A139" s="39">
        <v>71270008</v>
      </c>
      <c r="B139" s="39">
        <v>53000</v>
      </c>
      <c r="C139" s="39">
        <v>53204</v>
      </c>
      <c r="D139" s="40" t="s">
        <v>136</v>
      </c>
      <c r="E139" s="41" t="s">
        <v>596</v>
      </c>
      <c r="F139" s="93" t="s">
        <v>420</v>
      </c>
      <c r="G139" s="47" t="s">
        <v>452</v>
      </c>
      <c r="H139" s="48" t="s">
        <v>469</v>
      </c>
      <c r="I139" s="39" t="s">
        <v>18</v>
      </c>
      <c r="J139" s="47" t="s">
        <v>452</v>
      </c>
      <c r="K139" s="39">
        <v>4</v>
      </c>
      <c r="L139" s="39">
        <v>90</v>
      </c>
      <c r="M139" s="49" t="s">
        <v>484</v>
      </c>
      <c r="N139" s="63">
        <v>19480</v>
      </c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 ht="13.5" customHeight="1" x14ac:dyDescent="0.2">
      <c r="A140" s="39">
        <v>71270008</v>
      </c>
      <c r="B140" s="39">
        <v>53000</v>
      </c>
      <c r="C140" s="39">
        <v>53204</v>
      </c>
      <c r="D140" s="40" t="s">
        <v>136</v>
      </c>
      <c r="E140" s="41" t="s">
        <v>596</v>
      </c>
      <c r="F140" s="93" t="s">
        <v>421</v>
      </c>
      <c r="G140" s="47" t="s">
        <v>453</v>
      </c>
      <c r="H140" s="48" t="s">
        <v>470</v>
      </c>
      <c r="I140" s="39" t="s">
        <v>18</v>
      </c>
      <c r="J140" s="47" t="s">
        <v>453</v>
      </c>
      <c r="K140" s="39">
        <v>4</v>
      </c>
      <c r="L140" s="39">
        <v>90</v>
      </c>
      <c r="M140" s="49" t="s">
        <v>484</v>
      </c>
      <c r="N140" s="63">
        <v>19480</v>
      </c>
      <c r="O140" s="21"/>
      <c r="P140" s="21"/>
      <c r="Q140" s="21"/>
      <c r="R140" s="21"/>
      <c r="S140" s="21"/>
      <c r="T140" s="21"/>
      <c r="U140" s="21"/>
      <c r="V140" s="21"/>
      <c r="W140" s="21"/>
      <c r="X140" s="21"/>
    </row>
    <row r="141" spans="1:24" ht="13.5" customHeight="1" x14ac:dyDescent="0.2">
      <c r="A141" s="39">
        <v>71270008</v>
      </c>
      <c r="B141" s="39">
        <v>53000</v>
      </c>
      <c r="C141" s="39">
        <v>53204</v>
      </c>
      <c r="D141" s="40" t="s">
        <v>136</v>
      </c>
      <c r="E141" s="41" t="s">
        <v>596</v>
      </c>
      <c r="F141" s="93" t="s">
        <v>424</v>
      </c>
      <c r="G141" s="47" t="s">
        <v>454</v>
      </c>
      <c r="H141" s="48" t="s">
        <v>472</v>
      </c>
      <c r="I141" s="39" t="s">
        <v>18</v>
      </c>
      <c r="J141" s="47" t="s">
        <v>454</v>
      </c>
      <c r="K141" s="39">
        <v>4</v>
      </c>
      <c r="L141" s="39">
        <v>90</v>
      </c>
      <c r="M141" s="49" t="s">
        <v>484</v>
      </c>
      <c r="N141" s="63">
        <v>19480</v>
      </c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 ht="13.5" customHeight="1" x14ac:dyDescent="0.2">
      <c r="A142" s="39">
        <v>71270008</v>
      </c>
      <c r="B142" s="39">
        <v>53000</v>
      </c>
      <c r="C142" s="39">
        <v>53204</v>
      </c>
      <c r="D142" s="40" t="s">
        <v>136</v>
      </c>
      <c r="E142" s="41" t="s">
        <v>596</v>
      </c>
      <c r="F142" s="93" t="s">
        <v>425</v>
      </c>
      <c r="G142" s="47" t="s">
        <v>454</v>
      </c>
      <c r="H142" s="48" t="s">
        <v>473</v>
      </c>
      <c r="I142" s="39" t="s">
        <v>18</v>
      </c>
      <c r="J142" s="47" t="s">
        <v>454</v>
      </c>
      <c r="K142" s="39">
        <v>4</v>
      </c>
      <c r="L142" s="39">
        <v>90</v>
      </c>
      <c r="M142" s="49" t="s">
        <v>484</v>
      </c>
      <c r="N142" s="63">
        <v>19480</v>
      </c>
      <c r="O142" s="21"/>
      <c r="P142" s="21"/>
      <c r="Q142" s="21"/>
      <c r="R142" s="21"/>
      <c r="S142" s="21"/>
      <c r="T142" s="21"/>
      <c r="U142" s="21"/>
      <c r="V142" s="21"/>
      <c r="W142" s="21"/>
      <c r="X142" s="21"/>
    </row>
    <row r="143" spans="1:24" ht="13.5" customHeight="1" x14ac:dyDescent="0.2">
      <c r="A143" s="39">
        <v>71270008</v>
      </c>
      <c r="B143" s="39">
        <v>53000</v>
      </c>
      <c r="C143" s="39">
        <v>53204</v>
      </c>
      <c r="D143" s="40" t="s">
        <v>136</v>
      </c>
      <c r="E143" s="41" t="s">
        <v>596</v>
      </c>
      <c r="F143" s="93" t="s">
        <v>431</v>
      </c>
      <c r="G143" s="47" t="s">
        <v>456</v>
      </c>
      <c r="H143" s="48" t="s">
        <v>476</v>
      </c>
      <c r="I143" s="39" t="s">
        <v>18</v>
      </c>
      <c r="J143" s="47" t="s">
        <v>456</v>
      </c>
      <c r="K143" s="39">
        <v>4</v>
      </c>
      <c r="L143" s="39">
        <v>90</v>
      </c>
      <c r="M143" s="49" t="s">
        <v>484</v>
      </c>
      <c r="N143" s="63">
        <v>19480</v>
      </c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 ht="13.5" customHeight="1" x14ac:dyDescent="0.2">
      <c r="A144" s="39">
        <v>71270008</v>
      </c>
      <c r="B144" s="39">
        <v>53000</v>
      </c>
      <c r="C144" s="39">
        <v>53204</v>
      </c>
      <c r="D144" s="40" t="s">
        <v>136</v>
      </c>
      <c r="E144" s="41" t="s">
        <v>596</v>
      </c>
      <c r="F144" s="93" t="s">
        <v>434</v>
      </c>
      <c r="G144" s="47" t="s">
        <v>317</v>
      </c>
      <c r="H144" s="48" t="s">
        <v>477</v>
      </c>
      <c r="I144" s="39" t="s">
        <v>18</v>
      </c>
      <c r="J144" s="47" t="s">
        <v>317</v>
      </c>
      <c r="K144" s="39">
        <v>4</v>
      </c>
      <c r="L144" s="39">
        <v>90</v>
      </c>
      <c r="M144" s="49" t="s">
        <v>484</v>
      </c>
      <c r="N144" s="63">
        <v>19480</v>
      </c>
      <c r="O144" s="21"/>
      <c r="P144" s="21"/>
      <c r="Q144" s="21"/>
      <c r="R144" s="21"/>
      <c r="S144" s="21"/>
      <c r="T144" s="21"/>
      <c r="U144" s="21"/>
      <c r="V144" s="21"/>
      <c r="W144" s="21"/>
      <c r="X144" s="21"/>
    </row>
    <row r="145" spans="1:24" ht="13.5" customHeight="1" x14ac:dyDescent="0.2">
      <c r="A145" s="39">
        <v>71270008</v>
      </c>
      <c r="B145" s="39">
        <v>53000</v>
      </c>
      <c r="C145" s="39">
        <v>53204</v>
      </c>
      <c r="D145" s="40" t="s">
        <v>136</v>
      </c>
      <c r="E145" s="41" t="s">
        <v>596</v>
      </c>
      <c r="F145" s="93" t="s">
        <v>445</v>
      </c>
      <c r="G145" s="47" t="s">
        <v>348</v>
      </c>
      <c r="H145" s="48" t="s">
        <v>480</v>
      </c>
      <c r="I145" s="39" t="s">
        <v>18</v>
      </c>
      <c r="J145" s="47" t="s">
        <v>348</v>
      </c>
      <c r="K145" s="39">
        <v>4</v>
      </c>
      <c r="L145" s="39">
        <v>90</v>
      </c>
      <c r="M145" s="49" t="s">
        <v>484</v>
      </c>
      <c r="N145" s="65">
        <v>19480</v>
      </c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 ht="13.5" customHeight="1" x14ac:dyDescent="0.2">
      <c r="A146" s="39">
        <v>71270008</v>
      </c>
      <c r="B146" s="39">
        <v>53000</v>
      </c>
      <c r="C146" s="39">
        <v>53204</v>
      </c>
      <c r="D146" s="40" t="s">
        <v>136</v>
      </c>
      <c r="E146" s="41" t="s">
        <v>596</v>
      </c>
      <c r="F146" s="93" t="s">
        <v>401</v>
      </c>
      <c r="G146" s="47" t="s">
        <v>309</v>
      </c>
      <c r="H146" s="48" t="s">
        <v>458</v>
      </c>
      <c r="I146" s="39" t="s">
        <v>18</v>
      </c>
      <c r="J146" s="47" t="s">
        <v>309</v>
      </c>
      <c r="K146" s="39">
        <v>4</v>
      </c>
      <c r="L146" s="39">
        <v>90</v>
      </c>
      <c r="M146" s="49" t="s">
        <v>481</v>
      </c>
      <c r="N146" s="63">
        <v>20300</v>
      </c>
      <c r="O146" s="21"/>
      <c r="P146" s="21"/>
      <c r="Q146" s="21"/>
      <c r="R146" s="21"/>
      <c r="S146" s="21"/>
      <c r="T146" s="21"/>
      <c r="U146" s="21"/>
      <c r="V146" s="21"/>
      <c r="W146" s="21"/>
      <c r="X146" s="21"/>
    </row>
    <row r="147" spans="1:24" ht="13.5" customHeight="1" x14ac:dyDescent="0.2">
      <c r="A147" s="39">
        <v>71270008</v>
      </c>
      <c r="B147" s="39">
        <v>53000</v>
      </c>
      <c r="C147" s="39">
        <v>53204</v>
      </c>
      <c r="D147" s="40" t="s">
        <v>136</v>
      </c>
      <c r="E147" s="41" t="s">
        <v>596</v>
      </c>
      <c r="F147" s="93" t="s">
        <v>405</v>
      </c>
      <c r="G147" s="47" t="s">
        <v>314</v>
      </c>
      <c r="H147" s="48" t="s">
        <v>459</v>
      </c>
      <c r="I147" s="39" t="s">
        <v>18</v>
      </c>
      <c r="J147" s="47" t="s">
        <v>314</v>
      </c>
      <c r="K147" s="39">
        <v>4</v>
      </c>
      <c r="L147" s="39">
        <v>90</v>
      </c>
      <c r="M147" s="49" t="s">
        <v>481</v>
      </c>
      <c r="N147" s="63">
        <v>20300</v>
      </c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4" ht="13.5" customHeight="1" x14ac:dyDescent="0.2">
      <c r="A148" s="39">
        <v>71270008</v>
      </c>
      <c r="B148" s="39">
        <v>53000</v>
      </c>
      <c r="C148" s="39">
        <v>53204</v>
      </c>
      <c r="D148" s="40" t="s">
        <v>136</v>
      </c>
      <c r="E148" s="41" t="s">
        <v>596</v>
      </c>
      <c r="F148" s="93" t="s">
        <v>406</v>
      </c>
      <c r="G148" s="47" t="s">
        <v>447</v>
      </c>
      <c r="H148" s="48" t="s">
        <v>460</v>
      </c>
      <c r="I148" s="39" t="s">
        <v>18</v>
      </c>
      <c r="J148" s="47" t="s">
        <v>447</v>
      </c>
      <c r="K148" s="39">
        <v>4</v>
      </c>
      <c r="L148" s="39">
        <v>90</v>
      </c>
      <c r="M148" s="49" t="s">
        <v>481</v>
      </c>
      <c r="N148" s="64">
        <v>20300</v>
      </c>
      <c r="O148" s="21"/>
      <c r="P148" s="21"/>
      <c r="Q148" s="21"/>
      <c r="R148" s="21"/>
      <c r="S148" s="21"/>
      <c r="T148" s="21"/>
      <c r="U148" s="21"/>
      <c r="V148" s="21"/>
      <c r="W148" s="21"/>
      <c r="X148" s="21"/>
    </row>
    <row r="149" spans="1:24" ht="13.5" customHeight="1" x14ac:dyDescent="0.2">
      <c r="A149" s="39">
        <v>71270008</v>
      </c>
      <c r="B149" s="39">
        <v>53000</v>
      </c>
      <c r="C149" s="39">
        <v>53204</v>
      </c>
      <c r="D149" s="40" t="s">
        <v>136</v>
      </c>
      <c r="E149" s="41" t="s">
        <v>596</v>
      </c>
      <c r="F149" s="93" t="s">
        <v>407</v>
      </c>
      <c r="G149" s="47" t="s">
        <v>447</v>
      </c>
      <c r="H149" s="48" t="s">
        <v>461</v>
      </c>
      <c r="I149" s="39" t="s">
        <v>18</v>
      </c>
      <c r="J149" s="47" t="s">
        <v>447</v>
      </c>
      <c r="K149" s="39">
        <v>4</v>
      </c>
      <c r="L149" s="39">
        <v>90</v>
      </c>
      <c r="M149" s="49" t="s">
        <v>481</v>
      </c>
      <c r="N149" s="64">
        <v>20300</v>
      </c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4" ht="13.5" customHeight="1" x14ac:dyDescent="0.2">
      <c r="A150" s="39">
        <v>71270008</v>
      </c>
      <c r="B150" s="39">
        <v>53000</v>
      </c>
      <c r="C150" s="39">
        <v>53204</v>
      </c>
      <c r="D150" s="40" t="s">
        <v>136</v>
      </c>
      <c r="E150" s="41" t="s">
        <v>596</v>
      </c>
      <c r="F150" s="93" t="s">
        <v>413</v>
      </c>
      <c r="G150" s="47" t="s">
        <v>449</v>
      </c>
      <c r="H150" s="48" t="s">
        <v>464</v>
      </c>
      <c r="I150" s="39" t="s">
        <v>18</v>
      </c>
      <c r="J150" s="47" t="s">
        <v>449</v>
      </c>
      <c r="K150" s="39">
        <v>4</v>
      </c>
      <c r="L150" s="39">
        <v>90</v>
      </c>
      <c r="M150" s="49" t="s">
        <v>481</v>
      </c>
      <c r="N150" s="63">
        <v>20300</v>
      </c>
      <c r="O150" s="21"/>
      <c r="P150" s="21"/>
      <c r="Q150" s="21"/>
      <c r="R150" s="21"/>
      <c r="S150" s="21"/>
      <c r="T150" s="21"/>
      <c r="U150" s="21"/>
      <c r="V150" s="21"/>
      <c r="W150" s="21"/>
      <c r="X150" s="21"/>
    </row>
    <row r="151" spans="1:24" ht="13.5" customHeight="1" x14ac:dyDescent="0.2">
      <c r="A151" s="39">
        <v>71270008</v>
      </c>
      <c r="B151" s="39">
        <v>53000</v>
      </c>
      <c r="C151" s="39">
        <v>53204</v>
      </c>
      <c r="D151" s="40" t="s">
        <v>136</v>
      </c>
      <c r="E151" s="41" t="s">
        <v>596</v>
      </c>
      <c r="F151" s="93" t="s">
        <v>414</v>
      </c>
      <c r="G151" s="47" t="s">
        <v>450</v>
      </c>
      <c r="H151" s="48" t="s">
        <v>465</v>
      </c>
      <c r="I151" s="39" t="s">
        <v>18</v>
      </c>
      <c r="J151" s="47" t="s">
        <v>450</v>
      </c>
      <c r="K151" s="39">
        <v>4</v>
      </c>
      <c r="L151" s="39">
        <v>90</v>
      </c>
      <c r="M151" s="49" t="s">
        <v>481</v>
      </c>
      <c r="N151" s="63">
        <v>20300</v>
      </c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4" ht="13.5" customHeight="1" x14ac:dyDescent="0.2">
      <c r="A152" s="39">
        <v>71270008</v>
      </c>
      <c r="B152" s="39">
        <v>53000</v>
      </c>
      <c r="C152" s="39">
        <v>53204</v>
      </c>
      <c r="D152" s="40" t="s">
        <v>136</v>
      </c>
      <c r="E152" s="41" t="s">
        <v>596</v>
      </c>
      <c r="F152" s="93" t="s">
        <v>415</v>
      </c>
      <c r="G152" s="47" t="s">
        <v>318</v>
      </c>
      <c r="H152" s="48" t="s">
        <v>466</v>
      </c>
      <c r="I152" s="39" t="s">
        <v>18</v>
      </c>
      <c r="J152" s="47" t="s">
        <v>318</v>
      </c>
      <c r="K152" s="39">
        <v>4</v>
      </c>
      <c r="L152" s="39">
        <v>90</v>
      </c>
      <c r="M152" s="49" t="s">
        <v>481</v>
      </c>
      <c r="N152" s="63">
        <v>20300</v>
      </c>
      <c r="O152" s="21"/>
      <c r="P152" s="21"/>
      <c r="Q152" s="21"/>
      <c r="R152" s="21"/>
      <c r="S152" s="21"/>
      <c r="T152" s="21"/>
      <c r="U152" s="21"/>
      <c r="V152" s="21"/>
      <c r="W152" s="21"/>
      <c r="X152" s="21"/>
    </row>
    <row r="153" spans="1:24" ht="13.5" customHeight="1" x14ac:dyDescent="0.2">
      <c r="A153" s="39">
        <v>71270008</v>
      </c>
      <c r="B153" s="39">
        <v>53000</v>
      </c>
      <c r="C153" s="39">
        <v>53204</v>
      </c>
      <c r="D153" s="40" t="s">
        <v>136</v>
      </c>
      <c r="E153" s="41" t="s">
        <v>596</v>
      </c>
      <c r="F153" s="93" t="s">
        <v>417</v>
      </c>
      <c r="G153" s="47" t="s">
        <v>451</v>
      </c>
      <c r="H153" s="48" t="s">
        <v>468</v>
      </c>
      <c r="I153" s="39" t="s">
        <v>18</v>
      </c>
      <c r="J153" s="47" t="s">
        <v>451</v>
      </c>
      <c r="K153" s="39">
        <v>4</v>
      </c>
      <c r="L153" s="39">
        <v>90</v>
      </c>
      <c r="M153" s="49" t="s">
        <v>481</v>
      </c>
      <c r="N153" s="63">
        <v>20300</v>
      </c>
      <c r="O153" s="21"/>
      <c r="P153" s="21"/>
      <c r="Q153" s="21"/>
      <c r="R153" s="21"/>
      <c r="S153" s="21"/>
      <c r="T153" s="21"/>
      <c r="U153" s="21"/>
      <c r="V153" s="21"/>
      <c r="W153" s="21"/>
      <c r="X153" s="21"/>
    </row>
    <row r="154" spans="1:24" ht="13.5" customHeight="1" x14ac:dyDescent="0.2">
      <c r="A154" s="39">
        <v>71270008</v>
      </c>
      <c r="B154" s="39">
        <v>53000</v>
      </c>
      <c r="C154" s="39">
        <v>53204</v>
      </c>
      <c r="D154" s="40" t="s">
        <v>136</v>
      </c>
      <c r="E154" s="41" t="s">
        <v>596</v>
      </c>
      <c r="F154" s="93" t="s">
        <v>420</v>
      </c>
      <c r="G154" s="47" t="s">
        <v>452</v>
      </c>
      <c r="H154" s="48" t="s">
        <v>469</v>
      </c>
      <c r="I154" s="39" t="s">
        <v>18</v>
      </c>
      <c r="J154" s="47" t="s">
        <v>452</v>
      </c>
      <c r="K154" s="39">
        <v>4</v>
      </c>
      <c r="L154" s="39">
        <v>90</v>
      </c>
      <c r="M154" s="49" t="s">
        <v>481</v>
      </c>
      <c r="N154" s="63">
        <v>20300</v>
      </c>
      <c r="O154" s="21"/>
      <c r="P154" s="21"/>
      <c r="Q154" s="21"/>
      <c r="R154" s="21"/>
      <c r="S154" s="21"/>
      <c r="T154" s="21"/>
      <c r="U154" s="21"/>
      <c r="V154" s="21"/>
      <c r="W154" s="21"/>
      <c r="X154" s="21"/>
    </row>
    <row r="155" spans="1:24" ht="13.5" customHeight="1" x14ac:dyDescent="0.2">
      <c r="A155" s="39">
        <v>71270008</v>
      </c>
      <c r="B155" s="39">
        <v>53000</v>
      </c>
      <c r="C155" s="39">
        <v>53204</v>
      </c>
      <c r="D155" s="40" t="s">
        <v>136</v>
      </c>
      <c r="E155" s="41" t="s">
        <v>596</v>
      </c>
      <c r="F155" s="93" t="s">
        <v>421</v>
      </c>
      <c r="G155" s="47" t="s">
        <v>453</v>
      </c>
      <c r="H155" s="48" t="s">
        <v>470</v>
      </c>
      <c r="I155" s="39" t="s">
        <v>18</v>
      </c>
      <c r="J155" s="47" t="s">
        <v>453</v>
      </c>
      <c r="K155" s="39">
        <v>4</v>
      </c>
      <c r="L155" s="39">
        <v>90</v>
      </c>
      <c r="M155" s="49" t="s">
        <v>481</v>
      </c>
      <c r="N155" s="63">
        <v>20300</v>
      </c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4" ht="13.5" customHeight="1" x14ac:dyDescent="0.2">
      <c r="A156" s="39">
        <v>71270008</v>
      </c>
      <c r="B156" s="39">
        <v>53000</v>
      </c>
      <c r="C156" s="39">
        <v>53204</v>
      </c>
      <c r="D156" s="40" t="s">
        <v>136</v>
      </c>
      <c r="E156" s="41" t="s">
        <v>596</v>
      </c>
      <c r="F156" s="93" t="s">
        <v>424</v>
      </c>
      <c r="G156" s="47" t="s">
        <v>454</v>
      </c>
      <c r="H156" s="48" t="s">
        <v>472</v>
      </c>
      <c r="I156" s="39" t="s">
        <v>18</v>
      </c>
      <c r="J156" s="47" t="s">
        <v>454</v>
      </c>
      <c r="K156" s="39">
        <v>4</v>
      </c>
      <c r="L156" s="39">
        <v>90</v>
      </c>
      <c r="M156" s="49" t="s">
        <v>481</v>
      </c>
      <c r="N156" s="63">
        <v>20300</v>
      </c>
      <c r="O156" s="21"/>
      <c r="P156" s="21"/>
      <c r="Q156" s="21"/>
      <c r="R156" s="21"/>
      <c r="S156" s="21"/>
      <c r="T156" s="21"/>
      <c r="U156" s="21"/>
      <c r="V156" s="21"/>
      <c r="W156" s="21"/>
      <c r="X156" s="21"/>
    </row>
    <row r="157" spans="1:24" ht="13.5" customHeight="1" x14ac:dyDescent="0.2">
      <c r="A157" s="39">
        <v>71270008</v>
      </c>
      <c r="B157" s="39">
        <v>53000</v>
      </c>
      <c r="C157" s="39">
        <v>53204</v>
      </c>
      <c r="D157" s="40" t="s">
        <v>136</v>
      </c>
      <c r="E157" s="41" t="s">
        <v>596</v>
      </c>
      <c r="F157" s="93" t="s">
        <v>425</v>
      </c>
      <c r="G157" s="47" t="s">
        <v>454</v>
      </c>
      <c r="H157" s="48" t="s">
        <v>473</v>
      </c>
      <c r="I157" s="39" t="s">
        <v>18</v>
      </c>
      <c r="J157" s="47" t="s">
        <v>454</v>
      </c>
      <c r="K157" s="39">
        <v>4</v>
      </c>
      <c r="L157" s="39">
        <v>90</v>
      </c>
      <c r="M157" s="49" t="s">
        <v>481</v>
      </c>
      <c r="N157" s="63">
        <v>20300</v>
      </c>
      <c r="O157" s="21"/>
      <c r="P157" s="21"/>
      <c r="Q157" s="21"/>
      <c r="R157" s="21"/>
      <c r="S157" s="21"/>
      <c r="T157" s="21"/>
      <c r="U157" s="21"/>
      <c r="V157" s="21"/>
      <c r="W157" s="21"/>
      <c r="X157" s="21"/>
    </row>
    <row r="158" spans="1:24" ht="13.5" customHeight="1" x14ac:dyDescent="0.2">
      <c r="A158" s="39">
        <v>71270008</v>
      </c>
      <c r="B158" s="39">
        <v>53000</v>
      </c>
      <c r="C158" s="39">
        <v>53204</v>
      </c>
      <c r="D158" s="40" t="s">
        <v>136</v>
      </c>
      <c r="E158" s="41" t="s">
        <v>596</v>
      </c>
      <c r="F158" s="93" t="s">
        <v>431</v>
      </c>
      <c r="G158" s="47" t="s">
        <v>456</v>
      </c>
      <c r="H158" s="48" t="s">
        <v>476</v>
      </c>
      <c r="I158" s="39" t="s">
        <v>18</v>
      </c>
      <c r="J158" s="47" t="s">
        <v>456</v>
      </c>
      <c r="K158" s="39">
        <v>4</v>
      </c>
      <c r="L158" s="39">
        <v>90</v>
      </c>
      <c r="M158" s="49" t="s">
        <v>486</v>
      </c>
      <c r="N158" s="63">
        <v>20300</v>
      </c>
      <c r="O158" s="21"/>
      <c r="P158" s="21"/>
      <c r="Q158" s="21"/>
      <c r="R158" s="21"/>
      <c r="S158" s="21"/>
      <c r="T158" s="21"/>
      <c r="U158" s="21"/>
      <c r="V158" s="21"/>
      <c r="W158" s="21"/>
      <c r="X158" s="21"/>
    </row>
    <row r="159" spans="1:24" ht="13.5" customHeight="1" x14ac:dyDescent="0.2">
      <c r="A159" s="39">
        <v>71270008</v>
      </c>
      <c r="B159" s="39">
        <v>53000</v>
      </c>
      <c r="C159" s="39">
        <v>53204</v>
      </c>
      <c r="D159" s="40" t="s">
        <v>136</v>
      </c>
      <c r="E159" s="41" t="s">
        <v>596</v>
      </c>
      <c r="F159" s="93" t="s">
        <v>434</v>
      </c>
      <c r="G159" s="47" t="s">
        <v>317</v>
      </c>
      <c r="H159" s="48" t="s">
        <v>477</v>
      </c>
      <c r="I159" s="39" t="s">
        <v>18</v>
      </c>
      <c r="J159" s="47" t="s">
        <v>317</v>
      </c>
      <c r="K159" s="39">
        <v>4</v>
      </c>
      <c r="L159" s="39">
        <v>90</v>
      </c>
      <c r="M159" s="49" t="s">
        <v>481</v>
      </c>
      <c r="N159" s="63">
        <v>20300</v>
      </c>
      <c r="O159" s="21"/>
      <c r="P159" s="21"/>
      <c r="Q159" s="21"/>
      <c r="R159" s="21"/>
      <c r="S159" s="21"/>
      <c r="T159" s="21"/>
      <c r="U159" s="21"/>
      <c r="V159" s="21"/>
      <c r="W159" s="21"/>
      <c r="X159" s="21"/>
    </row>
    <row r="160" spans="1:24" ht="13.5" customHeight="1" x14ac:dyDescent="0.2">
      <c r="A160" s="39">
        <v>71270008</v>
      </c>
      <c r="B160" s="39">
        <v>53000</v>
      </c>
      <c r="C160" s="39">
        <v>53204</v>
      </c>
      <c r="D160" s="40" t="s">
        <v>136</v>
      </c>
      <c r="E160" s="41" t="s">
        <v>596</v>
      </c>
      <c r="F160" s="93" t="s">
        <v>445</v>
      </c>
      <c r="G160" s="47" t="s">
        <v>348</v>
      </c>
      <c r="H160" s="48" t="s">
        <v>480</v>
      </c>
      <c r="I160" s="39" t="s">
        <v>18</v>
      </c>
      <c r="J160" s="47" t="s">
        <v>348</v>
      </c>
      <c r="K160" s="39">
        <v>4</v>
      </c>
      <c r="L160" s="39">
        <v>90</v>
      </c>
      <c r="M160" s="49" t="s">
        <v>481</v>
      </c>
      <c r="N160" s="63">
        <v>20300</v>
      </c>
      <c r="O160" s="21"/>
      <c r="P160" s="21"/>
      <c r="Q160" s="21"/>
      <c r="R160" s="21"/>
      <c r="S160" s="21"/>
      <c r="T160" s="21"/>
      <c r="U160" s="21"/>
      <c r="V160" s="21"/>
      <c r="W160" s="21"/>
      <c r="X160" s="21"/>
    </row>
    <row r="161" spans="1:24" ht="13.5" customHeight="1" x14ac:dyDescent="0.2">
      <c r="A161" s="39">
        <v>71270008</v>
      </c>
      <c r="B161" s="39">
        <v>53000</v>
      </c>
      <c r="C161" s="39">
        <v>53204</v>
      </c>
      <c r="D161" s="40" t="s">
        <v>136</v>
      </c>
      <c r="E161" s="41" t="s">
        <v>596</v>
      </c>
      <c r="F161" s="93" t="s">
        <v>401</v>
      </c>
      <c r="G161" s="47" t="s">
        <v>309</v>
      </c>
      <c r="H161" s="48" t="s">
        <v>458</v>
      </c>
      <c r="I161" s="39" t="s">
        <v>18</v>
      </c>
      <c r="J161" s="47" t="s">
        <v>309</v>
      </c>
      <c r="K161" s="39">
        <v>4</v>
      </c>
      <c r="L161" s="39">
        <v>90</v>
      </c>
      <c r="M161" s="49" t="s">
        <v>482</v>
      </c>
      <c r="N161" s="63">
        <v>23430</v>
      </c>
      <c r="O161" s="21"/>
      <c r="P161" s="21"/>
      <c r="Q161" s="21"/>
      <c r="R161" s="21"/>
      <c r="S161" s="21"/>
      <c r="T161" s="21"/>
      <c r="U161" s="21"/>
      <c r="V161" s="21"/>
      <c r="W161" s="21"/>
      <c r="X161" s="21"/>
    </row>
    <row r="162" spans="1:24" ht="13.5" customHeight="1" x14ac:dyDescent="0.2">
      <c r="A162" s="39">
        <v>71270008</v>
      </c>
      <c r="B162" s="39">
        <v>53000</v>
      </c>
      <c r="C162" s="39">
        <v>53204</v>
      </c>
      <c r="D162" s="40" t="s">
        <v>136</v>
      </c>
      <c r="E162" s="41" t="s">
        <v>596</v>
      </c>
      <c r="F162" s="93" t="s">
        <v>405</v>
      </c>
      <c r="G162" s="47" t="s">
        <v>314</v>
      </c>
      <c r="H162" s="48" t="s">
        <v>459</v>
      </c>
      <c r="I162" s="39" t="s">
        <v>18</v>
      </c>
      <c r="J162" s="47" t="s">
        <v>314</v>
      </c>
      <c r="K162" s="39">
        <v>4</v>
      </c>
      <c r="L162" s="39">
        <v>90</v>
      </c>
      <c r="M162" s="49" t="s">
        <v>482</v>
      </c>
      <c r="N162" s="63">
        <v>23430</v>
      </c>
      <c r="O162" s="21"/>
      <c r="P162" s="21"/>
      <c r="Q162" s="21"/>
      <c r="R162" s="21"/>
      <c r="S162" s="21"/>
      <c r="T162" s="21"/>
      <c r="U162" s="21"/>
      <c r="V162" s="21"/>
      <c r="W162" s="21"/>
      <c r="X162" s="21"/>
    </row>
    <row r="163" spans="1:24" ht="13.5" customHeight="1" x14ac:dyDescent="0.2">
      <c r="A163" s="39">
        <v>71270008</v>
      </c>
      <c r="B163" s="39">
        <v>53000</v>
      </c>
      <c r="C163" s="39">
        <v>53204</v>
      </c>
      <c r="D163" s="40" t="s">
        <v>136</v>
      </c>
      <c r="E163" s="41" t="s">
        <v>596</v>
      </c>
      <c r="F163" s="93" t="s">
        <v>406</v>
      </c>
      <c r="G163" s="47" t="s">
        <v>447</v>
      </c>
      <c r="H163" s="48" t="s">
        <v>460</v>
      </c>
      <c r="I163" s="39" t="s">
        <v>18</v>
      </c>
      <c r="J163" s="47" t="s">
        <v>447</v>
      </c>
      <c r="K163" s="39">
        <v>4</v>
      </c>
      <c r="L163" s="39">
        <v>90</v>
      </c>
      <c r="M163" s="49" t="s">
        <v>482</v>
      </c>
      <c r="N163" s="64">
        <v>23430</v>
      </c>
      <c r="O163" s="21"/>
      <c r="P163" s="21"/>
      <c r="Q163" s="21"/>
      <c r="R163" s="21"/>
      <c r="S163" s="21"/>
      <c r="T163" s="21"/>
      <c r="U163" s="21"/>
      <c r="V163" s="21"/>
      <c r="W163" s="21"/>
      <c r="X163" s="21"/>
    </row>
    <row r="164" spans="1:24" ht="13.5" customHeight="1" x14ac:dyDescent="0.2">
      <c r="A164" s="39">
        <v>71270008</v>
      </c>
      <c r="B164" s="39">
        <v>53000</v>
      </c>
      <c r="C164" s="39">
        <v>53204</v>
      </c>
      <c r="D164" s="40" t="s">
        <v>136</v>
      </c>
      <c r="E164" s="41" t="s">
        <v>596</v>
      </c>
      <c r="F164" s="93" t="s">
        <v>407</v>
      </c>
      <c r="G164" s="47" t="s">
        <v>447</v>
      </c>
      <c r="H164" s="48" t="s">
        <v>461</v>
      </c>
      <c r="I164" s="39" t="s">
        <v>18</v>
      </c>
      <c r="J164" s="47" t="s">
        <v>447</v>
      </c>
      <c r="K164" s="39">
        <v>4</v>
      </c>
      <c r="L164" s="39">
        <v>90</v>
      </c>
      <c r="M164" s="49" t="s">
        <v>482</v>
      </c>
      <c r="N164" s="64">
        <v>23430</v>
      </c>
      <c r="O164" s="21"/>
      <c r="P164" s="21"/>
      <c r="Q164" s="21"/>
      <c r="R164" s="21"/>
      <c r="S164" s="21"/>
      <c r="T164" s="21"/>
      <c r="U164" s="21"/>
      <c r="V164" s="21"/>
      <c r="W164" s="21"/>
      <c r="X164" s="21"/>
    </row>
    <row r="165" spans="1:24" ht="13.5" customHeight="1" x14ac:dyDescent="0.2">
      <c r="A165" s="39">
        <v>71270008</v>
      </c>
      <c r="B165" s="39">
        <v>53000</v>
      </c>
      <c r="C165" s="39">
        <v>53204</v>
      </c>
      <c r="D165" s="40" t="s">
        <v>136</v>
      </c>
      <c r="E165" s="41" t="s">
        <v>596</v>
      </c>
      <c r="F165" s="93" t="s">
        <v>413</v>
      </c>
      <c r="G165" s="47" t="s">
        <v>449</v>
      </c>
      <c r="H165" s="48" t="s">
        <v>464</v>
      </c>
      <c r="I165" s="39" t="s">
        <v>18</v>
      </c>
      <c r="J165" s="47" t="s">
        <v>449</v>
      </c>
      <c r="K165" s="39">
        <v>4</v>
      </c>
      <c r="L165" s="39">
        <v>90</v>
      </c>
      <c r="M165" s="49" t="s">
        <v>482</v>
      </c>
      <c r="N165" s="63">
        <v>23430</v>
      </c>
      <c r="O165" s="21"/>
      <c r="P165" s="21"/>
      <c r="Q165" s="21"/>
      <c r="R165" s="21"/>
      <c r="S165" s="21"/>
      <c r="T165" s="21"/>
      <c r="U165" s="21"/>
      <c r="V165" s="21"/>
      <c r="W165" s="21"/>
      <c r="X165" s="21"/>
    </row>
    <row r="166" spans="1:24" ht="13.5" customHeight="1" x14ac:dyDescent="0.2">
      <c r="A166" s="39">
        <v>71270008</v>
      </c>
      <c r="B166" s="39">
        <v>53000</v>
      </c>
      <c r="C166" s="39">
        <v>53204</v>
      </c>
      <c r="D166" s="40" t="s">
        <v>136</v>
      </c>
      <c r="E166" s="41" t="s">
        <v>596</v>
      </c>
      <c r="F166" s="93" t="s">
        <v>414</v>
      </c>
      <c r="G166" s="47" t="s">
        <v>450</v>
      </c>
      <c r="H166" s="48" t="s">
        <v>465</v>
      </c>
      <c r="I166" s="39" t="s">
        <v>18</v>
      </c>
      <c r="J166" s="47" t="s">
        <v>450</v>
      </c>
      <c r="K166" s="39">
        <v>4</v>
      </c>
      <c r="L166" s="39">
        <v>90</v>
      </c>
      <c r="M166" s="49" t="s">
        <v>482</v>
      </c>
      <c r="N166" s="63">
        <v>23430</v>
      </c>
      <c r="O166" s="21"/>
      <c r="P166" s="21"/>
      <c r="Q166" s="21"/>
      <c r="R166" s="21"/>
      <c r="S166" s="21"/>
      <c r="T166" s="21"/>
      <c r="U166" s="21"/>
      <c r="V166" s="21"/>
      <c r="W166" s="21"/>
      <c r="X166" s="21"/>
    </row>
    <row r="167" spans="1:24" ht="13.5" customHeight="1" x14ac:dyDescent="0.2">
      <c r="A167" s="39">
        <v>71270008</v>
      </c>
      <c r="B167" s="39">
        <v>53000</v>
      </c>
      <c r="C167" s="39">
        <v>53204</v>
      </c>
      <c r="D167" s="40" t="s">
        <v>136</v>
      </c>
      <c r="E167" s="41" t="s">
        <v>596</v>
      </c>
      <c r="F167" s="93" t="s">
        <v>415</v>
      </c>
      <c r="G167" s="47" t="s">
        <v>318</v>
      </c>
      <c r="H167" s="48" t="s">
        <v>466</v>
      </c>
      <c r="I167" s="39" t="s">
        <v>18</v>
      </c>
      <c r="J167" s="47" t="s">
        <v>318</v>
      </c>
      <c r="K167" s="39">
        <v>4</v>
      </c>
      <c r="L167" s="39">
        <v>90</v>
      </c>
      <c r="M167" s="49" t="s">
        <v>482</v>
      </c>
      <c r="N167" s="63">
        <v>23430</v>
      </c>
      <c r="O167" s="21"/>
      <c r="P167" s="21"/>
      <c r="Q167" s="21"/>
      <c r="R167" s="21"/>
      <c r="S167" s="21"/>
      <c r="T167" s="21"/>
      <c r="U167" s="21"/>
      <c r="V167" s="21"/>
      <c r="W167" s="21"/>
      <c r="X167" s="21"/>
    </row>
    <row r="168" spans="1:24" ht="13.5" customHeight="1" x14ac:dyDescent="0.2">
      <c r="A168" s="39">
        <v>71270008</v>
      </c>
      <c r="B168" s="39">
        <v>53000</v>
      </c>
      <c r="C168" s="39">
        <v>53204</v>
      </c>
      <c r="D168" s="40" t="s">
        <v>136</v>
      </c>
      <c r="E168" s="41" t="s">
        <v>596</v>
      </c>
      <c r="F168" s="93" t="s">
        <v>417</v>
      </c>
      <c r="G168" s="47" t="s">
        <v>451</v>
      </c>
      <c r="H168" s="48" t="s">
        <v>468</v>
      </c>
      <c r="I168" s="39" t="s">
        <v>18</v>
      </c>
      <c r="J168" s="47" t="s">
        <v>451</v>
      </c>
      <c r="K168" s="39">
        <v>4</v>
      </c>
      <c r="L168" s="39">
        <v>90</v>
      </c>
      <c r="M168" s="49" t="s">
        <v>482</v>
      </c>
      <c r="N168" s="63">
        <v>23430</v>
      </c>
      <c r="O168" s="21"/>
      <c r="P168" s="21"/>
      <c r="Q168" s="21"/>
      <c r="R168" s="21"/>
      <c r="S168" s="21"/>
      <c r="T168" s="21"/>
      <c r="U168" s="21"/>
      <c r="V168" s="21"/>
      <c r="W168" s="21"/>
      <c r="X168" s="21"/>
    </row>
    <row r="169" spans="1:24" ht="13.5" customHeight="1" x14ac:dyDescent="0.2">
      <c r="A169" s="39">
        <v>71270008</v>
      </c>
      <c r="B169" s="39">
        <v>53000</v>
      </c>
      <c r="C169" s="39">
        <v>53204</v>
      </c>
      <c r="D169" s="40" t="s">
        <v>136</v>
      </c>
      <c r="E169" s="41" t="s">
        <v>596</v>
      </c>
      <c r="F169" s="93" t="s">
        <v>420</v>
      </c>
      <c r="G169" s="47" t="s">
        <v>452</v>
      </c>
      <c r="H169" s="48" t="s">
        <v>469</v>
      </c>
      <c r="I169" s="39" t="s">
        <v>18</v>
      </c>
      <c r="J169" s="47" t="s">
        <v>452</v>
      </c>
      <c r="K169" s="39">
        <v>4</v>
      </c>
      <c r="L169" s="39">
        <v>90</v>
      </c>
      <c r="M169" s="49" t="s">
        <v>482</v>
      </c>
      <c r="N169" s="63">
        <v>23430</v>
      </c>
      <c r="O169" s="21"/>
      <c r="P169" s="21"/>
      <c r="Q169" s="21"/>
      <c r="R169" s="21"/>
      <c r="S169" s="21"/>
      <c r="T169" s="21"/>
      <c r="U169" s="21"/>
      <c r="V169" s="21"/>
      <c r="W169" s="21"/>
      <c r="X169" s="21"/>
    </row>
    <row r="170" spans="1:24" ht="13.5" customHeight="1" x14ac:dyDescent="0.2">
      <c r="A170" s="39">
        <v>71270008</v>
      </c>
      <c r="B170" s="39">
        <v>53000</v>
      </c>
      <c r="C170" s="39">
        <v>53204</v>
      </c>
      <c r="D170" s="40" t="s">
        <v>136</v>
      </c>
      <c r="E170" s="41" t="s">
        <v>596</v>
      </c>
      <c r="F170" s="93" t="s">
        <v>421</v>
      </c>
      <c r="G170" s="47" t="s">
        <v>453</v>
      </c>
      <c r="H170" s="48" t="s">
        <v>470</v>
      </c>
      <c r="I170" s="39" t="s">
        <v>18</v>
      </c>
      <c r="J170" s="47" t="s">
        <v>453</v>
      </c>
      <c r="K170" s="39">
        <v>4</v>
      </c>
      <c r="L170" s="39">
        <v>90</v>
      </c>
      <c r="M170" s="49" t="s">
        <v>482</v>
      </c>
      <c r="N170" s="63">
        <v>23430</v>
      </c>
      <c r="O170" s="21"/>
      <c r="P170" s="21"/>
      <c r="Q170" s="21"/>
      <c r="R170" s="21"/>
      <c r="S170" s="21"/>
      <c r="T170" s="21"/>
      <c r="U170" s="21"/>
      <c r="V170" s="21"/>
      <c r="W170" s="21"/>
      <c r="X170" s="21"/>
    </row>
    <row r="171" spans="1:24" ht="13.5" customHeight="1" x14ac:dyDescent="0.2">
      <c r="A171" s="39">
        <v>71270008</v>
      </c>
      <c r="B171" s="39">
        <v>53000</v>
      </c>
      <c r="C171" s="39">
        <v>53204</v>
      </c>
      <c r="D171" s="40" t="s">
        <v>136</v>
      </c>
      <c r="E171" s="41" t="s">
        <v>596</v>
      </c>
      <c r="F171" s="93" t="s">
        <v>424</v>
      </c>
      <c r="G171" s="47" t="s">
        <v>454</v>
      </c>
      <c r="H171" s="48" t="s">
        <v>472</v>
      </c>
      <c r="I171" s="39" t="s">
        <v>18</v>
      </c>
      <c r="J171" s="47" t="s">
        <v>454</v>
      </c>
      <c r="K171" s="39">
        <v>4</v>
      </c>
      <c r="L171" s="39">
        <v>90</v>
      </c>
      <c r="M171" s="49" t="s">
        <v>482</v>
      </c>
      <c r="N171" s="63">
        <v>23430</v>
      </c>
      <c r="O171" s="21"/>
      <c r="P171" s="21"/>
      <c r="Q171" s="21"/>
      <c r="R171" s="21"/>
      <c r="S171" s="21"/>
      <c r="T171" s="21"/>
      <c r="U171" s="21"/>
      <c r="V171" s="21"/>
      <c r="W171" s="21"/>
      <c r="X171" s="21"/>
    </row>
    <row r="172" spans="1:24" ht="13.5" customHeight="1" x14ac:dyDescent="0.2">
      <c r="A172" s="39">
        <v>71270008</v>
      </c>
      <c r="B172" s="39">
        <v>53000</v>
      </c>
      <c r="C172" s="39">
        <v>53204</v>
      </c>
      <c r="D172" s="40" t="s">
        <v>136</v>
      </c>
      <c r="E172" s="41" t="s">
        <v>596</v>
      </c>
      <c r="F172" s="93" t="s">
        <v>425</v>
      </c>
      <c r="G172" s="47" t="s">
        <v>454</v>
      </c>
      <c r="H172" s="48" t="s">
        <v>473</v>
      </c>
      <c r="I172" s="39" t="s">
        <v>18</v>
      </c>
      <c r="J172" s="47" t="s">
        <v>454</v>
      </c>
      <c r="K172" s="39">
        <v>4</v>
      </c>
      <c r="L172" s="39">
        <v>90</v>
      </c>
      <c r="M172" s="49" t="s">
        <v>482</v>
      </c>
      <c r="N172" s="63">
        <v>23430</v>
      </c>
      <c r="O172" s="21"/>
      <c r="P172" s="21"/>
      <c r="Q172" s="21"/>
      <c r="R172" s="21"/>
      <c r="S172" s="21"/>
      <c r="T172" s="21"/>
      <c r="U172" s="21"/>
      <c r="V172" s="21"/>
      <c r="W172" s="21"/>
      <c r="X172" s="21"/>
    </row>
    <row r="173" spans="1:24" ht="13.5" customHeight="1" x14ac:dyDescent="0.2">
      <c r="A173" s="39">
        <v>71270008</v>
      </c>
      <c r="B173" s="39">
        <v>53000</v>
      </c>
      <c r="C173" s="39">
        <v>53204</v>
      </c>
      <c r="D173" s="40" t="s">
        <v>136</v>
      </c>
      <c r="E173" s="41" t="s">
        <v>596</v>
      </c>
      <c r="F173" s="93" t="s">
        <v>434</v>
      </c>
      <c r="G173" s="47" t="s">
        <v>317</v>
      </c>
      <c r="H173" s="48" t="s">
        <v>477</v>
      </c>
      <c r="I173" s="39" t="s">
        <v>18</v>
      </c>
      <c r="J173" s="47" t="s">
        <v>317</v>
      </c>
      <c r="K173" s="39">
        <v>4</v>
      </c>
      <c r="L173" s="39">
        <v>90</v>
      </c>
      <c r="M173" s="49" t="s">
        <v>482</v>
      </c>
      <c r="N173" s="63">
        <v>23430</v>
      </c>
      <c r="O173" s="21"/>
      <c r="P173" s="21"/>
      <c r="Q173" s="21"/>
      <c r="R173" s="21"/>
      <c r="S173" s="21"/>
      <c r="T173" s="21"/>
      <c r="U173" s="21"/>
      <c r="V173" s="21"/>
      <c r="W173" s="21"/>
      <c r="X173" s="21"/>
    </row>
    <row r="174" spans="1:24" ht="13.5" customHeight="1" x14ac:dyDescent="0.2">
      <c r="A174" s="39">
        <v>71270008</v>
      </c>
      <c r="B174" s="39">
        <v>53000</v>
      </c>
      <c r="C174" s="39">
        <v>53204</v>
      </c>
      <c r="D174" s="40" t="s">
        <v>136</v>
      </c>
      <c r="E174" s="41" t="s">
        <v>596</v>
      </c>
      <c r="F174" s="93" t="s">
        <v>445</v>
      </c>
      <c r="G174" s="47" t="s">
        <v>348</v>
      </c>
      <c r="H174" s="48" t="s">
        <v>480</v>
      </c>
      <c r="I174" s="39" t="s">
        <v>18</v>
      </c>
      <c r="J174" s="47" t="s">
        <v>348</v>
      </c>
      <c r="K174" s="39">
        <v>4</v>
      </c>
      <c r="L174" s="39">
        <v>90</v>
      </c>
      <c r="M174" s="49" t="s">
        <v>482</v>
      </c>
      <c r="N174" s="65">
        <v>23430</v>
      </c>
      <c r="O174" s="21"/>
      <c r="P174" s="21"/>
      <c r="Q174" s="21"/>
      <c r="R174" s="21"/>
      <c r="S174" s="21"/>
      <c r="T174" s="21"/>
      <c r="U174" s="21"/>
      <c r="V174" s="21"/>
      <c r="W174" s="21"/>
      <c r="X174" s="21"/>
    </row>
    <row r="175" spans="1:24" ht="13.5" customHeight="1" x14ac:dyDescent="0.2">
      <c r="A175" s="39">
        <v>71270008</v>
      </c>
      <c r="B175" s="39">
        <v>53000</v>
      </c>
      <c r="C175" s="39">
        <v>53204</v>
      </c>
      <c r="D175" s="40" t="s">
        <v>136</v>
      </c>
      <c r="E175" s="41" t="s">
        <v>596</v>
      </c>
      <c r="F175" s="93" t="s">
        <v>402</v>
      </c>
      <c r="G175" s="47" t="s">
        <v>311</v>
      </c>
      <c r="H175" s="48" t="s">
        <v>33</v>
      </c>
      <c r="I175" s="39" t="s">
        <v>18</v>
      </c>
      <c r="J175" s="47" t="s">
        <v>311</v>
      </c>
      <c r="K175" s="39">
        <v>4</v>
      </c>
      <c r="L175" s="39">
        <v>90</v>
      </c>
      <c r="M175" s="49" t="s">
        <v>312</v>
      </c>
      <c r="N175" s="63">
        <v>319000</v>
      </c>
      <c r="O175" s="21"/>
      <c r="P175" s="21"/>
      <c r="Q175" s="21"/>
      <c r="R175" s="21"/>
      <c r="S175" s="21"/>
      <c r="T175" s="21"/>
      <c r="U175" s="21"/>
      <c r="V175" s="21"/>
      <c r="W175" s="21"/>
      <c r="X175" s="21"/>
    </row>
    <row r="176" spans="1:24" ht="13.5" customHeight="1" x14ac:dyDescent="0.2">
      <c r="A176" s="39">
        <v>71270008</v>
      </c>
      <c r="B176" s="39">
        <v>53000</v>
      </c>
      <c r="C176" s="39">
        <v>53204</v>
      </c>
      <c r="D176" s="40" t="s">
        <v>136</v>
      </c>
      <c r="E176" s="41" t="s">
        <v>596</v>
      </c>
      <c r="F176" s="93" t="s">
        <v>409</v>
      </c>
      <c r="G176" s="47" t="s">
        <v>316</v>
      </c>
      <c r="H176" s="48" t="s">
        <v>35</v>
      </c>
      <c r="I176" s="39" t="s">
        <v>18</v>
      </c>
      <c r="J176" s="47" t="s">
        <v>316</v>
      </c>
      <c r="K176" s="39">
        <v>4</v>
      </c>
      <c r="L176" s="39">
        <v>90</v>
      </c>
      <c r="M176" s="49" t="s">
        <v>312</v>
      </c>
      <c r="N176" s="63">
        <v>319000</v>
      </c>
      <c r="O176" s="21"/>
      <c r="P176" s="21"/>
      <c r="Q176" s="21"/>
      <c r="R176" s="21"/>
      <c r="S176" s="21"/>
      <c r="T176" s="21"/>
      <c r="U176" s="21"/>
      <c r="V176" s="21"/>
      <c r="W176" s="21"/>
      <c r="X176" s="21"/>
    </row>
    <row r="177" spans="1:24" ht="13.5" customHeight="1" x14ac:dyDescent="0.2">
      <c r="A177" s="39">
        <v>71270008</v>
      </c>
      <c r="B177" s="39">
        <v>53000</v>
      </c>
      <c r="C177" s="39">
        <v>53204</v>
      </c>
      <c r="D177" s="40" t="s">
        <v>136</v>
      </c>
      <c r="E177" s="41" t="s">
        <v>596</v>
      </c>
      <c r="F177" s="93" t="s">
        <v>411</v>
      </c>
      <c r="G177" s="47" t="s">
        <v>301</v>
      </c>
      <c r="H177" s="48" t="s">
        <v>37</v>
      </c>
      <c r="I177" s="39" t="s">
        <v>18</v>
      </c>
      <c r="J177" s="47" t="s">
        <v>301</v>
      </c>
      <c r="K177" s="39">
        <v>4</v>
      </c>
      <c r="L177" s="39">
        <v>90</v>
      </c>
      <c r="M177" s="49" t="s">
        <v>312</v>
      </c>
      <c r="N177" s="63">
        <v>319000</v>
      </c>
      <c r="O177" s="21"/>
      <c r="P177" s="21"/>
      <c r="Q177" s="21"/>
      <c r="R177" s="21"/>
      <c r="S177" s="21"/>
      <c r="T177" s="21"/>
      <c r="U177" s="21"/>
      <c r="V177" s="21"/>
      <c r="W177" s="21"/>
      <c r="X177" s="21"/>
    </row>
    <row r="178" spans="1:24" ht="13.5" customHeight="1" x14ac:dyDescent="0.2">
      <c r="A178" s="39">
        <v>71270008</v>
      </c>
      <c r="B178" s="39">
        <v>53000</v>
      </c>
      <c r="C178" s="39">
        <v>53204</v>
      </c>
      <c r="D178" s="40" t="s">
        <v>136</v>
      </c>
      <c r="E178" s="41" t="s">
        <v>596</v>
      </c>
      <c r="F178" s="93" t="s">
        <v>418</v>
      </c>
      <c r="G178" s="47" t="s">
        <v>319</v>
      </c>
      <c r="H178" s="48" t="s">
        <v>61</v>
      </c>
      <c r="I178" s="39" t="s">
        <v>18</v>
      </c>
      <c r="J178" s="47" t="s">
        <v>319</v>
      </c>
      <c r="K178" s="39">
        <v>4</v>
      </c>
      <c r="L178" s="39">
        <v>90</v>
      </c>
      <c r="M178" s="49" t="s">
        <v>312</v>
      </c>
      <c r="N178" s="63">
        <v>319000</v>
      </c>
      <c r="O178" s="21"/>
      <c r="P178" s="21"/>
      <c r="Q178" s="21"/>
      <c r="R178" s="21"/>
      <c r="S178" s="21"/>
      <c r="T178" s="21"/>
      <c r="U178" s="21"/>
      <c r="V178" s="21"/>
      <c r="W178" s="21"/>
      <c r="X178" s="21"/>
    </row>
    <row r="179" spans="1:24" ht="13.5" customHeight="1" x14ac:dyDescent="0.2">
      <c r="A179" s="39">
        <v>71270008</v>
      </c>
      <c r="B179" s="39">
        <v>53000</v>
      </c>
      <c r="C179" s="39">
        <v>53204</v>
      </c>
      <c r="D179" s="40" t="s">
        <v>136</v>
      </c>
      <c r="E179" s="41" t="s">
        <v>596</v>
      </c>
      <c r="F179" s="93" t="s">
        <v>430</v>
      </c>
      <c r="G179" s="47" t="s">
        <v>328</v>
      </c>
      <c r="H179" s="48" t="s">
        <v>31</v>
      </c>
      <c r="I179" s="39" t="s">
        <v>18</v>
      </c>
      <c r="J179" s="47" t="s">
        <v>328</v>
      </c>
      <c r="K179" s="39">
        <v>4</v>
      </c>
      <c r="L179" s="39">
        <v>90</v>
      </c>
      <c r="M179" s="49" t="s">
        <v>329</v>
      </c>
      <c r="N179" s="63">
        <v>319000</v>
      </c>
      <c r="O179" s="21"/>
      <c r="P179" s="21"/>
      <c r="Q179" s="21"/>
      <c r="R179" s="21"/>
      <c r="S179" s="21"/>
      <c r="T179" s="21"/>
      <c r="U179" s="21"/>
      <c r="V179" s="21"/>
      <c r="W179" s="21"/>
      <c r="X179" s="21"/>
    </row>
    <row r="180" spans="1:24" ht="13.5" customHeight="1" x14ac:dyDescent="0.2">
      <c r="A180" s="39">
        <v>71270008</v>
      </c>
      <c r="B180" s="39">
        <v>53000</v>
      </c>
      <c r="C180" s="39">
        <v>53204</v>
      </c>
      <c r="D180" s="40" t="s">
        <v>136</v>
      </c>
      <c r="E180" s="41" t="s">
        <v>596</v>
      </c>
      <c r="F180" s="93" t="s">
        <v>441</v>
      </c>
      <c r="G180" s="47" t="s">
        <v>343</v>
      </c>
      <c r="H180" s="48" t="s">
        <v>103</v>
      </c>
      <c r="I180" s="39" t="s">
        <v>18</v>
      </c>
      <c r="J180" s="47" t="s">
        <v>343</v>
      </c>
      <c r="K180" s="39">
        <v>4</v>
      </c>
      <c r="L180" s="39">
        <v>90</v>
      </c>
      <c r="M180" s="49" t="s">
        <v>312</v>
      </c>
      <c r="N180" s="63">
        <v>319000</v>
      </c>
      <c r="O180" s="21"/>
      <c r="P180" s="21"/>
      <c r="Q180" s="21"/>
      <c r="R180" s="21"/>
      <c r="S180" s="21"/>
      <c r="T180" s="21"/>
      <c r="U180" s="21"/>
      <c r="V180" s="21"/>
      <c r="W180" s="21"/>
      <c r="X180" s="21"/>
    </row>
    <row r="181" spans="1:24" ht="13.5" customHeight="1" x14ac:dyDescent="0.2">
      <c r="A181" s="39">
        <v>71270008</v>
      </c>
      <c r="B181" s="39">
        <v>53000</v>
      </c>
      <c r="C181" s="39">
        <v>53204</v>
      </c>
      <c r="D181" s="40" t="s">
        <v>136</v>
      </c>
      <c r="E181" s="41" t="s">
        <v>596</v>
      </c>
      <c r="F181" s="93" t="s">
        <v>443</v>
      </c>
      <c r="G181" s="47" t="s">
        <v>345</v>
      </c>
      <c r="H181" s="48" t="s">
        <v>68</v>
      </c>
      <c r="I181" s="39" t="s">
        <v>18</v>
      </c>
      <c r="J181" s="47" t="s">
        <v>345</v>
      </c>
      <c r="K181" s="39">
        <v>4</v>
      </c>
      <c r="L181" s="39">
        <v>90</v>
      </c>
      <c r="M181" s="49" t="s">
        <v>329</v>
      </c>
      <c r="N181" s="63">
        <v>319000</v>
      </c>
      <c r="O181" s="21"/>
      <c r="P181" s="21"/>
      <c r="Q181" s="21"/>
      <c r="R181" s="21"/>
      <c r="S181" s="21"/>
      <c r="T181" s="21"/>
      <c r="U181" s="21"/>
      <c r="V181" s="21"/>
      <c r="W181" s="21"/>
      <c r="X181" s="21"/>
    </row>
    <row r="182" spans="1:24" ht="13.5" customHeight="1" x14ac:dyDescent="0.2">
      <c r="A182" s="39">
        <v>71270008</v>
      </c>
      <c r="B182" s="39">
        <v>53000</v>
      </c>
      <c r="C182" s="39">
        <v>53204</v>
      </c>
      <c r="D182" s="40" t="s">
        <v>136</v>
      </c>
      <c r="E182" s="41" t="s">
        <v>596</v>
      </c>
      <c r="F182" s="93" t="s">
        <v>401</v>
      </c>
      <c r="G182" s="47" t="s">
        <v>309</v>
      </c>
      <c r="H182" s="48" t="s">
        <v>458</v>
      </c>
      <c r="I182" s="39" t="s">
        <v>18</v>
      </c>
      <c r="J182" s="47" t="s">
        <v>309</v>
      </c>
      <c r="K182" s="39">
        <v>4</v>
      </c>
      <c r="L182" s="39">
        <v>90</v>
      </c>
      <c r="M182" s="49" t="s">
        <v>378</v>
      </c>
      <c r="N182" s="63">
        <v>22800</v>
      </c>
      <c r="O182" s="21"/>
      <c r="P182" s="21"/>
      <c r="Q182" s="21"/>
      <c r="R182" s="21"/>
      <c r="S182" s="21"/>
      <c r="T182" s="21"/>
      <c r="U182" s="21"/>
      <c r="V182" s="21"/>
      <c r="W182" s="21"/>
      <c r="X182" s="21"/>
    </row>
    <row r="183" spans="1:24" ht="13.5" customHeight="1" x14ac:dyDescent="0.2">
      <c r="A183" s="39">
        <v>71270008</v>
      </c>
      <c r="B183" s="39">
        <v>53000</v>
      </c>
      <c r="C183" s="39">
        <v>53204</v>
      </c>
      <c r="D183" s="40" t="s">
        <v>136</v>
      </c>
      <c r="E183" s="41" t="s">
        <v>596</v>
      </c>
      <c r="F183" s="93" t="s">
        <v>405</v>
      </c>
      <c r="G183" s="47" t="s">
        <v>314</v>
      </c>
      <c r="H183" s="48" t="s">
        <v>459</v>
      </c>
      <c r="I183" s="39" t="s">
        <v>18</v>
      </c>
      <c r="J183" s="47" t="s">
        <v>314</v>
      </c>
      <c r="K183" s="39">
        <v>4</v>
      </c>
      <c r="L183" s="39">
        <v>90</v>
      </c>
      <c r="M183" s="49" t="s">
        <v>378</v>
      </c>
      <c r="N183" s="63">
        <v>22800</v>
      </c>
      <c r="O183" s="21"/>
      <c r="P183" s="21"/>
      <c r="Q183" s="21"/>
      <c r="R183" s="21"/>
      <c r="S183" s="21"/>
      <c r="T183" s="21"/>
      <c r="U183" s="21"/>
      <c r="V183" s="21"/>
      <c r="W183" s="21"/>
      <c r="X183" s="21"/>
    </row>
    <row r="184" spans="1:24" ht="13.5" customHeight="1" x14ac:dyDescent="0.2">
      <c r="A184" s="39">
        <v>71270008</v>
      </c>
      <c r="B184" s="39">
        <v>53000</v>
      </c>
      <c r="C184" s="39">
        <v>53204</v>
      </c>
      <c r="D184" s="40" t="s">
        <v>136</v>
      </c>
      <c r="E184" s="41" t="s">
        <v>596</v>
      </c>
      <c r="F184" s="93" t="s">
        <v>406</v>
      </c>
      <c r="G184" s="47" t="s">
        <v>447</v>
      </c>
      <c r="H184" s="48" t="s">
        <v>460</v>
      </c>
      <c r="I184" s="39" t="s">
        <v>18</v>
      </c>
      <c r="J184" s="47" t="s">
        <v>447</v>
      </c>
      <c r="K184" s="39">
        <v>4</v>
      </c>
      <c r="L184" s="39">
        <v>90</v>
      </c>
      <c r="M184" s="49" t="s">
        <v>378</v>
      </c>
      <c r="N184" s="64">
        <v>22800</v>
      </c>
      <c r="O184" s="21"/>
      <c r="P184" s="21"/>
      <c r="Q184" s="21"/>
      <c r="R184" s="21"/>
      <c r="S184" s="21"/>
      <c r="T184" s="21"/>
      <c r="U184" s="21"/>
      <c r="V184" s="21"/>
      <c r="W184" s="21"/>
      <c r="X184" s="21"/>
    </row>
    <row r="185" spans="1:24" ht="13.5" customHeight="1" x14ac:dyDescent="0.2">
      <c r="A185" s="39">
        <v>71270008</v>
      </c>
      <c r="B185" s="39">
        <v>53000</v>
      </c>
      <c r="C185" s="39">
        <v>53204</v>
      </c>
      <c r="D185" s="40" t="s">
        <v>136</v>
      </c>
      <c r="E185" s="41" t="s">
        <v>596</v>
      </c>
      <c r="F185" s="93" t="s">
        <v>407</v>
      </c>
      <c r="G185" s="47" t="s">
        <v>447</v>
      </c>
      <c r="H185" s="48" t="s">
        <v>461</v>
      </c>
      <c r="I185" s="39" t="s">
        <v>18</v>
      </c>
      <c r="J185" s="47" t="s">
        <v>447</v>
      </c>
      <c r="K185" s="39">
        <v>4</v>
      </c>
      <c r="L185" s="39">
        <v>90</v>
      </c>
      <c r="M185" s="49" t="s">
        <v>378</v>
      </c>
      <c r="N185" s="64">
        <v>22800</v>
      </c>
      <c r="O185" s="21"/>
      <c r="P185" s="21"/>
      <c r="Q185" s="21"/>
      <c r="R185" s="21"/>
      <c r="S185" s="21"/>
      <c r="T185" s="21"/>
      <c r="U185" s="21"/>
      <c r="V185" s="21"/>
      <c r="W185" s="21"/>
      <c r="X185" s="21"/>
    </row>
    <row r="186" spans="1:24" ht="13.5" customHeight="1" x14ac:dyDescent="0.2">
      <c r="A186" s="39">
        <v>71270008</v>
      </c>
      <c r="B186" s="39">
        <v>53000</v>
      </c>
      <c r="C186" s="39">
        <v>53204</v>
      </c>
      <c r="D186" s="40" t="s">
        <v>136</v>
      </c>
      <c r="E186" s="41" t="s">
        <v>596</v>
      </c>
      <c r="F186" s="93" t="s">
        <v>413</v>
      </c>
      <c r="G186" s="47" t="s">
        <v>449</v>
      </c>
      <c r="H186" s="48" t="s">
        <v>464</v>
      </c>
      <c r="I186" s="39" t="s">
        <v>18</v>
      </c>
      <c r="J186" s="47" t="s">
        <v>449</v>
      </c>
      <c r="K186" s="39">
        <v>4</v>
      </c>
      <c r="L186" s="39">
        <v>90</v>
      </c>
      <c r="M186" s="49" t="s">
        <v>378</v>
      </c>
      <c r="N186" s="63">
        <v>22800</v>
      </c>
      <c r="O186" s="21"/>
      <c r="P186" s="21"/>
      <c r="Q186" s="21"/>
      <c r="R186" s="21"/>
      <c r="S186" s="21"/>
      <c r="T186" s="21"/>
      <c r="U186" s="21"/>
      <c r="V186" s="21"/>
      <c r="W186" s="21"/>
      <c r="X186" s="21"/>
    </row>
    <row r="187" spans="1:24" ht="13.5" customHeight="1" x14ac:dyDescent="0.2">
      <c r="A187" s="39">
        <v>71270008</v>
      </c>
      <c r="B187" s="39">
        <v>53000</v>
      </c>
      <c r="C187" s="39">
        <v>53204</v>
      </c>
      <c r="D187" s="40" t="s">
        <v>136</v>
      </c>
      <c r="E187" s="41" t="s">
        <v>596</v>
      </c>
      <c r="F187" s="93" t="s">
        <v>414</v>
      </c>
      <c r="G187" s="47" t="s">
        <v>450</v>
      </c>
      <c r="H187" s="48" t="s">
        <v>465</v>
      </c>
      <c r="I187" s="39" t="s">
        <v>18</v>
      </c>
      <c r="J187" s="47" t="s">
        <v>450</v>
      </c>
      <c r="K187" s="39">
        <v>4</v>
      </c>
      <c r="L187" s="39">
        <v>90</v>
      </c>
      <c r="M187" s="49" t="s">
        <v>378</v>
      </c>
      <c r="N187" s="63">
        <v>22800</v>
      </c>
      <c r="O187" s="21"/>
      <c r="P187" s="21"/>
      <c r="Q187" s="21"/>
      <c r="R187" s="21"/>
      <c r="S187" s="21"/>
      <c r="T187" s="21"/>
      <c r="U187" s="21"/>
      <c r="V187" s="21"/>
      <c r="W187" s="21"/>
      <c r="X187" s="21"/>
    </row>
    <row r="188" spans="1:24" ht="13.5" customHeight="1" x14ac:dyDescent="0.2">
      <c r="A188" s="39">
        <v>71270008</v>
      </c>
      <c r="B188" s="39">
        <v>53000</v>
      </c>
      <c r="C188" s="39">
        <v>53204</v>
      </c>
      <c r="D188" s="40" t="s">
        <v>136</v>
      </c>
      <c r="E188" s="41" t="s">
        <v>596</v>
      </c>
      <c r="F188" s="93" t="s">
        <v>415</v>
      </c>
      <c r="G188" s="47" t="s">
        <v>318</v>
      </c>
      <c r="H188" s="48" t="s">
        <v>466</v>
      </c>
      <c r="I188" s="39" t="s">
        <v>18</v>
      </c>
      <c r="J188" s="47" t="s">
        <v>318</v>
      </c>
      <c r="K188" s="39">
        <v>4</v>
      </c>
      <c r="L188" s="39">
        <v>90</v>
      </c>
      <c r="M188" s="49" t="s">
        <v>378</v>
      </c>
      <c r="N188" s="63">
        <v>22800</v>
      </c>
      <c r="O188" s="21"/>
      <c r="P188" s="21"/>
      <c r="Q188" s="21"/>
      <c r="R188" s="21"/>
      <c r="S188" s="21"/>
      <c r="T188" s="21"/>
      <c r="U188" s="21"/>
      <c r="V188" s="21"/>
      <c r="W188" s="21"/>
      <c r="X188" s="21"/>
    </row>
    <row r="189" spans="1:24" ht="13.5" customHeight="1" x14ac:dyDescent="0.2">
      <c r="A189" s="39">
        <v>71270008</v>
      </c>
      <c r="B189" s="39">
        <v>53000</v>
      </c>
      <c r="C189" s="39">
        <v>53204</v>
      </c>
      <c r="D189" s="40" t="s">
        <v>136</v>
      </c>
      <c r="E189" s="41" t="s">
        <v>596</v>
      </c>
      <c r="F189" s="93" t="s">
        <v>417</v>
      </c>
      <c r="G189" s="47" t="s">
        <v>451</v>
      </c>
      <c r="H189" s="48" t="s">
        <v>468</v>
      </c>
      <c r="I189" s="39" t="s">
        <v>18</v>
      </c>
      <c r="J189" s="47" t="s">
        <v>451</v>
      </c>
      <c r="K189" s="39">
        <v>4</v>
      </c>
      <c r="L189" s="39">
        <v>90</v>
      </c>
      <c r="M189" s="49" t="s">
        <v>378</v>
      </c>
      <c r="N189" s="63">
        <v>22800</v>
      </c>
      <c r="O189" s="21"/>
      <c r="P189" s="21"/>
      <c r="Q189" s="21"/>
      <c r="R189" s="21"/>
      <c r="S189" s="21"/>
      <c r="T189" s="21"/>
      <c r="U189" s="21"/>
      <c r="V189" s="21"/>
      <c r="W189" s="21"/>
      <c r="X189" s="21"/>
    </row>
    <row r="190" spans="1:24" ht="13.5" customHeight="1" x14ac:dyDescent="0.2">
      <c r="A190" s="39">
        <v>71270008</v>
      </c>
      <c r="B190" s="39">
        <v>53000</v>
      </c>
      <c r="C190" s="39">
        <v>53204</v>
      </c>
      <c r="D190" s="40" t="s">
        <v>136</v>
      </c>
      <c r="E190" s="41" t="s">
        <v>596</v>
      </c>
      <c r="F190" s="93" t="s">
        <v>420</v>
      </c>
      <c r="G190" s="47" t="s">
        <v>452</v>
      </c>
      <c r="H190" s="48" t="s">
        <v>469</v>
      </c>
      <c r="I190" s="39" t="s">
        <v>18</v>
      </c>
      <c r="J190" s="47" t="s">
        <v>452</v>
      </c>
      <c r="K190" s="39">
        <v>4</v>
      </c>
      <c r="L190" s="39">
        <v>90</v>
      </c>
      <c r="M190" s="49" t="s">
        <v>378</v>
      </c>
      <c r="N190" s="63">
        <v>22800</v>
      </c>
      <c r="O190" s="21"/>
      <c r="P190" s="21"/>
      <c r="Q190" s="21"/>
      <c r="R190" s="21"/>
      <c r="S190" s="21"/>
      <c r="T190" s="21"/>
      <c r="U190" s="21"/>
      <c r="V190" s="21"/>
      <c r="W190" s="21"/>
      <c r="X190" s="21"/>
    </row>
    <row r="191" spans="1:24" ht="13.5" customHeight="1" x14ac:dyDescent="0.2">
      <c r="A191" s="39">
        <v>71270008</v>
      </c>
      <c r="B191" s="39">
        <v>53000</v>
      </c>
      <c r="C191" s="39">
        <v>53204</v>
      </c>
      <c r="D191" s="40" t="s">
        <v>136</v>
      </c>
      <c r="E191" s="41" t="s">
        <v>596</v>
      </c>
      <c r="F191" s="93" t="s">
        <v>421</v>
      </c>
      <c r="G191" s="47" t="s">
        <v>453</v>
      </c>
      <c r="H191" s="48" t="s">
        <v>470</v>
      </c>
      <c r="I191" s="39" t="s">
        <v>18</v>
      </c>
      <c r="J191" s="47" t="s">
        <v>453</v>
      </c>
      <c r="K191" s="39">
        <v>4</v>
      </c>
      <c r="L191" s="39">
        <v>90</v>
      </c>
      <c r="M191" s="49" t="s">
        <v>378</v>
      </c>
      <c r="N191" s="63">
        <v>22800</v>
      </c>
      <c r="O191" s="21"/>
      <c r="P191" s="21"/>
      <c r="Q191" s="21"/>
      <c r="R191" s="21"/>
      <c r="S191" s="21"/>
      <c r="T191" s="21"/>
      <c r="U191" s="21"/>
      <c r="V191" s="21"/>
      <c r="W191" s="21"/>
      <c r="X191" s="21"/>
    </row>
    <row r="192" spans="1:24" ht="13.5" customHeight="1" x14ac:dyDescent="0.2">
      <c r="A192" s="39">
        <v>71270008</v>
      </c>
      <c r="B192" s="39">
        <v>53000</v>
      </c>
      <c r="C192" s="39">
        <v>53204</v>
      </c>
      <c r="D192" s="40" t="s">
        <v>136</v>
      </c>
      <c r="E192" s="41" t="s">
        <v>596</v>
      </c>
      <c r="F192" s="93" t="s">
        <v>424</v>
      </c>
      <c r="G192" s="47" t="s">
        <v>454</v>
      </c>
      <c r="H192" s="48" t="s">
        <v>472</v>
      </c>
      <c r="I192" s="39" t="s">
        <v>18</v>
      </c>
      <c r="J192" s="47" t="s">
        <v>454</v>
      </c>
      <c r="K192" s="39">
        <v>4</v>
      </c>
      <c r="L192" s="39">
        <v>90</v>
      </c>
      <c r="M192" s="49" t="s">
        <v>378</v>
      </c>
      <c r="N192" s="63">
        <v>22800</v>
      </c>
      <c r="O192" s="21"/>
      <c r="P192" s="21"/>
      <c r="Q192" s="21"/>
      <c r="R192" s="21"/>
      <c r="S192" s="21"/>
      <c r="T192" s="21"/>
      <c r="U192" s="21"/>
      <c r="V192" s="21"/>
      <c r="W192" s="21"/>
      <c r="X192" s="21"/>
    </row>
    <row r="193" spans="1:24" ht="13.5" customHeight="1" x14ac:dyDescent="0.2">
      <c r="A193" s="39">
        <v>71270008</v>
      </c>
      <c r="B193" s="39">
        <v>53000</v>
      </c>
      <c r="C193" s="39">
        <v>53204</v>
      </c>
      <c r="D193" s="40" t="s">
        <v>136</v>
      </c>
      <c r="E193" s="41" t="s">
        <v>596</v>
      </c>
      <c r="F193" s="93" t="s">
        <v>425</v>
      </c>
      <c r="G193" s="47" t="s">
        <v>454</v>
      </c>
      <c r="H193" s="48" t="s">
        <v>473</v>
      </c>
      <c r="I193" s="39" t="s">
        <v>18</v>
      </c>
      <c r="J193" s="47" t="s">
        <v>454</v>
      </c>
      <c r="K193" s="39">
        <v>4</v>
      </c>
      <c r="L193" s="39">
        <v>90</v>
      </c>
      <c r="M193" s="49" t="s">
        <v>378</v>
      </c>
      <c r="N193" s="63">
        <v>22800</v>
      </c>
      <c r="O193" s="21"/>
      <c r="P193" s="21"/>
      <c r="Q193" s="21"/>
      <c r="R193" s="21"/>
      <c r="S193" s="21"/>
      <c r="T193" s="21"/>
      <c r="U193" s="21"/>
      <c r="V193" s="21"/>
      <c r="W193" s="21"/>
      <c r="X193" s="21"/>
    </row>
    <row r="194" spans="1:24" ht="13.5" customHeight="1" x14ac:dyDescent="0.2">
      <c r="A194" s="39">
        <v>71270008</v>
      </c>
      <c r="B194" s="39">
        <v>53000</v>
      </c>
      <c r="C194" s="39">
        <v>53204</v>
      </c>
      <c r="D194" s="40" t="s">
        <v>136</v>
      </c>
      <c r="E194" s="41" t="s">
        <v>596</v>
      </c>
      <c r="F194" s="93" t="s">
        <v>431</v>
      </c>
      <c r="G194" s="47" t="s">
        <v>456</v>
      </c>
      <c r="H194" s="48" t="s">
        <v>476</v>
      </c>
      <c r="I194" s="39" t="s">
        <v>18</v>
      </c>
      <c r="J194" s="47" t="s">
        <v>456</v>
      </c>
      <c r="K194" s="39">
        <v>4</v>
      </c>
      <c r="L194" s="39">
        <v>90</v>
      </c>
      <c r="M194" s="49" t="s">
        <v>378</v>
      </c>
      <c r="N194" s="63">
        <v>22800</v>
      </c>
      <c r="O194" s="21"/>
      <c r="P194" s="21"/>
      <c r="Q194" s="21"/>
      <c r="R194" s="21"/>
      <c r="S194" s="21"/>
      <c r="T194" s="21"/>
      <c r="U194" s="21"/>
      <c r="V194" s="21"/>
      <c r="W194" s="21"/>
      <c r="X194" s="21"/>
    </row>
    <row r="195" spans="1:24" ht="13.5" customHeight="1" x14ac:dyDescent="0.2">
      <c r="A195" s="39">
        <v>71270008</v>
      </c>
      <c r="B195" s="39">
        <v>53000</v>
      </c>
      <c r="C195" s="39">
        <v>53204</v>
      </c>
      <c r="D195" s="40" t="s">
        <v>136</v>
      </c>
      <c r="E195" s="41" t="s">
        <v>596</v>
      </c>
      <c r="F195" s="93" t="s">
        <v>434</v>
      </c>
      <c r="G195" s="47" t="s">
        <v>317</v>
      </c>
      <c r="H195" s="48" t="s">
        <v>477</v>
      </c>
      <c r="I195" s="39" t="s">
        <v>18</v>
      </c>
      <c r="J195" s="47" t="s">
        <v>317</v>
      </c>
      <c r="K195" s="39">
        <v>4</v>
      </c>
      <c r="L195" s="39">
        <v>90</v>
      </c>
      <c r="M195" s="49" t="s">
        <v>378</v>
      </c>
      <c r="N195" s="63">
        <v>22800</v>
      </c>
      <c r="O195" s="21"/>
      <c r="P195" s="21"/>
      <c r="Q195" s="21"/>
      <c r="R195" s="21"/>
      <c r="S195" s="21"/>
      <c r="T195" s="21"/>
      <c r="U195" s="21"/>
      <c r="V195" s="21"/>
      <c r="W195" s="21"/>
      <c r="X195" s="21"/>
    </row>
    <row r="196" spans="1:24" ht="13.5" customHeight="1" x14ac:dyDescent="0.2">
      <c r="A196" s="39">
        <v>71270008</v>
      </c>
      <c r="B196" s="39">
        <v>53000</v>
      </c>
      <c r="C196" s="39">
        <v>53204</v>
      </c>
      <c r="D196" s="40" t="s">
        <v>136</v>
      </c>
      <c r="E196" s="41" t="s">
        <v>596</v>
      </c>
      <c r="F196" s="93" t="s">
        <v>445</v>
      </c>
      <c r="G196" s="47" t="s">
        <v>348</v>
      </c>
      <c r="H196" s="48" t="s">
        <v>480</v>
      </c>
      <c r="I196" s="39" t="s">
        <v>18</v>
      </c>
      <c r="J196" s="47" t="s">
        <v>348</v>
      </c>
      <c r="K196" s="39">
        <v>4</v>
      </c>
      <c r="L196" s="39">
        <v>90</v>
      </c>
      <c r="M196" s="49" t="s">
        <v>378</v>
      </c>
      <c r="N196" s="63">
        <v>22800</v>
      </c>
      <c r="O196" s="21"/>
      <c r="P196" s="21"/>
      <c r="Q196" s="21"/>
      <c r="R196" s="21"/>
      <c r="S196" s="21"/>
      <c r="T196" s="21"/>
      <c r="U196" s="21"/>
      <c r="V196" s="21"/>
      <c r="W196" s="21"/>
      <c r="X196" s="21"/>
    </row>
    <row r="197" spans="1:24" ht="13.5" customHeight="1" x14ac:dyDescent="0.2">
      <c r="A197" s="39">
        <v>71270008</v>
      </c>
      <c r="B197" s="39">
        <v>53000</v>
      </c>
      <c r="C197" s="39">
        <v>53204</v>
      </c>
      <c r="D197" s="40" t="s">
        <v>136</v>
      </c>
      <c r="E197" s="41" t="s">
        <v>596</v>
      </c>
      <c r="F197" s="94" t="s">
        <v>588</v>
      </c>
      <c r="G197" s="53" t="s">
        <v>588</v>
      </c>
      <c r="H197" s="55" t="s">
        <v>98</v>
      </c>
      <c r="I197" s="52" t="s">
        <v>18</v>
      </c>
      <c r="J197" s="53" t="s">
        <v>595</v>
      </c>
      <c r="K197" s="52">
        <v>4</v>
      </c>
      <c r="L197" s="52">
        <v>90</v>
      </c>
      <c r="M197" s="54" t="s">
        <v>489</v>
      </c>
      <c r="N197" s="66">
        <v>4735939</v>
      </c>
      <c r="O197" s="21"/>
      <c r="P197" s="21"/>
      <c r="Q197" s="21"/>
      <c r="R197" s="21"/>
      <c r="S197" s="21"/>
      <c r="T197" s="21"/>
      <c r="U197" s="21"/>
      <c r="V197" s="21"/>
      <c r="W197" s="21"/>
      <c r="X197" s="21"/>
    </row>
    <row r="198" spans="1:24" ht="13.5" customHeight="1" x14ac:dyDescent="0.2">
      <c r="A198" s="39">
        <v>71270008</v>
      </c>
      <c r="B198" s="39">
        <v>53000</v>
      </c>
      <c r="C198" s="39">
        <v>53204</v>
      </c>
      <c r="D198" s="40" t="s">
        <v>136</v>
      </c>
      <c r="E198" s="41" t="s">
        <v>596</v>
      </c>
      <c r="F198" s="94" t="s">
        <v>589</v>
      </c>
      <c r="G198" s="53" t="s">
        <v>589</v>
      </c>
      <c r="H198" s="55" t="s">
        <v>65</v>
      </c>
      <c r="I198" s="52" t="s">
        <v>18</v>
      </c>
      <c r="J198" s="53" t="s">
        <v>336</v>
      </c>
      <c r="K198" s="52">
        <v>4</v>
      </c>
      <c r="L198" s="52">
        <v>90</v>
      </c>
      <c r="M198" s="54" t="s">
        <v>489</v>
      </c>
      <c r="N198" s="66">
        <v>2000000</v>
      </c>
      <c r="O198" s="21"/>
      <c r="P198" s="21"/>
      <c r="Q198" s="21"/>
      <c r="R198" s="21"/>
      <c r="S198" s="21"/>
      <c r="T198" s="21"/>
      <c r="U198" s="21"/>
      <c r="V198" s="21"/>
      <c r="W198" s="21"/>
      <c r="X198" s="21"/>
    </row>
    <row r="199" spans="1:24" ht="13.5" customHeight="1" x14ac:dyDescent="0.2">
      <c r="A199" s="39">
        <v>71270008</v>
      </c>
      <c r="B199" s="39">
        <v>53000</v>
      </c>
      <c r="C199" s="39">
        <v>53204</v>
      </c>
      <c r="D199" s="40" t="s">
        <v>136</v>
      </c>
      <c r="E199" s="41" t="s">
        <v>596</v>
      </c>
      <c r="F199" s="93" t="s">
        <v>400</v>
      </c>
      <c r="G199" s="47" t="s">
        <v>308</v>
      </c>
      <c r="H199" s="48" t="s">
        <v>80</v>
      </c>
      <c r="I199" s="39" t="s">
        <v>18</v>
      </c>
      <c r="J199" s="47" t="s">
        <v>308</v>
      </c>
      <c r="K199" s="39">
        <v>4</v>
      </c>
      <c r="L199" s="39">
        <v>90</v>
      </c>
      <c r="M199" s="49" t="s">
        <v>38</v>
      </c>
      <c r="N199" s="63">
        <v>330980</v>
      </c>
      <c r="O199" s="21"/>
      <c r="P199" s="21"/>
      <c r="Q199" s="21"/>
      <c r="R199" s="21"/>
      <c r="S199" s="21"/>
      <c r="T199" s="21"/>
      <c r="U199" s="21"/>
      <c r="V199" s="21"/>
      <c r="W199" s="21"/>
      <c r="X199" s="21"/>
    </row>
    <row r="200" spans="1:24" ht="13.5" customHeight="1" x14ac:dyDescent="0.2">
      <c r="A200" s="39">
        <v>71270008</v>
      </c>
      <c r="B200" s="39">
        <v>53000</v>
      </c>
      <c r="C200" s="39">
        <v>53204</v>
      </c>
      <c r="D200" s="40" t="s">
        <v>136</v>
      </c>
      <c r="E200" s="41" t="s">
        <v>596</v>
      </c>
      <c r="F200" s="93" t="s">
        <v>403</v>
      </c>
      <c r="G200" s="47" t="s">
        <v>313</v>
      </c>
      <c r="H200" s="48" t="s">
        <v>51</v>
      </c>
      <c r="I200" s="39" t="s">
        <v>18</v>
      </c>
      <c r="J200" s="47" t="s">
        <v>313</v>
      </c>
      <c r="K200" s="39">
        <v>4</v>
      </c>
      <c r="L200" s="39">
        <v>90</v>
      </c>
      <c r="M200" s="49" t="s">
        <v>38</v>
      </c>
      <c r="N200" s="63">
        <v>330980</v>
      </c>
      <c r="O200" s="21"/>
      <c r="P200" s="21"/>
      <c r="Q200" s="21"/>
      <c r="R200" s="21"/>
      <c r="S200" s="21"/>
      <c r="T200" s="21"/>
      <c r="U200" s="21"/>
      <c r="V200" s="21"/>
      <c r="W200" s="21"/>
      <c r="X200" s="21"/>
    </row>
    <row r="201" spans="1:24" ht="13.5" customHeight="1" x14ac:dyDescent="0.2">
      <c r="A201" s="39">
        <v>71270008</v>
      </c>
      <c r="B201" s="39">
        <v>53000</v>
      </c>
      <c r="C201" s="39">
        <v>53204</v>
      </c>
      <c r="D201" s="40" t="s">
        <v>136</v>
      </c>
      <c r="E201" s="41" t="s">
        <v>596</v>
      </c>
      <c r="F201" s="93" t="s">
        <v>404</v>
      </c>
      <c r="G201" s="47" t="s">
        <v>314</v>
      </c>
      <c r="H201" s="48" t="s">
        <v>90</v>
      </c>
      <c r="I201" s="39" t="s">
        <v>18</v>
      </c>
      <c r="J201" s="47" t="s">
        <v>314</v>
      </c>
      <c r="K201" s="39">
        <v>4</v>
      </c>
      <c r="L201" s="39">
        <v>90</v>
      </c>
      <c r="M201" s="49" t="s">
        <v>38</v>
      </c>
      <c r="N201" s="63">
        <v>330980</v>
      </c>
      <c r="O201" s="21"/>
      <c r="P201" s="21"/>
      <c r="Q201" s="21"/>
      <c r="R201" s="21"/>
      <c r="S201" s="21"/>
      <c r="T201" s="21"/>
      <c r="U201" s="21"/>
      <c r="V201" s="21"/>
      <c r="W201" s="21"/>
      <c r="X201" s="21"/>
    </row>
    <row r="202" spans="1:24" ht="13.5" customHeight="1" x14ac:dyDescent="0.2">
      <c r="A202" s="39">
        <v>71270008</v>
      </c>
      <c r="B202" s="39">
        <v>53000</v>
      </c>
      <c r="C202" s="39">
        <v>53204</v>
      </c>
      <c r="D202" s="40" t="s">
        <v>136</v>
      </c>
      <c r="E202" s="41" t="s">
        <v>596</v>
      </c>
      <c r="F202" s="93" t="s">
        <v>408</v>
      </c>
      <c r="G202" s="47" t="s">
        <v>347</v>
      </c>
      <c r="H202" s="48" t="s">
        <v>106</v>
      </c>
      <c r="I202" s="39" t="s">
        <v>18</v>
      </c>
      <c r="J202" s="47" t="s">
        <v>347</v>
      </c>
      <c r="K202" s="39">
        <v>4</v>
      </c>
      <c r="L202" s="39">
        <v>90</v>
      </c>
      <c r="M202" s="49" t="s">
        <v>38</v>
      </c>
      <c r="N202" s="63">
        <v>330980</v>
      </c>
      <c r="O202" s="21"/>
      <c r="P202" s="21"/>
      <c r="Q202" s="21"/>
      <c r="R202" s="21"/>
      <c r="S202" s="21"/>
      <c r="T202" s="21"/>
      <c r="U202" s="21"/>
      <c r="V202" s="21"/>
      <c r="W202" s="21"/>
      <c r="X202" s="21"/>
    </row>
    <row r="203" spans="1:24" ht="13.5" customHeight="1" x14ac:dyDescent="0.2">
      <c r="A203" s="39">
        <v>71270008</v>
      </c>
      <c r="B203" s="39">
        <v>53000</v>
      </c>
      <c r="C203" s="39">
        <v>53204</v>
      </c>
      <c r="D203" s="40" t="s">
        <v>136</v>
      </c>
      <c r="E203" s="41" t="s">
        <v>596</v>
      </c>
      <c r="F203" s="93" t="s">
        <v>412</v>
      </c>
      <c r="G203" s="47" t="s">
        <v>302</v>
      </c>
      <c r="H203" s="48" t="s">
        <v>463</v>
      </c>
      <c r="I203" s="39" t="s">
        <v>18</v>
      </c>
      <c r="J203" s="47" t="s">
        <v>302</v>
      </c>
      <c r="K203" s="39">
        <v>4</v>
      </c>
      <c r="L203" s="39">
        <v>90</v>
      </c>
      <c r="M203" s="49" t="s">
        <v>38</v>
      </c>
      <c r="N203" s="63">
        <v>330980</v>
      </c>
      <c r="O203" s="21"/>
      <c r="P203" s="21"/>
      <c r="Q203" s="21"/>
      <c r="R203" s="21"/>
      <c r="S203" s="21"/>
      <c r="T203" s="21"/>
      <c r="U203" s="21"/>
      <c r="V203" s="21"/>
      <c r="W203" s="21"/>
      <c r="X203" s="21"/>
    </row>
    <row r="204" spans="1:24" ht="13.5" customHeight="1" x14ac:dyDescent="0.2">
      <c r="A204" s="39">
        <v>71270008</v>
      </c>
      <c r="B204" s="39">
        <v>53000</v>
      </c>
      <c r="C204" s="39">
        <v>53204</v>
      </c>
      <c r="D204" s="40" t="s">
        <v>136</v>
      </c>
      <c r="E204" s="41" t="s">
        <v>596</v>
      </c>
      <c r="F204" s="93" t="s">
        <v>416</v>
      </c>
      <c r="G204" s="47" t="s">
        <v>318</v>
      </c>
      <c r="H204" s="48" t="s">
        <v>467</v>
      </c>
      <c r="I204" s="39" t="s">
        <v>18</v>
      </c>
      <c r="J204" s="47" t="s">
        <v>318</v>
      </c>
      <c r="K204" s="39">
        <v>4</v>
      </c>
      <c r="L204" s="39">
        <v>90</v>
      </c>
      <c r="M204" s="49" t="s">
        <v>577</v>
      </c>
      <c r="N204" s="63">
        <v>337999</v>
      </c>
      <c r="O204" s="21"/>
      <c r="P204" s="21"/>
      <c r="Q204" s="21"/>
      <c r="R204" s="21"/>
      <c r="S204" s="21"/>
      <c r="T204" s="21"/>
      <c r="U204" s="21"/>
      <c r="V204" s="21"/>
      <c r="W204" s="21"/>
      <c r="X204" s="21"/>
    </row>
    <row r="205" spans="1:24" ht="13.5" customHeight="1" x14ac:dyDescent="0.2">
      <c r="A205" s="39">
        <v>71270008</v>
      </c>
      <c r="B205" s="39">
        <v>53000</v>
      </c>
      <c r="C205" s="39">
        <v>53204</v>
      </c>
      <c r="D205" s="40" t="s">
        <v>136</v>
      </c>
      <c r="E205" s="41" t="s">
        <v>596</v>
      </c>
      <c r="F205" s="93" t="s">
        <v>419</v>
      </c>
      <c r="G205" s="47" t="s">
        <v>320</v>
      </c>
      <c r="H205" s="48" t="s">
        <v>40</v>
      </c>
      <c r="I205" s="39" t="s">
        <v>18</v>
      </c>
      <c r="J205" s="47" t="s">
        <v>320</v>
      </c>
      <c r="K205" s="39">
        <v>4</v>
      </c>
      <c r="L205" s="39">
        <v>90</v>
      </c>
      <c r="M205" s="49" t="s">
        <v>577</v>
      </c>
      <c r="N205" s="63">
        <v>337999</v>
      </c>
      <c r="O205" s="21"/>
      <c r="P205" s="21"/>
      <c r="Q205" s="21"/>
      <c r="R205" s="21"/>
      <c r="S205" s="21"/>
      <c r="T205" s="21"/>
      <c r="U205" s="21"/>
      <c r="V205" s="21"/>
      <c r="W205" s="21"/>
      <c r="X205" s="21"/>
    </row>
    <row r="206" spans="1:24" ht="13.5" customHeight="1" x14ac:dyDescent="0.2">
      <c r="A206" s="39">
        <v>71270008</v>
      </c>
      <c r="B206" s="39">
        <v>53000</v>
      </c>
      <c r="C206" s="39">
        <v>53204</v>
      </c>
      <c r="D206" s="40" t="s">
        <v>136</v>
      </c>
      <c r="E206" s="41" t="s">
        <v>596</v>
      </c>
      <c r="F206" s="93" t="s">
        <v>422</v>
      </c>
      <c r="G206" s="47" t="s">
        <v>322</v>
      </c>
      <c r="H206" s="48" t="s">
        <v>471</v>
      </c>
      <c r="I206" s="39" t="s">
        <v>18</v>
      </c>
      <c r="J206" s="47" t="s">
        <v>322</v>
      </c>
      <c r="K206" s="39">
        <v>4</v>
      </c>
      <c r="L206" s="39">
        <v>90</v>
      </c>
      <c r="M206" s="49" t="s">
        <v>577</v>
      </c>
      <c r="N206" s="63">
        <v>337999</v>
      </c>
      <c r="O206" s="21"/>
      <c r="P206" s="21"/>
      <c r="Q206" s="21"/>
      <c r="R206" s="21"/>
      <c r="S206" s="21"/>
      <c r="T206" s="21"/>
      <c r="U206" s="21"/>
      <c r="V206" s="21"/>
      <c r="W206" s="21"/>
      <c r="X206" s="21"/>
    </row>
    <row r="207" spans="1:24" ht="13.5" customHeight="1" x14ac:dyDescent="0.2">
      <c r="A207" s="39">
        <v>71270008</v>
      </c>
      <c r="B207" s="39">
        <v>53000</v>
      </c>
      <c r="C207" s="39">
        <v>53204</v>
      </c>
      <c r="D207" s="40" t="s">
        <v>136</v>
      </c>
      <c r="E207" s="41" t="s">
        <v>596</v>
      </c>
      <c r="F207" s="93" t="s">
        <v>423</v>
      </c>
      <c r="G207" s="47" t="s">
        <v>323</v>
      </c>
      <c r="H207" s="48" t="s">
        <v>62</v>
      </c>
      <c r="I207" s="39" t="s">
        <v>18</v>
      </c>
      <c r="J207" s="47" t="s">
        <v>323</v>
      </c>
      <c r="K207" s="39">
        <v>4</v>
      </c>
      <c r="L207" s="39">
        <v>90</v>
      </c>
      <c r="M207" s="49" t="s">
        <v>577</v>
      </c>
      <c r="N207" s="63">
        <v>337999</v>
      </c>
      <c r="O207" s="21"/>
      <c r="P207" s="21"/>
      <c r="Q207" s="21"/>
      <c r="R207" s="21"/>
      <c r="S207" s="21"/>
      <c r="T207" s="21"/>
      <c r="U207" s="21"/>
      <c r="V207" s="21"/>
      <c r="W207" s="21"/>
      <c r="X207" s="21"/>
    </row>
    <row r="208" spans="1:24" ht="13.5" customHeight="1" x14ac:dyDescent="0.2">
      <c r="A208" s="39">
        <v>71270008</v>
      </c>
      <c r="B208" s="39">
        <v>53000</v>
      </c>
      <c r="C208" s="39">
        <v>53204</v>
      </c>
      <c r="D208" s="40" t="s">
        <v>136</v>
      </c>
      <c r="E208" s="41" t="s">
        <v>596</v>
      </c>
      <c r="F208" s="93" t="s">
        <v>426</v>
      </c>
      <c r="G208" s="47" t="s">
        <v>326</v>
      </c>
      <c r="H208" s="48" t="s">
        <v>86</v>
      </c>
      <c r="I208" s="39" t="s">
        <v>18</v>
      </c>
      <c r="J208" s="47" t="s">
        <v>326</v>
      </c>
      <c r="K208" s="39">
        <v>4</v>
      </c>
      <c r="L208" s="39">
        <v>90</v>
      </c>
      <c r="M208" s="49" t="s">
        <v>577</v>
      </c>
      <c r="N208" s="63">
        <v>337999</v>
      </c>
      <c r="O208" s="21"/>
      <c r="P208" s="21"/>
      <c r="Q208" s="21"/>
      <c r="R208" s="21"/>
      <c r="S208" s="21"/>
      <c r="T208" s="21"/>
      <c r="U208" s="21"/>
      <c r="V208" s="21"/>
      <c r="W208" s="21"/>
      <c r="X208" s="21"/>
    </row>
    <row r="209" spans="1:24" ht="13.5" customHeight="1" x14ac:dyDescent="0.2">
      <c r="A209" s="39">
        <v>71270008</v>
      </c>
      <c r="B209" s="39">
        <v>53000</v>
      </c>
      <c r="C209" s="39">
        <v>53204</v>
      </c>
      <c r="D209" s="40" t="s">
        <v>136</v>
      </c>
      <c r="E209" s="41" t="s">
        <v>596</v>
      </c>
      <c r="F209" s="93" t="s">
        <v>427</v>
      </c>
      <c r="G209" s="47" t="s">
        <v>455</v>
      </c>
      <c r="H209" s="48" t="s">
        <v>474</v>
      </c>
      <c r="I209" s="39" t="s">
        <v>18</v>
      </c>
      <c r="J209" s="47" t="s">
        <v>455</v>
      </c>
      <c r="K209" s="39">
        <v>4</v>
      </c>
      <c r="L209" s="39">
        <v>90</v>
      </c>
      <c r="M209" s="49" t="s">
        <v>577</v>
      </c>
      <c r="N209" s="63">
        <v>337999</v>
      </c>
      <c r="O209" s="21"/>
      <c r="P209" s="21"/>
      <c r="Q209" s="21"/>
      <c r="R209" s="21"/>
      <c r="S209" s="21"/>
      <c r="T209" s="21"/>
      <c r="U209" s="21"/>
      <c r="V209" s="21"/>
      <c r="W209" s="21"/>
      <c r="X209" s="21"/>
    </row>
    <row r="210" spans="1:24" ht="13.5" customHeight="1" x14ac:dyDescent="0.2">
      <c r="A210" s="39">
        <v>71270008</v>
      </c>
      <c r="B210" s="39">
        <v>53000</v>
      </c>
      <c r="C210" s="39">
        <v>53204</v>
      </c>
      <c r="D210" s="40" t="s">
        <v>136</v>
      </c>
      <c r="E210" s="41" t="s">
        <v>596</v>
      </c>
      <c r="F210" s="93" t="s">
        <v>429</v>
      </c>
      <c r="G210" s="47" t="s">
        <v>327</v>
      </c>
      <c r="H210" s="48" t="s">
        <v>82</v>
      </c>
      <c r="I210" s="39" t="s">
        <v>18</v>
      </c>
      <c r="J210" s="47" t="s">
        <v>327</v>
      </c>
      <c r="K210" s="39">
        <v>4</v>
      </c>
      <c r="L210" s="39">
        <v>90</v>
      </c>
      <c r="M210" s="49" t="s">
        <v>577</v>
      </c>
      <c r="N210" s="63">
        <v>337999</v>
      </c>
      <c r="O210" s="21"/>
      <c r="P210" s="21"/>
      <c r="Q210" s="21"/>
      <c r="R210" s="21"/>
      <c r="S210" s="21"/>
      <c r="T210" s="21"/>
      <c r="U210" s="21"/>
      <c r="V210" s="21"/>
      <c r="W210" s="21"/>
      <c r="X210" s="21"/>
    </row>
    <row r="211" spans="1:24" ht="13.5" customHeight="1" x14ac:dyDescent="0.2">
      <c r="A211" s="39">
        <v>71270008</v>
      </c>
      <c r="B211" s="39">
        <v>53000</v>
      </c>
      <c r="C211" s="39">
        <v>53204</v>
      </c>
      <c r="D211" s="40" t="s">
        <v>136</v>
      </c>
      <c r="E211" s="41" t="s">
        <v>596</v>
      </c>
      <c r="F211" s="93" t="s">
        <v>432</v>
      </c>
      <c r="G211" s="47" t="s">
        <v>330</v>
      </c>
      <c r="H211" s="48" t="s">
        <v>48</v>
      </c>
      <c r="I211" s="39" t="s">
        <v>18</v>
      </c>
      <c r="J211" s="47" t="s">
        <v>330</v>
      </c>
      <c r="K211" s="39">
        <v>4</v>
      </c>
      <c r="L211" s="39">
        <v>90</v>
      </c>
      <c r="M211" s="49" t="s">
        <v>577</v>
      </c>
      <c r="N211" s="63">
        <v>337999</v>
      </c>
      <c r="O211" s="21"/>
      <c r="P211" s="21"/>
      <c r="Q211" s="21"/>
      <c r="R211" s="21"/>
      <c r="S211" s="21"/>
      <c r="T211" s="21"/>
      <c r="U211" s="21"/>
      <c r="V211" s="21"/>
      <c r="W211" s="21"/>
      <c r="X211" s="21"/>
    </row>
    <row r="212" spans="1:24" ht="13.5" customHeight="1" x14ac:dyDescent="0.2">
      <c r="A212" s="39">
        <v>71270008</v>
      </c>
      <c r="B212" s="39">
        <v>53000</v>
      </c>
      <c r="C212" s="39">
        <v>53204</v>
      </c>
      <c r="D212" s="40" t="s">
        <v>136</v>
      </c>
      <c r="E212" s="41" t="s">
        <v>596</v>
      </c>
      <c r="F212" s="93" t="s">
        <v>433</v>
      </c>
      <c r="G212" s="47" t="s">
        <v>317</v>
      </c>
      <c r="H212" s="48" t="s">
        <v>42</v>
      </c>
      <c r="I212" s="39" t="s">
        <v>18</v>
      </c>
      <c r="J212" s="47" t="s">
        <v>317</v>
      </c>
      <c r="K212" s="39">
        <v>4</v>
      </c>
      <c r="L212" s="39">
        <v>90</v>
      </c>
      <c r="M212" s="49" t="s">
        <v>577</v>
      </c>
      <c r="N212" s="63">
        <v>337999</v>
      </c>
      <c r="O212" s="21"/>
      <c r="P212" s="21"/>
      <c r="Q212" s="21"/>
      <c r="R212" s="21"/>
      <c r="S212" s="21"/>
      <c r="T212" s="21"/>
      <c r="U212" s="21"/>
      <c r="V212" s="21"/>
      <c r="W212" s="21"/>
      <c r="X212" s="21"/>
    </row>
    <row r="213" spans="1:24" ht="13.5" customHeight="1" x14ac:dyDescent="0.2">
      <c r="A213" s="39">
        <v>71270008</v>
      </c>
      <c r="B213" s="39">
        <v>53000</v>
      </c>
      <c r="C213" s="39">
        <v>53204</v>
      </c>
      <c r="D213" s="40" t="s">
        <v>136</v>
      </c>
      <c r="E213" s="41" t="s">
        <v>596</v>
      </c>
      <c r="F213" s="93" t="s">
        <v>435</v>
      </c>
      <c r="G213" s="47" t="s">
        <v>336</v>
      </c>
      <c r="H213" s="48" t="s">
        <v>65</v>
      </c>
      <c r="I213" s="39" t="s">
        <v>18</v>
      </c>
      <c r="J213" s="47" t="s">
        <v>336</v>
      </c>
      <c r="K213" s="39">
        <v>4</v>
      </c>
      <c r="L213" s="39">
        <v>90</v>
      </c>
      <c r="M213" s="49" t="s">
        <v>577</v>
      </c>
      <c r="N213" s="63">
        <v>337999</v>
      </c>
      <c r="O213" s="21"/>
      <c r="P213" s="21"/>
      <c r="Q213" s="21"/>
      <c r="R213" s="21"/>
      <c r="S213" s="21"/>
      <c r="T213" s="21"/>
      <c r="U213" s="21"/>
      <c r="V213" s="21"/>
      <c r="W213" s="21"/>
      <c r="X213" s="21"/>
    </row>
    <row r="214" spans="1:24" ht="13.5" customHeight="1" x14ac:dyDescent="0.2">
      <c r="A214" s="39">
        <v>71270008</v>
      </c>
      <c r="B214" s="39">
        <v>53000</v>
      </c>
      <c r="C214" s="39">
        <v>53204</v>
      </c>
      <c r="D214" s="40" t="s">
        <v>136</v>
      </c>
      <c r="E214" s="41" t="s">
        <v>596</v>
      </c>
      <c r="F214" s="93" t="s">
        <v>436</v>
      </c>
      <c r="G214" s="47" t="s">
        <v>337</v>
      </c>
      <c r="H214" s="48" t="s">
        <v>105</v>
      </c>
      <c r="I214" s="39" t="s">
        <v>18</v>
      </c>
      <c r="J214" s="47" t="s">
        <v>337</v>
      </c>
      <c r="K214" s="39">
        <v>4</v>
      </c>
      <c r="L214" s="39">
        <v>90</v>
      </c>
      <c r="M214" s="49" t="s">
        <v>577</v>
      </c>
      <c r="N214" s="63">
        <v>337999</v>
      </c>
      <c r="O214" s="21"/>
      <c r="P214" s="21"/>
      <c r="Q214" s="21"/>
      <c r="R214" s="21"/>
      <c r="S214" s="21"/>
      <c r="T214" s="21"/>
      <c r="U214" s="21"/>
      <c r="V214" s="21"/>
      <c r="W214" s="21"/>
      <c r="X214" s="21"/>
    </row>
    <row r="215" spans="1:24" ht="13.5" customHeight="1" x14ac:dyDescent="0.2">
      <c r="A215" s="39">
        <v>71270008</v>
      </c>
      <c r="B215" s="39">
        <v>53000</v>
      </c>
      <c r="C215" s="39">
        <v>53204</v>
      </c>
      <c r="D215" s="40" t="s">
        <v>136</v>
      </c>
      <c r="E215" s="41" t="s">
        <v>596</v>
      </c>
      <c r="F215" s="93" t="s">
        <v>437</v>
      </c>
      <c r="G215" s="47" t="s">
        <v>339</v>
      </c>
      <c r="H215" s="48" t="s">
        <v>73</v>
      </c>
      <c r="I215" s="39" t="s">
        <v>18</v>
      </c>
      <c r="J215" s="47" t="s">
        <v>339</v>
      </c>
      <c r="K215" s="39">
        <v>4</v>
      </c>
      <c r="L215" s="39">
        <v>90</v>
      </c>
      <c r="M215" s="49" t="s">
        <v>577</v>
      </c>
      <c r="N215" s="63">
        <v>337999</v>
      </c>
      <c r="O215" s="21"/>
      <c r="P215" s="21"/>
      <c r="Q215" s="21"/>
      <c r="R215" s="21"/>
      <c r="S215" s="21"/>
      <c r="T215" s="21"/>
      <c r="U215" s="21"/>
      <c r="V215" s="21"/>
      <c r="W215" s="21"/>
      <c r="X215" s="21"/>
    </row>
    <row r="216" spans="1:24" ht="13.5" customHeight="1" x14ac:dyDescent="0.2">
      <c r="A216" s="39">
        <v>71270008</v>
      </c>
      <c r="B216" s="39">
        <v>53000</v>
      </c>
      <c r="C216" s="39">
        <v>53204</v>
      </c>
      <c r="D216" s="40" t="s">
        <v>136</v>
      </c>
      <c r="E216" s="41" t="s">
        <v>596</v>
      </c>
      <c r="F216" s="93" t="s">
        <v>438</v>
      </c>
      <c r="G216" s="47" t="s">
        <v>341</v>
      </c>
      <c r="H216" s="48" t="s">
        <v>75</v>
      </c>
      <c r="I216" s="39" t="s">
        <v>18</v>
      </c>
      <c r="J216" s="47" t="s">
        <v>341</v>
      </c>
      <c r="K216" s="39">
        <v>4</v>
      </c>
      <c r="L216" s="39">
        <v>90</v>
      </c>
      <c r="M216" s="49" t="s">
        <v>577</v>
      </c>
      <c r="N216" s="63">
        <v>337999</v>
      </c>
      <c r="O216" s="21"/>
      <c r="P216" s="21"/>
      <c r="Q216" s="21"/>
      <c r="R216" s="21"/>
      <c r="S216" s="21"/>
      <c r="T216" s="21"/>
      <c r="U216" s="21"/>
      <c r="V216" s="21"/>
      <c r="W216" s="21"/>
      <c r="X216" s="21"/>
    </row>
    <row r="217" spans="1:24" ht="13.5" customHeight="1" x14ac:dyDescent="0.2">
      <c r="A217" s="39">
        <v>71270008</v>
      </c>
      <c r="B217" s="39">
        <v>53000</v>
      </c>
      <c r="C217" s="39">
        <v>53204</v>
      </c>
      <c r="D217" s="40" t="s">
        <v>136</v>
      </c>
      <c r="E217" s="41" t="s">
        <v>596</v>
      </c>
      <c r="F217" s="93" t="s">
        <v>440</v>
      </c>
      <c r="G217" s="47" t="s">
        <v>342</v>
      </c>
      <c r="H217" s="48" t="s">
        <v>77</v>
      </c>
      <c r="I217" s="39" t="s">
        <v>18</v>
      </c>
      <c r="J217" s="47" t="s">
        <v>342</v>
      </c>
      <c r="K217" s="39">
        <v>4</v>
      </c>
      <c r="L217" s="39">
        <v>90</v>
      </c>
      <c r="M217" s="49" t="s">
        <v>577</v>
      </c>
      <c r="N217" s="63">
        <v>337999</v>
      </c>
      <c r="O217" s="21"/>
      <c r="P217" s="21"/>
      <c r="Q217" s="21"/>
      <c r="R217" s="21"/>
      <c r="S217" s="21"/>
      <c r="T217" s="21"/>
      <c r="U217" s="21"/>
      <c r="V217" s="21"/>
      <c r="W217" s="21"/>
      <c r="X217" s="21"/>
    </row>
    <row r="218" spans="1:24" ht="13.5" customHeight="1" x14ac:dyDescent="0.2">
      <c r="A218" s="39">
        <v>71270008</v>
      </c>
      <c r="B218" s="39">
        <v>53000</v>
      </c>
      <c r="C218" s="39">
        <v>53204</v>
      </c>
      <c r="D218" s="40" t="s">
        <v>136</v>
      </c>
      <c r="E218" s="41" t="s">
        <v>596</v>
      </c>
      <c r="F218" s="93" t="s">
        <v>442</v>
      </c>
      <c r="G218" s="47" t="s">
        <v>344</v>
      </c>
      <c r="H218" s="48" t="s">
        <v>60</v>
      </c>
      <c r="I218" s="39" t="s">
        <v>18</v>
      </c>
      <c r="J218" s="47" t="s">
        <v>344</v>
      </c>
      <c r="K218" s="39">
        <v>4</v>
      </c>
      <c r="L218" s="39">
        <v>90</v>
      </c>
      <c r="M218" s="49" t="s">
        <v>577</v>
      </c>
      <c r="N218" s="63">
        <v>337999</v>
      </c>
      <c r="O218" s="21"/>
      <c r="P218" s="21"/>
      <c r="Q218" s="21"/>
      <c r="R218" s="21"/>
      <c r="S218" s="21"/>
      <c r="T218" s="21"/>
      <c r="U218" s="21"/>
      <c r="V218" s="21"/>
      <c r="W218" s="21"/>
      <c r="X218" s="21"/>
    </row>
    <row r="219" spans="1:24" ht="13.5" customHeight="1" x14ac:dyDescent="0.2">
      <c r="A219" s="39">
        <v>71270008</v>
      </c>
      <c r="B219" s="39">
        <v>53000</v>
      </c>
      <c r="C219" s="39">
        <v>53204</v>
      </c>
      <c r="D219" s="40" t="s">
        <v>136</v>
      </c>
      <c r="E219" s="41" t="s">
        <v>596</v>
      </c>
      <c r="F219" s="93" t="s">
        <v>578</v>
      </c>
      <c r="G219" s="47" t="s">
        <v>325</v>
      </c>
      <c r="H219" s="48" t="s">
        <v>56</v>
      </c>
      <c r="I219" s="39" t="s">
        <v>18</v>
      </c>
      <c r="J219" s="47" t="s">
        <v>325</v>
      </c>
      <c r="K219" s="39">
        <v>4</v>
      </c>
      <c r="L219" s="39">
        <v>90</v>
      </c>
      <c r="M219" s="49" t="s">
        <v>577</v>
      </c>
      <c r="N219" s="63">
        <v>337999</v>
      </c>
      <c r="O219" s="21"/>
      <c r="P219" s="21"/>
      <c r="Q219" s="21"/>
      <c r="R219" s="21"/>
      <c r="S219" s="21"/>
      <c r="T219" s="21"/>
      <c r="U219" s="21"/>
      <c r="V219" s="21"/>
      <c r="W219" s="21"/>
      <c r="X219" s="21"/>
    </row>
    <row r="220" spans="1:24" ht="13.5" customHeight="1" x14ac:dyDescent="0.2">
      <c r="A220" s="39">
        <v>71270008</v>
      </c>
      <c r="B220" s="39">
        <v>53000</v>
      </c>
      <c r="C220" s="39">
        <v>53204</v>
      </c>
      <c r="D220" s="40" t="s">
        <v>136</v>
      </c>
      <c r="E220" s="41" t="s">
        <v>596</v>
      </c>
      <c r="F220" s="93" t="s">
        <v>579</v>
      </c>
      <c r="G220" s="47" t="s">
        <v>97</v>
      </c>
      <c r="H220" s="48" t="s">
        <v>580</v>
      </c>
      <c r="I220" s="39" t="s">
        <v>18</v>
      </c>
      <c r="J220" s="47" t="s">
        <v>97</v>
      </c>
      <c r="K220" s="39">
        <v>4</v>
      </c>
      <c r="L220" s="39">
        <v>90</v>
      </c>
      <c r="M220" s="49" t="s">
        <v>577</v>
      </c>
      <c r="N220" s="63">
        <v>337999</v>
      </c>
      <c r="O220" s="21"/>
      <c r="P220" s="21"/>
      <c r="Q220" s="21"/>
      <c r="R220" s="21"/>
      <c r="S220" s="21"/>
      <c r="T220" s="21"/>
      <c r="U220" s="21"/>
      <c r="V220" s="21"/>
      <c r="W220" s="21"/>
      <c r="X220" s="21"/>
    </row>
    <row r="221" spans="1:24" ht="13.5" customHeight="1" x14ac:dyDescent="0.2">
      <c r="A221" s="39">
        <v>71270008</v>
      </c>
      <c r="B221" s="39">
        <v>53000</v>
      </c>
      <c r="C221" s="39">
        <v>53204</v>
      </c>
      <c r="D221" s="40" t="s">
        <v>136</v>
      </c>
      <c r="E221" s="41" t="s">
        <v>596</v>
      </c>
      <c r="F221" s="93" t="s">
        <v>401</v>
      </c>
      <c r="G221" s="47" t="s">
        <v>309</v>
      </c>
      <c r="H221" s="48" t="s">
        <v>458</v>
      </c>
      <c r="I221" s="39" t="s">
        <v>18</v>
      </c>
      <c r="J221" s="47" t="s">
        <v>309</v>
      </c>
      <c r="K221" s="39">
        <v>4</v>
      </c>
      <c r="L221" s="39">
        <v>90</v>
      </c>
      <c r="M221" s="49" t="s">
        <v>483</v>
      </c>
      <c r="N221" s="63">
        <v>9000</v>
      </c>
      <c r="O221" s="21"/>
      <c r="P221" s="21"/>
      <c r="Q221" s="21"/>
      <c r="R221" s="21"/>
      <c r="S221" s="21"/>
      <c r="T221" s="21"/>
      <c r="U221" s="21"/>
      <c r="V221" s="21"/>
      <c r="W221" s="21"/>
      <c r="X221" s="21"/>
    </row>
    <row r="222" spans="1:24" ht="13.5" customHeight="1" x14ac:dyDescent="0.2">
      <c r="A222" s="39">
        <v>71270008</v>
      </c>
      <c r="B222" s="39">
        <v>53000</v>
      </c>
      <c r="C222" s="39">
        <v>53204</v>
      </c>
      <c r="D222" s="40" t="s">
        <v>136</v>
      </c>
      <c r="E222" s="41" t="s">
        <v>596</v>
      </c>
      <c r="F222" s="93" t="s">
        <v>405</v>
      </c>
      <c r="G222" s="47" t="s">
        <v>314</v>
      </c>
      <c r="H222" s="48" t="s">
        <v>459</v>
      </c>
      <c r="I222" s="39" t="s">
        <v>18</v>
      </c>
      <c r="J222" s="47" t="s">
        <v>314</v>
      </c>
      <c r="K222" s="39">
        <v>4</v>
      </c>
      <c r="L222" s="39">
        <v>90</v>
      </c>
      <c r="M222" s="49" t="s">
        <v>483</v>
      </c>
      <c r="N222" s="63">
        <v>9000</v>
      </c>
      <c r="O222" s="21"/>
      <c r="P222" s="21"/>
      <c r="Q222" s="21"/>
      <c r="R222" s="21"/>
      <c r="S222" s="21"/>
      <c r="T222" s="21"/>
      <c r="U222" s="21"/>
      <c r="V222" s="21"/>
      <c r="W222" s="21"/>
      <c r="X222" s="21"/>
    </row>
    <row r="223" spans="1:24" ht="13.5" customHeight="1" x14ac:dyDescent="0.2">
      <c r="A223" s="39">
        <v>71270008</v>
      </c>
      <c r="B223" s="39">
        <v>53000</v>
      </c>
      <c r="C223" s="39">
        <v>53204</v>
      </c>
      <c r="D223" s="40" t="s">
        <v>136</v>
      </c>
      <c r="E223" s="41" t="s">
        <v>596</v>
      </c>
      <c r="F223" s="93" t="s">
        <v>446</v>
      </c>
      <c r="G223" s="47" t="s">
        <v>350</v>
      </c>
      <c r="H223" s="48" t="s">
        <v>46</v>
      </c>
      <c r="I223" s="39" t="s">
        <v>18</v>
      </c>
      <c r="J223" s="47" t="s">
        <v>350</v>
      </c>
      <c r="K223" s="39">
        <v>4</v>
      </c>
      <c r="L223" s="39">
        <v>90</v>
      </c>
      <c r="M223" s="49" t="s">
        <v>532</v>
      </c>
      <c r="N223" s="64">
        <v>551250</v>
      </c>
      <c r="O223" s="21"/>
      <c r="P223" s="21"/>
      <c r="Q223" s="21"/>
      <c r="R223" s="21"/>
      <c r="S223" s="21"/>
      <c r="T223" s="21"/>
      <c r="U223" s="21"/>
      <c r="V223" s="21"/>
      <c r="W223" s="21"/>
      <c r="X223" s="21"/>
    </row>
    <row r="224" spans="1:24" ht="13.5" customHeight="1" x14ac:dyDescent="0.2">
      <c r="A224" s="39">
        <v>71270008</v>
      </c>
      <c r="B224" s="39">
        <v>53000</v>
      </c>
      <c r="C224" s="39">
        <v>53204</v>
      </c>
      <c r="D224" s="40" t="s">
        <v>136</v>
      </c>
      <c r="E224" s="41" t="s">
        <v>596</v>
      </c>
      <c r="F224" s="93" t="s">
        <v>581</v>
      </c>
      <c r="G224" s="47" t="s">
        <v>338</v>
      </c>
      <c r="H224" s="48" t="s">
        <v>58</v>
      </c>
      <c r="I224" s="39" t="s">
        <v>18</v>
      </c>
      <c r="J224" s="47" t="s">
        <v>338</v>
      </c>
      <c r="K224" s="39">
        <v>4</v>
      </c>
      <c r="L224" s="39">
        <v>90</v>
      </c>
      <c r="M224" s="49" t="s">
        <v>597</v>
      </c>
      <c r="N224" s="64">
        <v>381600</v>
      </c>
      <c r="O224" s="21"/>
      <c r="P224" s="21"/>
      <c r="Q224" s="21"/>
      <c r="R224" s="21"/>
      <c r="S224" s="21"/>
      <c r="T224" s="21"/>
      <c r="U224" s="21"/>
      <c r="V224" s="21"/>
      <c r="W224" s="21"/>
      <c r="X224" s="21"/>
    </row>
    <row r="225" spans="1:24" ht="13.5" customHeight="1" x14ac:dyDescent="0.2">
      <c r="A225" s="39">
        <v>71270008</v>
      </c>
      <c r="B225" s="39">
        <v>53000</v>
      </c>
      <c r="C225" s="39">
        <v>53204</v>
      </c>
      <c r="D225" s="40" t="s">
        <v>136</v>
      </c>
      <c r="E225" s="41" t="s">
        <v>596</v>
      </c>
      <c r="F225" s="93" t="s">
        <v>406</v>
      </c>
      <c r="G225" s="47" t="s">
        <v>447</v>
      </c>
      <c r="H225" s="48" t="s">
        <v>460</v>
      </c>
      <c r="I225" s="39" t="s">
        <v>18</v>
      </c>
      <c r="J225" s="47" t="s">
        <v>447</v>
      </c>
      <c r="K225" s="39">
        <v>4</v>
      </c>
      <c r="L225" s="39">
        <v>90</v>
      </c>
      <c r="M225" s="49" t="s">
        <v>483</v>
      </c>
      <c r="N225" s="64">
        <v>9000</v>
      </c>
      <c r="O225" s="21"/>
      <c r="P225" s="21"/>
      <c r="Q225" s="21"/>
      <c r="R225" s="21"/>
      <c r="S225" s="21"/>
      <c r="T225" s="21"/>
      <c r="U225" s="21"/>
      <c r="V225" s="21"/>
      <c r="W225" s="21"/>
      <c r="X225" s="21"/>
    </row>
    <row r="226" spans="1:24" ht="13.5" customHeight="1" x14ac:dyDescent="0.2">
      <c r="A226" s="39">
        <v>71270008</v>
      </c>
      <c r="B226" s="39">
        <v>53000</v>
      </c>
      <c r="C226" s="39">
        <v>53204</v>
      </c>
      <c r="D226" s="40" t="s">
        <v>136</v>
      </c>
      <c r="E226" s="41" t="s">
        <v>596</v>
      </c>
      <c r="F226" s="77" t="s">
        <v>364</v>
      </c>
      <c r="G226" s="38" t="s">
        <v>365</v>
      </c>
      <c r="H226" s="39" t="s">
        <v>142</v>
      </c>
      <c r="I226" s="39" t="s">
        <v>18</v>
      </c>
      <c r="J226" s="38" t="s">
        <v>332</v>
      </c>
      <c r="K226" s="39">
        <v>4</v>
      </c>
      <c r="L226" s="39">
        <v>90</v>
      </c>
      <c r="M226" s="41" t="s">
        <v>598</v>
      </c>
      <c r="N226" s="59">
        <v>600000</v>
      </c>
      <c r="O226" s="21"/>
      <c r="P226" s="21"/>
      <c r="Q226" s="21"/>
      <c r="R226" s="21"/>
      <c r="S226" s="21"/>
      <c r="T226" s="21"/>
      <c r="U226" s="21"/>
      <c r="V226" s="21"/>
      <c r="W226" s="21"/>
      <c r="X226" s="21"/>
    </row>
    <row r="227" spans="1:24" ht="13.5" customHeight="1" x14ac:dyDescent="0.2">
      <c r="A227" s="39">
        <v>71270008</v>
      </c>
      <c r="B227" s="39">
        <v>53000</v>
      </c>
      <c r="C227" s="39">
        <v>53204</v>
      </c>
      <c r="D227" s="40" t="s">
        <v>136</v>
      </c>
      <c r="E227" s="41" t="s">
        <v>596</v>
      </c>
      <c r="F227" s="77" t="s">
        <v>364</v>
      </c>
      <c r="G227" s="38" t="s">
        <v>365</v>
      </c>
      <c r="H227" s="39" t="s">
        <v>142</v>
      </c>
      <c r="I227" s="39" t="s">
        <v>18</v>
      </c>
      <c r="J227" s="38" t="s">
        <v>528</v>
      </c>
      <c r="K227" s="39">
        <v>4</v>
      </c>
      <c r="L227" s="39">
        <v>90</v>
      </c>
      <c r="M227" s="41" t="s">
        <v>598</v>
      </c>
      <c r="N227" s="59">
        <v>232482</v>
      </c>
      <c r="O227" s="21"/>
      <c r="P227" s="21"/>
      <c r="Q227" s="21"/>
      <c r="R227" s="21"/>
      <c r="S227" s="21"/>
      <c r="T227" s="21"/>
      <c r="U227" s="21"/>
      <c r="V227" s="21"/>
      <c r="W227" s="21"/>
      <c r="X227" s="21"/>
    </row>
    <row r="228" spans="1:24" ht="13.5" customHeight="1" x14ac:dyDescent="0.2">
      <c r="A228" s="39">
        <v>71270008</v>
      </c>
      <c r="B228" s="39">
        <v>53000</v>
      </c>
      <c r="C228" s="39">
        <v>53204</v>
      </c>
      <c r="D228" s="40" t="s">
        <v>136</v>
      </c>
      <c r="E228" s="41" t="s">
        <v>596</v>
      </c>
      <c r="F228" s="77" t="s">
        <v>533</v>
      </c>
      <c r="G228" s="38" t="s">
        <v>320</v>
      </c>
      <c r="H228" s="39" t="s">
        <v>143</v>
      </c>
      <c r="I228" s="39" t="s">
        <v>18</v>
      </c>
      <c r="J228" s="38" t="s">
        <v>320</v>
      </c>
      <c r="K228" s="39">
        <v>4</v>
      </c>
      <c r="L228" s="39">
        <v>90</v>
      </c>
      <c r="M228" s="84" t="s">
        <v>599</v>
      </c>
      <c r="N228" s="59">
        <v>23430</v>
      </c>
      <c r="O228" s="21"/>
      <c r="P228" s="21"/>
      <c r="Q228" s="21"/>
      <c r="R228" s="21"/>
      <c r="S228" s="21"/>
      <c r="T228" s="21"/>
      <c r="U228" s="21"/>
      <c r="V228" s="21"/>
      <c r="W228" s="21"/>
      <c r="X228" s="21"/>
    </row>
    <row r="229" spans="1:24" ht="13.5" customHeight="1" x14ac:dyDescent="0.2">
      <c r="A229" s="39">
        <v>71270008</v>
      </c>
      <c r="B229" s="39">
        <v>53000</v>
      </c>
      <c r="C229" s="39">
        <v>53204</v>
      </c>
      <c r="D229" s="40" t="s">
        <v>136</v>
      </c>
      <c r="E229" s="41" t="s">
        <v>596</v>
      </c>
      <c r="F229" s="77" t="s">
        <v>534</v>
      </c>
      <c r="G229" s="38" t="s">
        <v>316</v>
      </c>
      <c r="H229" s="39" t="s">
        <v>144</v>
      </c>
      <c r="I229" s="39" t="s">
        <v>18</v>
      </c>
      <c r="J229" s="38" t="s">
        <v>316</v>
      </c>
      <c r="K229" s="39">
        <v>4</v>
      </c>
      <c r="L229" s="39">
        <v>90</v>
      </c>
      <c r="M229" s="41" t="s">
        <v>38</v>
      </c>
      <c r="N229" s="59">
        <v>337999</v>
      </c>
      <c r="O229" s="21"/>
      <c r="P229" s="21"/>
      <c r="Q229" s="21"/>
      <c r="R229" s="21"/>
      <c r="S229" s="21"/>
      <c r="T229" s="21"/>
      <c r="U229" s="21"/>
      <c r="V229" s="21"/>
      <c r="W229" s="21"/>
      <c r="X229" s="21"/>
    </row>
    <row r="230" spans="1:24" ht="13.5" customHeight="1" x14ac:dyDescent="0.2">
      <c r="A230" s="39">
        <v>71270008</v>
      </c>
      <c r="B230" s="39">
        <v>53000</v>
      </c>
      <c r="C230" s="39">
        <v>53204</v>
      </c>
      <c r="D230" s="40" t="s">
        <v>136</v>
      </c>
      <c r="E230" s="41" t="s">
        <v>596</v>
      </c>
      <c r="F230" s="92" t="s">
        <v>590</v>
      </c>
      <c r="G230" s="80" t="s">
        <v>457</v>
      </c>
      <c r="H230" s="52" t="s">
        <v>591</v>
      </c>
      <c r="I230" s="52" t="s">
        <v>18</v>
      </c>
      <c r="J230" s="80" t="s">
        <v>457</v>
      </c>
      <c r="K230" s="52">
        <v>4</v>
      </c>
      <c r="L230" s="52">
        <v>90</v>
      </c>
      <c r="M230" s="80" t="s">
        <v>600</v>
      </c>
      <c r="N230" s="81">
        <v>137000</v>
      </c>
      <c r="O230" s="21"/>
      <c r="P230" s="21"/>
      <c r="Q230" s="21"/>
      <c r="R230" s="21"/>
      <c r="S230" s="21"/>
      <c r="T230" s="21"/>
      <c r="U230" s="21"/>
      <c r="V230" s="21"/>
      <c r="W230" s="21"/>
      <c r="X230" s="21"/>
    </row>
    <row r="231" spans="1:24" ht="13.5" customHeight="1" x14ac:dyDescent="0.2">
      <c r="A231" s="39">
        <v>71270008</v>
      </c>
      <c r="B231" s="39">
        <v>53000</v>
      </c>
      <c r="C231" s="39">
        <v>53204</v>
      </c>
      <c r="D231" s="40" t="s">
        <v>136</v>
      </c>
      <c r="E231" s="41" t="s">
        <v>596</v>
      </c>
      <c r="F231" s="92" t="s">
        <v>590</v>
      </c>
      <c r="G231" s="80" t="s">
        <v>457</v>
      </c>
      <c r="H231" s="52" t="s">
        <v>591</v>
      </c>
      <c r="I231" s="52" t="s">
        <v>18</v>
      </c>
      <c r="J231" s="80" t="s">
        <v>457</v>
      </c>
      <c r="K231" s="52">
        <v>4</v>
      </c>
      <c r="L231" s="52">
        <v>90</v>
      </c>
      <c r="M231" s="80" t="s">
        <v>378</v>
      </c>
      <c r="N231" s="81">
        <v>22800</v>
      </c>
      <c r="O231" s="21"/>
      <c r="P231" s="21"/>
      <c r="Q231" s="21"/>
      <c r="R231" s="21"/>
      <c r="S231" s="21"/>
      <c r="T231" s="21"/>
      <c r="U231" s="21"/>
      <c r="V231" s="21"/>
      <c r="W231" s="21"/>
      <c r="X231" s="21"/>
    </row>
    <row r="232" spans="1:24" ht="13.5" customHeight="1" x14ac:dyDescent="0.2">
      <c r="A232" s="39">
        <v>71270008</v>
      </c>
      <c r="B232" s="39">
        <v>53000</v>
      </c>
      <c r="C232" s="39">
        <v>53204</v>
      </c>
      <c r="D232" s="40" t="s">
        <v>136</v>
      </c>
      <c r="E232" s="41" t="s">
        <v>596</v>
      </c>
      <c r="F232" s="92" t="s">
        <v>590</v>
      </c>
      <c r="G232" s="80" t="s">
        <v>457</v>
      </c>
      <c r="H232" s="52" t="s">
        <v>591</v>
      </c>
      <c r="I232" s="52" t="s">
        <v>18</v>
      </c>
      <c r="J232" s="80" t="s">
        <v>457</v>
      </c>
      <c r="K232" s="52">
        <v>4</v>
      </c>
      <c r="L232" s="52">
        <v>90</v>
      </c>
      <c r="M232" s="80" t="s">
        <v>601</v>
      </c>
      <c r="N232" s="81">
        <v>20300</v>
      </c>
      <c r="O232" s="21"/>
      <c r="P232" s="21"/>
      <c r="Q232" s="21"/>
      <c r="R232" s="21"/>
      <c r="S232" s="21"/>
      <c r="T232" s="21"/>
      <c r="U232" s="21"/>
      <c r="V232" s="21"/>
      <c r="W232" s="21"/>
      <c r="X232" s="21"/>
    </row>
    <row r="233" spans="1:24" ht="13.5" customHeight="1" x14ac:dyDescent="0.2">
      <c r="A233" s="39">
        <v>71270008</v>
      </c>
      <c r="B233" s="39">
        <v>53000</v>
      </c>
      <c r="C233" s="39">
        <v>53204</v>
      </c>
      <c r="D233" s="40" t="s">
        <v>136</v>
      </c>
      <c r="E233" s="41" t="s">
        <v>596</v>
      </c>
      <c r="F233" s="92" t="s">
        <v>590</v>
      </c>
      <c r="G233" s="80" t="s">
        <v>457</v>
      </c>
      <c r="H233" s="52" t="s">
        <v>591</v>
      </c>
      <c r="I233" s="52" t="s">
        <v>18</v>
      </c>
      <c r="J233" s="80" t="s">
        <v>457</v>
      </c>
      <c r="K233" s="52">
        <v>4</v>
      </c>
      <c r="L233" s="52">
        <v>90</v>
      </c>
      <c r="M233" s="80" t="s">
        <v>599</v>
      </c>
      <c r="N233" s="81">
        <v>23430</v>
      </c>
      <c r="O233" s="21"/>
      <c r="P233" s="21"/>
      <c r="Q233" s="21"/>
      <c r="R233" s="21"/>
      <c r="S233" s="21"/>
      <c r="T233" s="21"/>
      <c r="U233" s="21"/>
      <c r="V233" s="21"/>
      <c r="W233" s="21"/>
      <c r="X233" s="21"/>
    </row>
    <row r="234" spans="1:24" ht="13.5" customHeight="1" x14ac:dyDescent="0.2">
      <c r="A234" s="39">
        <v>71270008</v>
      </c>
      <c r="B234" s="39">
        <v>53000</v>
      </c>
      <c r="C234" s="39">
        <v>53204</v>
      </c>
      <c r="D234" s="40" t="s">
        <v>136</v>
      </c>
      <c r="E234" s="41" t="s">
        <v>596</v>
      </c>
      <c r="F234" s="77" t="s">
        <v>535</v>
      </c>
      <c r="G234" s="38" t="s">
        <v>536</v>
      </c>
      <c r="H234" s="39" t="s">
        <v>158</v>
      </c>
      <c r="I234" s="39" t="s">
        <v>18</v>
      </c>
      <c r="J234" s="38" t="s">
        <v>536</v>
      </c>
      <c r="K234" s="39">
        <v>4</v>
      </c>
      <c r="L234" s="39">
        <v>90</v>
      </c>
      <c r="M234" s="41" t="s">
        <v>600</v>
      </c>
      <c r="N234" s="59">
        <v>137000</v>
      </c>
      <c r="O234" s="21"/>
      <c r="P234" s="21"/>
      <c r="Q234" s="21"/>
      <c r="R234" s="21"/>
      <c r="S234" s="21"/>
      <c r="T234" s="21"/>
      <c r="U234" s="21"/>
      <c r="V234" s="21"/>
      <c r="W234" s="21"/>
      <c r="X234" s="21"/>
    </row>
    <row r="235" spans="1:24" ht="13.5" customHeight="1" x14ac:dyDescent="0.2">
      <c r="A235" s="39">
        <v>71270008</v>
      </c>
      <c r="B235" s="39">
        <v>53000</v>
      </c>
      <c r="C235" s="39">
        <v>53204</v>
      </c>
      <c r="D235" s="40" t="s">
        <v>136</v>
      </c>
      <c r="E235" s="41" t="s">
        <v>596</v>
      </c>
      <c r="F235" s="77" t="s">
        <v>535</v>
      </c>
      <c r="G235" s="38" t="s">
        <v>536</v>
      </c>
      <c r="H235" s="39" t="s">
        <v>158</v>
      </c>
      <c r="I235" s="39" t="s">
        <v>18</v>
      </c>
      <c r="J235" s="38" t="s">
        <v>536</v>
      </c>
      <c r="K235" s="39">
        <v>4</v>
      </c>
      <c r="L235" s="39">
        <v>90</v>
      </c>
      <c r="M235" s="41" t="s">
        <v>602</v>
      </c>
      <c r="N235" s="59">
        <v>22800</v>
      </c>
      <c r="O235" s="21"/>
      <c r="P235" s="21"/>
      <c r="Q235" s="21"/>
      <c r="R235" s="21"/>
      <c r="S235" s="21"/>
      <c r="T235" s="21"/>
      <c r="U235" s="21"/>
      <c r="V235" s="21"/>
      <c r="W235" s="21"/>
      <c r="X235" s="21"/>
    </row>
    <row r="236" spans="1:24" ht="13.5" customHeight="1" x14ac:dyDescent="0.2">
      <c r="A236" s="39">
        <v>71270008</v>
      </c>
      <c r="B236" s="39">
        <v>53000</v>
      </c>
      <c r="C236" s="39">
        <v>53204</v>
      </c>
      <c r="D236" s="40" t="s">
        <v>136</v>
      </c>
      <c r="E236" s="41" t="s">
        <v>596</v>
      </c>
      <c r="F236" s="77" t="s">
        <v>535</v>
      </c>
      <c r="G236" s="38" t="s">
        <v>536</v>
      </c>
      <c r="H236" s="39" t="s">
        <v>158</v>
      </c>
      <c r="I236" s="39" t="s">
        <v>18</v>
      </c>
      <c r="J236" s="38" t="s">
        <v>536</v>
      </c>
      <c r="K236" s="39">
        <v>4</v>
      </c>
      <c r="L236" s="39">
        <v>90</v>
      </c>
      <c r="M236" s="41" t="s">
        <v>601</v>
      </c>
      <c r="N236" s="59">
        <v>20300</v>
      </c>
      <c r="O236" s="21"/>
      <c r="P236" s="21"/>
      <c r="Q236" s="21"/>
      <c r="R236" s="21"/>
      <c r="S236" s="21"/>
      <c r="T236" s="21"/>
      <c r="U236" s="21"/>
      <c r="V236" s="21"/>
      <c r="W236" s="21"/>
      <c r="X236" s="21"/>
    </row>
    <row r="237" spans="1:24" ht="13.5" customHeight="1" x14ac:dyDescent="0.2">
      <c r="A237" s="39">
        <v>71270008</v>
      </c>
      <c r="B237" s="39">
        <v>53000</v>
      </c>
      <c r="C237" s="39">
        <v>53204</v>
      </c>
      <c r="D237" s="40" t="s">
        <v>136</v>
      </c>
      <c r="E237" s="41" t="s">
        <v>596</v>
      </c>
      <c r="F237" s="77" t="s">
        <v>535</v>
      </c>
      <c r="G237" s="38" t="s">
        <v>536</v>
      </c>
      <c r="H237" s="39" t="s">
        <v>158</v>
      </c>
      <c r="I237" s="39" t="s">
        <v>18</v>
      </c>
      <c r="J237" s="38" t="s">
        <v>536</v>
      </c>
      <c r="K237" s="39">
        <v>4</v>
      </c>
      <c r="L237" s="39">
        <v>90</v>
      </c>
      <c r="M237" s="41" t="s">
        <v>599</v>
      </c>
      <c r="N237" s="59">
        <v>23430</v>
      </c>
      <c r="O237" s="21"/>
      <c r="P237" s="21"/>
      <c r="Q237" s="21"/>
      <c r="R237" s="21"/>
      <c r="S237" s="21"/>
      <c r="T237" s="21"/>
      <c r="U237" s="21"/>
      <c r="V237" s="21"/>
      <c r="W237" s="21"/>
      <c r="X237" s="21"/>
    </row>
    <row r="238" spans="1:24" ht="13.5" customHeight="1" x14ac:dyDescent="0.2">
      <c r="A238" s="39">
        <v>71270008</v>
      </c>
      <c r="B238" s="39">
        <v>53000</v>
      </c>
      <c r="C238" s="39">
        <v>53204</v>
      </c>
      <c r="D238" s="40" t="s">
        <v>136</v>
      </c>
      <c r="E238" s="41" t="s">
        <v>596</v>
      </c>
      <c r="F238" s="77" t="s">
        <v>537</v>
      </c>
      <c r="G238" s="38" t="s">
        <v>320</v>
      </c>
      <c r="H238" s="39" t="s">
        <v>150</v>
      </c>
      <c r="I238" s="39" t="s">
        <v>18</v>
      </c>
      <c r="J238" s="38" t="s">
        <v>320</v>
      </c>
      <c r="K238" s="39">
        <v>4</v>
      </c>
      <c r="L238" s="39">
        <v>90</v>
      </c>
      <c r="M238" s="41" t="s">
        <v>600</v>
      </c>
      <c r="N238" s="59">
        <v>137000</v>
      </c>
      <c r="O238" s="21"/>
      <c r="P238" s="21"/>
      <c r="Q238" s="21"/>
      <c r="R238" s="21"/>
      <c r="S238" s="21"/>
      <c r="T238" s="21"/>
      <c r="U238" s="21"/>
      <c r="V238" s="21"/>
      <c r="W238" s="21"/>
      <c r="X238" s="21"/>
    </row>
    <row r="239" spans="1:24" ht="13.5" customHeight="1" x14ac:dyDescent="0.2">
      <c r="A239" s="39">
        <v>71270008</v>
      </c>
      <c r="B239" s="39">
        <v>53000</v>
      </c>
      <c r="C239" s="39">
        <v>53204</v>
      </c>
      <c r="D239" s="40" t="s">
        <v>136</v>
      </c>
      <c r="E239" s="41" t="s">
        <v>596</v>
      </c>
      <c r="F239" s="77" t="s">
        <v>537</v>
      </c>
      <c r="G239" s="38" t="s">
        <v>320</v>
      </c>
      <c r="H239" s="39" t="s">
        <v>150</v>
      </c>
      <c r="I239" s="39" t="s">
        <v>18</v>
      </c>
      <c r="J239" s="38" t="s">
        <v>320</v>
      </c>
      <c r="K239" s="39">
        <v>4</v>
      </c>
      <c r="L239" s="39">
        <v>90</v>
      </c>
      <c r="M239" s="41" t="s">
        <v>603</v>
      </c>
      <c r="N239" s="59">
        <v>19480</v>
      </c>
      <c r="O239" s="21"/>
      <c r="P239" s="21"/>
      <c r="Q239" s="21"/>
      <c r="R239" s="21"/>
      <c r="S239" s="21"/>
      <c r="T239" s="21"/>
      <c r="U239" s="21"/>
      <c r="V239" s="21"/>
      <c r="W239" s="21"/>
      <c r="X239" s="21"/>
    </row>
    <row r="240" spans="1:24" ht="13.5" customHeight="1" x14ac:dyDescent="0.2">
      <c r="A240" s="39">
        <v>71270008</v>
      </c>
      <c r="B240" s="39">
        <v>53000</v>
      </c>
      <c r="C240" s="39">
        <v>53204</v>
      </c>
      <c r="D240" s="40" t="s">
        <v>136</v>
      </c>
      <c r="E240" s="41" t="s">
        <v>596</v>
      </c>
      <c r="F240" s="77" t="s">
        <v>537</v>
      </c>
      <c r="G240" s="38" t="s">
        <v>320</v>
      </c>
      <c r="H240" s="39" t="s">
        <v>150</v>
      </c>
      <c r="I240" s="39" t="s">
        <v>18</v>
      </c>
      <c r="J240" s="38" t="s">
        <v>320</v>
      </c>
      <c r="K240" s="39">
        <v>4</v>
      </c>
      <c r="L240" s="39">
        <v>90</v>
      </c>
      <c r="M240" s="41" t="s">
        <v>602</v>
      </c>
      <c r="N240" s="59">
        <v>22800</v>
      </c>
      <c r="O240" s="21"/>
      <c r="P240" s="21"/>
      <c r="Q240" s="21"/>
      <c r="R240" s="21"/>
      <c r="S240" s="21"/>
      <c r="T240" s="21"/>
      <c r="U240" s="21"/>
      <c r="V240" s="21"/>
      <c r="W240" s="21"/>
      <c r="X240" s="21"/>
    </row>
    <row r="241" spans="1:24" ht="13.5" customHeight="1" x14ac:dyDescent="0.2">
      <c r="A241" s="39">
        <v>71270008</v>
      </c>
      <c r="B241" s="39">
        <v>53000</v>
      </c>
      <c r="C241" s="39">
        <v>53204</v>
      </c>
      <c r="D241" s="40" t="s">
        <v>136</v>
      </c>
      <c r="E241" s="41" t="s">
        <v>596</v>
      </c>
      <c r="F241" s="77" t="s">
        <v>537</v>
      </c>
      <c r="G241" s="38" t="s">
        <v>320</v>
      </c>
      <c r="H241" s="39" t="s">
        <v>150</v>
      </c>
      <c r="I241" s="39" t="s">
        <v>18</v>
      </c>
      <c r="J241" s="38" t="s">
        <v>320</v>
      </c>
      <c r="K241" s="39">
        <v>4</v>
      </c>
      <c r="L241" s="39">
        <v>90</v>
      </c>
      <c r="M241" s="41" t="s">
        <v>601</v>
      </c>
      <c r="N241" s="59">
        <v>20300</v>
      </c>
      <c r="O241" s="21"/>
      <c r="P241" s="21"/>
      <c r="Q241" s="21"/>
      <c r="R241" s="21"/>
      <c r="S241" s="21"/>
      <c r="T241" s="21"/>
      <c r="U241" s="21"/>
      <c r="V241" s="21"/>
      <c r="W241" s="21"/>
      <c r="X241" s="21"/>
    </row>
    <row r="242" spans="1:24" ht="13.5" customHeight="1" x14ac:dyDescent="0.2">
      <c r="A242" s="39">
        <v>71270008</v>
      </c>
      <c r="B242" s="39">
        <v>53000</v>
      </c>
      <c r="C242" s="39">
        <v>53204</v>
      </c>
      <c r="D242" s="40" t="s">
        <v>136</v>
      </c>
      <c r="E242" s="41" t="s">
        <v>596</v>
      </c>
      <c r="F242" s="77" t="s">
        <v>537</v>
      </c>
      <c r="G242" s="38" t="s">
        <v>320</v>
      </c>
      <c r="H242" s="39" t="s">
        <v>150</v>
      </c>
      <c r="I242" s="39" t="s">
        <v>18</v>
      </c>
      <c r="J242" s="38" t="s">
        <v>320</v>
      </c>
      <c r="K242" s="39">
        <v>4</v>
      </c>
      <c r="L242" s="39">
        <v>90</v>
      </c>
      <c r="M242" s="41" t="s">
        <v>599</v>
      </c>
      <c r="N242" s="59">
        <v>23430</v>
      </c>
      <c r="O242" s="21"/>
      <c r="P242" s="21"/>
      <c r="Q242" s="21"/>
      <c r="R242" s="21"/>
      <c r="S242" s="21"/>
      <c r="T242" s="21"/>
      <c r="U242" s="21"/>
      <c r="V242" s="21"/>
      <c r="W242" s="21"/>
      <c r="X242" s="21"/>
    </row>
    <row r="243" spans="1:24" ht="13.5" customHeight="1" x14ac:dyDescent="0.2">
      <c r="A243" s="39">
        <v>71270008</v>
      </c>
      <c r="B243" s="39">
        <v>53000</v>
      </c>
      <c r="C243" s="39">
        <v>53204</v>
      </c>
      <c r="D243" s="40" t="s">
        <v>136</v>
      </c>
      <c r="E243" s="41" t="s">
        <v>596</v>
      </c>
      <c r="F243" s="77" t="s">
        <v>538</v>
      </c>
      <c r="G243" s="38" t="s">
        <v>450</v>
      </c>
      <c r="H243" s="39" t="s">
        <v>145</v>
      </c>
      <c r="I243" s="39" t="s">
        <v>18</v>
      </c>
      <c r="J243" s="38" t="s">
        <v>450</v>
      </c>
      <c r="K243" s="39">
        <v>4</v>
      </c>
      <c r="L243" s="39">
        <v>90</v>
      </c>
      <c r="M243" s="41" t="s">
        <v>38</v>
      </c>
      <c r="N243" s="59">
        <v>337999</v>
      </c>
      <c r="O243" s="21"/>
      <c r="P243" s="21"/>
      <c r="Q243" s="21"/>
      <c r="R243" s="21"/>
      <c r="S243" s="21"/>
      <c r="T243" s="21"/>
      <c r="U243" s="21"/>
      <c r="V243" s="21"/>
      <c r="W243" s="21"/>
      <c r="X243" s="21"/>
    </row>
    <row r="244" spans="1:24" ht="13.5" customHeight="1" x14ac:dyDescent="0.2">
      <c r="A244" s="39">
        <v>71270008</v>
      </c>
      <c r="B244" s="39">
        <v>53000</v>
      </c>
      <c r="C244" s="39">
        <v>53204</v>
      </c>
      <c r="D244" s="40" t="s">
        <v>136</v>
      </c>
      <c r="E244" s="41" t="s">
        <v>596</v>
      </c>
      <c r="F244" s="77" t="s">
        <v>539</v>
      </c>
      <c r="G244" s="38" t="s">
        <v>349</v>
      </c>
      <c r="H244" s="39" t="s">
        <v>160</v>
      </c>
      <c r="I244" s="39" t="s">
        <v>18</v>
      </c>
      <c r="J244" s="38" t="s">
        <v>349</v>
      </c>
      <c r="K244" s="39">
        <v>4</v>
      </c>
      <c r="L244" s="39">
        <v>90</v>
      </c>
      <c r="M244" s="41" t="s">
        <v>600</v>
      </c>
      <c r="N244" s="59">
        <v>137000</v>
      </c>
      <c r="O244" s="21"/>
      <c r="P244" s="21"/>
      <c r="Q244" s="21"/>
      <c r="R244" s="21"/>
      <c r="S244" s="21"/>
      <c r="T244" s="21"/>
      <c r="U244" s="21"/>
      <c r="V244" s="21"/>
      <c r="W244" s="21"/>
      <c r="X244" s="21"/>
    </row>
    <row r="245" spans="1:24" ht="13.5" customHeight="1" x14ac:dyDescent="0.2">
      <c r="A245" s="39">
        <v>71270008</v>
      </c>
      <c r="B245" s="39">
        <v>53000</v>
      </c>
      <c r="C245" s="39">
        <v>53204</v>
      </c>
      <c r="D245" s="40" t="s">
        <v>136</v>
      </c>
      <c r="E245" s="41" t="s">
        <v>596</v>
      </c>
      <c r="F245" s="77" t="s">
        <v>539</v>
      </c>
      <c r="G245" s="38" t="s">
        <v>349</v>
      </c>
      <c r="H245" s="39" t="s">
        <v>160</v>
      </c>
      <c r="I245" s="39" t="s">
        <v>18</v>
      </c>
      <c r="J245" s="38" t="s">
        <v>349</v>
      </c>
      <c r="K245" s="39">
        <v>4</v>
      </c>
      <c r="L245" s="39">
        <v>90</v>
      </c>
      <c r="M245" s="41" t="s">
        <v>602</v>
      </c>
      <c r="N245" s="59">
        <v>22800</v>
      </c>
      <c r="O245" s="21"/>
      <c r="P245" s="21"/>
      <c r="Q245" s="21"/>
      <c r="R245" s="21"/>
      <c r="S245" s="21"/>
      <c r="T245" s="21"/>
      <c r="U245" s="21"/>
      <c r="V245" s="21"/>
      <c r="W245" s="21"/>
      <c r="X245" s="21"/>
    </row>
    <row r="246" spans="1:24" ht="13.5" customHeight="1" x14ac:dyDescent="0.2">
      <c r="A246" s="39">
        <v>71270008</v>
      </c>
      <c r="B246" s="39">
        <v>53000</v>
      </c>
      <c r="C246" s="39">
        <v>53204</v>
      </c>
      <c r="D246" s="40" t="s">
        <v>136</v>
      </c>
      <c r="E246" s="41" t="s">
        <v>596</v>
      </c>
      <c r="F246" s="77" t="s">
        <v>539</v>
      </c>
      <c r="G246" s="38" t="s">
        <v>349</v>
      </c>
      <c r="H246" s="39" t="s">
        <v>160</v>
      </c>
      <c r="I246" s="39" t="s">
        <v>18</v>
      </c>
      <c r="J246" s="38" t="s">
        <v>349</v>
      </c>
      <c r="K246" s="39">
        <v>4</v>
      </c>
      <c r="L246" s="39">
        <v>90</v>
      </c>
      <c r="M246" s="41" t="s">
        <v>601</v>
      </c>
      <c r="N246" s="59">
        <v>20300</v>
      </c>
      <c r="O246" s="21"/>
      <c r="P246" s="21"/>
      <c r="Q246" s="21"/>
      <c r="R246" s="21"/>
      <c r="S246" s="21"/>
      <c r="T246" s="21"/>
      <c r="U246" s="21"/>
      <c r="V246" s="21"/>
      <c r="W246" s="21"/>
      <c r="X246" s="21"/>
    </row>
    <row r="247" spans="1:24" ht="13.5" customHeight="1" x14ac:dyDescent="0.2">
      <c r="A247" s="39">
        <v>71270008</v>
      </c>
      <c r="B247" s="39">
        <v>53000</v>
      </c>
      <c r="C247" s="39">
        <v>53204</v>
      </c>
      <c r="D247" s="40" t="s">
        <v>136</v>
      </c>
      <c r="E247" s="41" t="s">
        <v>596</v>
      </c>
      <c r="F247" s="77" t="s">
        <v>539</v>
      </c>
      <c r="G247" s="38" t="s">
        <v>349</v>
      </c>
      <c r="H247" s="39" t="s">
        <v>160</v>
      </c>
      <c r="I247" s="39" t="s">
        <v>18</v>
      </c>
      <c r="J247" s="38" t="s">
        <v>349</v>
      </c>
      <c r="K247" s="39">
        <v>4</v>
      </c>
      <c r="L247" s="39">
        <v>90</v>
      </c>
      <c r="M247" s="41" t="s">
        <v>599</v>
      </c>
      <c r="N247" s="59">
        <v>23430</v>
      </c>
      <c r="O247" s="21"/>
      <c r="P247" s="21"/>
      <c r="Q247" s="21"/>
      <c r="R247" s="21"/>
      <c r="S247" s="21"/>
      <c r="T247" s="21"/>
      <c r="U247" s="21"/>
      <c r="V247" s="21"/>
      <c r="W247" s="21"/>
      <c r="X247" s="21"/>
    </row>
    <row r="248" spans="1:24" ht="13.5" customHeight="1" x14ac:dyDescent="0.2">
      <c r="A248" s="39">
        <v>71270008</v>
      </c>
      <c r="B248" s="39">
        <v>53000</v>
      </c>
      <c r="C248" s="39">
        <v>53204</v>
      </c>
      <c r="D248" s="40" t="s">
        <v>136</v>
      </c>
      <c r="E248" s="41" t="s">
        <v>596</v>
      </c>
      <c r="F248" s="77" t="s">
        <v>540</v>
      </c>
      <c r="G248" s="38" t="s">
        <v>396</v>
      </c>
      <c r="H248" s="39" t="s">
        <v>26</v>
      </c>
      <c r="I248" s="39" t="s">
        <v>18</v>
      </c>
      <c r="J248" s="38" t="s">
        <v>396</v>
      </c>
      <c r="K248" s="39">
        <v>4</v>
      </c>
      <c r="L248" s="39">
        <v>90</v>
      </c>
      <c r="M248" s="41" t="s">
        <v>38</v>
      </c>
      <c r="N248" s="59">
        <v>337999</v>
      </c>
      <c r="O248" s="21"/>
      <c r="P248" s="21"/>
      <c r="Q248" s="21"/>
      <c r="R248" s="21"/>
      <c r="S248" s="21"/>
      <c r="T248" s="21"/>
      <c r="U248" s="21"/>
      <c r="V248" s="21"/>
      <c r="W248" s="21"/>
      <c r="X248" s="21"/>
    </row>
    <row r="249" spans="1:24" ht="13.5" customHeight="1" x14ac:dyDescent="0.2">
      <c r="A249" s="39">
        <v>71270008</v>
      </c>
      <c r="B249" s="39">
        <v>53000</v>
      </c>
      <c r="C249" s="39">
        <v>53204</v>
      </c>
      <c r="D249" s="40" t="s">
        <v>136</v>
      </c>
      <c r="E249" s="41" t="s">
        <v>596</v>
      </c>
      <c r="F249" s="77" t="s">
        <v>541</v>
      </c>
      <c r="G249" s="38" t="s">
        <v>320</v>
      </c>
      <c r="H249" s="39" t="s">
        <v>147</v>
      </c>
      <c r="I249" s="39" t="s">
        <v>18</v>
      </c>
      <c r="J249" s="38" t="s">
        <v>320</v>
      </c>
      <c r="K249" s="39">
        <v>4</v>
      </c>
      <c r="L249" s="39">
        <v>90</v>
      </c>
      <c r="M249" s="41" t="s">
        <v>600</v>
      </c>
      <c r="N249" s="59">
        <v>137000</v>
      </c>
      <c r="O249" s="21"/>
      <c r="P249" s="21"/>
      <c r="Q249" s="21"/>
      <c r="R249" s="21"/>
      <c r="S249" s="21"/>
      <c r="T249" s="21"/>
      <c r="U249" s="21"/>
      <c r="V249" s="21"/>
      <c r="W249" s="21"/>
      <c r="X249" s="21"/>
    </row>
    <row r="250" spans="1:24" ht="13.5" customHeight="1" x14ac:dyDescent="0.2">
      <c r="A250" s="39">
        <v>71270008</v>
      </c>
      <c r="B250" s="39">
        <v>53000</v>
      </c>
      <c r="C250" s="39">
        <v>53204</v>
      </c>
      <c r="D250" s="40" t="s">
        <v>136</v>
      </c>
      <c r="E250" s="41" t="s">
        <v>596</v>
      </c>
      <c r="F250" s="77" t="s">
        <v>541</v>
      </c>
      <c r="G250" s="38" t="s">
        <v>320</v>
      </c>
      <c r="H250" s="39" t="s">
        <v>147</v>
      </c>
      <c r="I250" s="39" t="s">
        <v>18</v>
      </c>
      <c r="J250" s="38" t="s">
        <v>320</v>
      </c>
      <c r="K250" s="39">
        <v>4</v>
      </c>
      <c r="L250" s="39">
        <v>90</v>
      </c>
      <c r="M250" s="41" t="s">
        <v>603</v>
      </c>
      <c r="N250" s="59">
        <v>19480</v>
      </c>
      <c r="O250" s="21"/>
      <c r="P250" s="21"/>
      <c r="Q250" s="21"/>
      <c r="R250" s="21"/>
      <c r="S250" s="21"/>
      <c r="T250" s="21"/>
      <c r="U250" s="21"/>
      <c r="V250" s="21"/>
      <c r="W250" s="21"/>
      <c r="X250" s="21"/>
    </row>
    <row r="251" spans="1:24" ht="13.5" customHeight="1" x14ac:dyDescent="0.2">
      <c r="A251" s="39">
        <v>71270008</v>
      </c>
      <c r="B251" s="39">
        <v>53000</v>
      </c>
      <c r="C251" s="39">
        <v>53204</v>
      </c>
      <c r="D251" s="40" t="s">
        <v>136</v>
      </c>
      <c r="E251" s="41" t="s">
        <v>596</v>
      </c>
      <c r="F251" s="77" t="s">
        <v>541</v>
      </c>
      <c r="G251" s="38" t="s">
        <v>320</v>
      </c>
      <c r="H251" s="39" t="s">
        <v>147</v>
      </c>
      <c r="I251" s="39" t="s">
        <v>18</v>
      </c>
      <c r="J251" s="38" t="s">
        <v>320</v>
      </c>
      <c r="K251" s="39">
        <v>4</v>
      </c>
      <c r="L251" s="39">
        <v>90</v>
      </c>
      <c r="M251" s="41" t="s">
        <v>602</v>
      </c>
      <c r="N251" s="59">
        <v>22800</v>
      </c>
      <c r="O251" s="21"/>
      <c r="P251" s="21"/>
      <c r="Q251" s="21"/>
      <c r="R251" s="21"/>
      <c r="S251" s="21"/>
      <c r="T251" s="21"/>
      <c r="U251" s="21"/>
      <c r="V251" s="21"/>
      <c r="W251" s="21"/>
      <c r="X251" s="21"/>
    </row>
    <row r="252" spans="1:24" ht="13.5" customHeight="1" x14ac:dyDescent="0.2">
      <c r="A252" s="39">
        <v>71270008</v>
      </c>
      <c r="B252" s="39">
        <v>53000</v>
      </c>
      <c r="C252" s="39">
        <v>53204</v>
      </c>
      <c r="D252" s="40" t="s">
        <v>136</v>
      </c>
      <c r="E252" s="41" t="s">
        <v>596</v>
      </c>
      <c r="F252" s="77" t="s">
        <v>541</v>
      </c>
      <c r="G252" s="38" t="s">
        <v>320</v>
      </c>
      <c r="H252" s="39" t="s">
        <v>147</v>
      </c>
      <c r="I252" s="39" t="s">
        <v>18</v>
      </c>
      <c r="J252" s="38" t="s">
        <v>320</v>
      </c>
      <c r="K252" s="39">
        <v>4</v>
      </c>
      <c r="L252" s="39">
        <v>90</v>
      </c>
      <c r="M252" s="41" t="s">
        <v>601</v>
      </c>
      <c r="N252" s="59">
        <v>20300</v>
      </c>
      <c r="O252" s="21"/>
      <c r="P252" s="21"/>
      <c r="Q252" s="21"/>
      <c r="R252" s="21"/>
      <c r="S252" s="21"/>
      <c r="T252" s="21"/>
      <c r="U252" s="21"/>
      <c r="V252" s="21"/>
      <c r="W252" s="21"/>
      <c r="X252" s="21"/>
    </row>
    <row r="253" spans="1:24" ht="13.5" customHeight="1" x14ac:dyDescent="0.2">
      <c r="A253" s="39">
        <v>71270008</v>
      </c>
      <c r="B253" s="39">
        <v>53000</v>
      </c>
      <c r="C253" s="39">
        <v>53204</v>
      </c>
      <c r="D253" s="40" t="s">
        <v>136</v>
      </c>
      <c r="E253" s="41" t="s">
        <v>596</v>
      </c>
      <c r="F253" s="77" t="s">
        <v>541</v>
      </c>
      <c r="G253" s="38" t="s">
        <v>320</v>
      </c>
      <c r="H253" s="39" t="s">
        <v>147</v>
      </c>
      <c r="I253" s="39" t="s">
        <v>18</v>
      </c>
      <c r="J253" s="38" t="s">
        <v>320</v>
      </c>
      <c r="K253" s="39">
        <v>4</v>
      </c>
      <c r="L253" s="39">
        <v>90</v>
      </c>
      <c r="M253" s="41" t="s">
        <v>599</v>
      </c>
      <c r="N253" s="59">
        <v>23430</v>
      </c>
      <c r="O253" s="21"/>
      <c r="P253" s="21"/>
      <c r="Q253" s="21"/>
      <c r="R253" s="21"/>
      <c r="S253" s="21"/>
      <c r="T253" s="21"/>
      <c r="U253" s="21"/>
      <c r="V253" s="21"/>
      <c r="W253" s="21"/>
      <c r="X253" s="21"/>
    </row>
    <row r="254" spans="1:24" ht="13.5" customHeight="1" x14ac:dyDescent="0.2">
      <c r="A254" s="39">
        <v>71270008</v>
      </c>
      <c r="B254" s="39">
        <v>53000</v>
      </c>
      <c r="C254" s="39">
        <v>53204</v>
      </c>
      <c r="D254" s="40" t="s">
        <v>136</v>
      </c>
      <c r="E254" s="41" t="s">
        <v>596</v>
      </c>
      <c r="F254" s="77" t="s">
        <v>542</v>
      </c>
      <c r="G254" s="38" t="s">
        <v>333</v>
      </c>
      <c r="H254" s="39" t="s">
        <v>159</v>
      </c>
      <c r="I254" s="39" t="s">
        <v>18</v>
      </c>
      <c r="J254" s="38" t="s">
        <v>333</v>
      </c>
      <c r="K254" s="39">
        <v>4</v>
      </c>
      <c r="L254" s="39">
        <v>90</v>
      </c>
      <c r="M254" s="41" t="s">
        <v>600</v>
      </c>
      <c r="N254" s="59">
        <v>137000</v>
      </c>
      <c r="O254" s="21"/>
      <c r="P254" s="21"/>
      <c r="Q254" s="21"/>
      <c r="R254" s="21"/>
      <c r="S254" s="21"/>
      <c r="T254" s="21"/>
      <c r="U254" s="21"/>
      <c r="V254" s="21"/>
      <c r="W254" s="21"/>
      <c r="X254" s="21"/>
    </row>
    <row r="255" spans="1:24" ht="13.5" customHeight="1" x14ac:dyDescent="0.2">
      <c r="A255" s="39">
        <v>71270008</v>
      </c>
      <c r="B255" s="39">
        <v>53000</v>
      </c>
      <c r="C255" s="39">
        <v>53204</v>
      </c>
      <c r="D255" s="40" t="s">
        <v>136</v>
      </c>
      <c r="E255" s="41" t="s">
        <v>596</v>
      </c>
      <c r="F255" s="77" t="s">
        <v>542</v>
      </c>
      <c r="G255" s="38" t="s">
        <v>333</v>
      </c>
      <c r="H255" s="39" t="s">
        <v>159</v>
      </c>
      <c r="I255" s="39" t="s">
        <v>18</v>
      </c>
      <c r="J255" s="38" t="s">
        <v>333</v>
      </c>
      <c r="K255" s="39">
        <v>4</v>
      </c>
      <c r="L255" s="39">
        <v>90</v>
      </c>
      <c r="M255" s="41" t="s">
        <v>602</v>
      </c>
      <c r="N255" s="59">
        <v>22800</v>
      </c>
      <c r="O255" s="21"/>
      <c r="P255" s="21"/>
      <c r="Q255" s="21"/>
      <c r="R255" s="21"/>
      <c r="S255" s="21"/>
      <c r="T255" s="21"/>
      <c r="U255" s="21"/>
      <c r="V255" s="21"/>
      <c r="W255" s="21"/>
      <c r="X255" s="21"/>
    </row>
    <row r="256" spans="1:24" ht="13.5" customHeight="1" x14ac:dyDescent="0.2">
      <c r="A256" s="39">
        <v>71270008</v>
      </c>
      <c r="B256" s="39">
        <v>53000</v>
      </c>
      <c r="C256" s="39">
        <v>53204</v>
      </c>
      <c r="D256" s="40" t="s">
        <v>136</v>
      </c>
      <c r="E256" s="41" t="s">
        <v>596</v>
      </c>
      <c r="F256" s="77" t="s">
        <v>542</v>
      </c>
      <c r="G256" s="38" t="s">
        <v>333</v>
      </c>
      <c r="H256" s="39" t="s">
        <v>159</v>
      </c>
      <c r="I256" s="39" t="s">
        <v>18</v>
      </c>
      <c r="J256" s="38" t="s">
        <v>333</v>
      </c>
      <c r="K256" s="39">
        <v>4</v>
      </c>
      <c r="L256" s="39">
        <v>90</v>
      </c>
      <c r="M256" s="41" t="s">
        <v>601</v>
      </c>
      <c r="N256" s="59">
        <v>20300</v>
      </c>
      <c r="O256" s="21"/>
      <c r="P256" s="21"/>
      <c r="Q256" s="21"/>
      <c r="R256" s="21"/>
      <c r="S256" s="21"/>
      <c r="T256" s="21"/>
      <c r="U256" s="21"/>
      <c r="V256" s="21"/>
      <c r="W256" s="21"/>
      <c r="X256" s="21"/>
    </row>
    <row r="257" spans="1:24" ht="13.5" customHeight="1" x14ac:dyDescent="0.2">
      <c r="A257" s="39">
        <v>71270008</v>
      </c>
      <c r="B257" s="39">
        <v>53000</v>
      </c>
      <c r="C257" s="39">
        <v>53204</v>
      </c>
      <c r="D257" s="40" t="s">
        <v>136</v>
      </c>
      <c r="E257" s="41" t="s">
        <v>596</v>
      </c>
      <c r="F257" s="77" t="s">
        <v>542</v>
      </c>
      <c r="G257" s="38" t="s">
        <v>333</v>
      </c>
      <c r="H257" s="39" t="s">
        <v>159</v>
      </c>
      <c r="I257" s="39" t="s">
        <v>18</v>
      </c>
      <c r="J257" s="38" t="s">
        <v>333</v>
      </c>
      <c r="K257" s="39">
        <v>4</v>
      </c>
      <c r="L257" s="39">
        <v>90</v>
      </c>
      <c r="M257" s="41" t="s">
        <v>599</v>
      </c>
      <c r="N257" s="59">
        <v>23430</v>
      </c>
      <c r="O257" s="21"/>
      <c r="P257" s="21"/>
      <c r="Q257" s="21"/>
      <c r="R257" s="21"/>
      <c r="S257" s="21"/>
      <c r="T257" s="21"/>
      <c r="U257" s="21"/>
      <c r="V257" s="21"/>
      <c r="W257" s="21"/>
      <c r="X257" s="21"/>
    </row>
    <row r="258" spans="1:24" ht="13.5" customHeight="1" x14ac:dyDescent="0.2">
      <c r="A258" s="39">
        <v>71270008</v>
      </c>
      <c r="B258" s="39">
        <v>53000</v>
      </c>
      <c r="C258" s="39">
        <v>53204</v>
      </c>
      <c r="D258" s="40" t="s">
        <v>136</v>
      </c>
      <c r="E258" s="41" t="s">
        <v>596</v>
      </c>
      <c r="F258" s="77" t="s">
        <v>543</v>
      </c>
      <c r="G258" s="38" t="s">
        <v>333</v>
      </c>
      <c r="H258" s="39" t="s">
        <v>146</v>
      </c>
      <c r="I258" s="39" t="s">
        <v>18</v>
      </c>
      <c r="J258" s="38" t="s">
        <v>333</v>
      </c>
      <c r="K258" s="39">
        <v>4</v>
      </c>
      <c r="L258" s="39">
        <v>90</v>
      </c>
      <c r="M258" s="41" t="s">
        <v>600</v>
      </c>
      <c r="N258" s="59">
        <v>137000</v>
      </c>
      <c r="O258" s="21"/>
      <c r="P258" s="21"/>
      <c r="Q258" s="21"/>
      <c r="R258" s="21"/>
      <c r="S258" s="21"/>
      <c r="T258" s="21"/>
      <c r="U258" s="21"/>
      <c r="V258" s="21"/>
      <c r="W258" s="21"/>
      <c r="X258" s="21"/>
    </row>
    <row r="259" spans="1:24" ht="13.5" customHeight="1" x14ac:dyDescent="0.2">
      <c r="A259" s="39">
        <v>71270008</v>
      </c>
      <c r="B259" s="39">
        <v>53000</v>
      </c>
      <c r="C259" s="39">
        <v>53204</v>
      </c>
      <c r="D259" s="40" t="s">
        <v>136</v>
      </c>
      <c r="E259" s="41" t="s">
        <v>596</v>
      </c>
      <c r="F259" s="77" t="s">
        <v>543</v>
      </c>
      <c r="G259" s="38" t="s">
        <v>333</v>
      </c>
      <c r="H259" s="39" t="s">
        <v>146</v>
      </c>
      <c r="I259" s="39" t="s">
        <v>18</v>
      </c>
      <c r="J259" s="38" t="s">
        <v>333</v>
      </c>
      <c r="K259" s="39">
        <v>4</v>
      </c>
      <c r="L259" s="39">
        <v>90</v>
      </c>
      <c r="M259" s="41" t="s">
        <v>602</v>
      </c>
      <c r="N259" s="59">
        <v>22800</v>
      </c>
      <c r="O259" s="21"/>
      <c r="P259" s="21"/>
      <c r="Q259" s="21"/>
      <c r="R259" s="21"/>
      <c r="S259" s="21"/>
      <c r="T259" s="21"/>
      <c r="U259" s="21"/>
      <c r="V259" s="21"/>
      <c r="W259" s="21"/>
      <c r="X259" s="21"/>
    </row>
    <row r="260" spans="1:24" ht="13.5" customHeight="1" x14ac:dyDescent="0.2">
      <c r="A260" s="39">
        <v>71270008</v>
      </c>
      <c r="B260" s="39">
        <v>53000</v>
      </c>
      <c r="C260" s="39">
        <v>53204</v>
      </c>
      <c r="D260" s="40" t="s">
        <v>136</v>
      </c>
      <c r="E260" s="41" t="s">
        <v>596</v>
      </c>
      <c r="F260" s="77" t="s">
        <v>543</v>
      </c>
      <c r="G260" s="38" t="s">
        <v>333</v>
      </c>
      <c r="H260" s="39" t="s">
        <v>146</v>
      </c>
      <c r="I260" s="39" t="s">
        <v>18</v>
      </c>
      <c r="J260" s="38" t="s">
        <v>333</v>
      </c>
      <c r="K260" s="39">
        <v>4</v>
      </c>
      <c r="L260" s="39">
        <v>90</v>
      </c>
      <c r="M260" s="41" t="s">
        <v>601</v>
      </c>
      <c r="N260" s="59">
        <v>20300</v>
      </c>
      <c r="O260" s="21"/>
      <c r="P260" s="21"/>
      <c r="Q260" s="21"/>
      <c r="R260" s="21"/>
      <c r="S260" s="21"/>
      <c r="T260" s="21"/>
      <c r="U260" s="21"/>
      <c r="V260" s="21"/>
      <c r="W260" s="21"/>
      <c r="X260" s="21"/>
    </row>
    <row r="261" spans="1:24" ht="13.5" customHeight="1" x14ac:dyDescent="0.2">
      <c r="A261" s="39">
        <v>71270008</v>
      </c>
      <c r="B261" s="39">
        <v>53000</v>
      </c>
      <c r="C261" s="39">
        <v>53204</v>
      </c>
      <c r="D261" s="40" t="s">
        <v>136</v>
      </c>
      <c r="E261" s="41" t="s">
        <v>596</v>
      </c>
      <c r="F261" s="77" t="s">
        <v>543</v>
      </c>
      <c r="G261" s="38" t="s">
        <v>333</v>
      </c>
      <c r="H261" s="39" t="s">
        <v>146</v>
      </c>
      <c r="I261" s="39" t="s">
        <v>18</v>
      </c>
      <c r="J261" s="38" t="s">
        <v>333</v>
      </c>
      <c r="K261" s="39">
        <v>4</v>
      </c>
      <c r="L261" s="39">
        <v>90</v>
      </c>
      <c r="M261" s="41" t="s">
        <v>599</v>
      </c>
      <c r="N261" s="59">
        <v>23430</v>
      </c>
      <c r="O261" s="21"/>
      <c r="P261" s="21"/>
      <c r="Q261" s="21"/>
      <c r="R261" s="21"/>
      <c r="S261" s="21"/>
      <c r="T261" s="21"/>
      <c r="U261" s="21"/>
      <c r="V261" s="21"/>
      <c r="W261" s="21"/>
      <c r="X261" s="21"/>
    </row>
    <row r="262" spans="1:24" ht="13.5" customHeight="1" x14ac:dyDescent="0.2">
      <c r="A262" s="39">
        <v>71270008</v>
      </c>
      <c r="B262" s="39">
        <v>53000</v>
      </c>
      <c r="C262" s="39">
        <v>53204</v>
      </c>
      <c r="D262" s="40" t="s">
        <v>136</v>
      </c>
      <c r="E262" s="41" t="s">
        <v>596</v>
      </c>
      <c r="F262" s="92" t="s">
        <v>593</v>
      </c>
      <c r="G262" s="80" t="s">
        <v>321</v>
      </c>
      <c r="H262" s="52" t="s">
        <v>594</v>
      </c>
      <c r="I262" s="52" t="s">
        <v>18</v>
      </c>
      <c r="J262" s="80" t="s">
        <v>321</v>
      </c>
      <c r="K262" s="52">
        <v>4</v>
      </c>
      <c r="L262" s="52">
        <v>90</v>
      </c>
      <c r="M262" s="80" t="s">
        <v>600</v>
      </c>
      <c r="N262" s="81">
        <v>137000</v>
      </c>
      <c r="O262" s="21"/>
      <c r="P262" s="21"/>
      <c r="Q262" s="21"/>
      <c r="R262" s="21"/>
      <c r="S262" s="21"/>
      <c r="T262" s="21"/>
      <c r="U262" s="21"/>
      <c r="V262" s="21"/>
      <c r="W262" s="21"/>
      <c r="X262" s="21"/>
    </row>
    <row r="263" spans="1:24" ht="13.5" customHeight="1" x14ac:dyDescent="0.2">
      <c r="A263" s="39">
        <v>71270008</v>
      </c>
      <c r="B263" s="39">
        <v>53000</v>
      </c>
      <c r="C263" s="39">
        <v>53204</v>
      </c>
      <c r="D263" s="40" t="s">
        <v>136</v>
      </c>
      <c r="E263" s="41" t="s">
        <v>596</v>
      </c>
      <c r="F263" s="92" t="s">
        <v>593</v>
      </c>
      <c r="G263" s="80" t="s">
        <v>321</v>
      </c>
      <c r="H263" s="52" t="s">
        <v>594</v>
      </c>
      <c r="I263" s="52" t="s">
        <v>18</v>
      </c>
      <c r="J263" s="80" t="s">
        <v>321</v>
      </c>
      <c r="K263" s="52">
        <v>4</v>
      </c>
      <c r="L263" s="52">
        <v>90</v>
      </c>
      <c r="M263" s="80" t="s">
        <v>603</v>
      </c>
      <c r="N263" s="81">
        <v>19480</v>
      </c>
      <c r="O263" s="21"/>
      <c r="P263" s="21"/>
      <c r="Q263" s="21"/>
      <c r="R263" s="21"/>
      <c r="S263" s="21"/>
      <c r="T263" s="21"/>
      <c r="U263" s="21"/>
      <c r="V263" s="21"/>
      <c r="W263" s="21"/>
      <c r="X263" s="21"/>
    </row>
    <row r="264" spans="1:24" ht="13.5" customHeight="1" x14ac:dyDescent="0.2">
      <c r="A264" s="39">
        <v>71270008</v>
      </c>
      <c r="B264" s="39">
        <v>53000</v>
      </c>
      <c r="C264" s="39">
        <v>53204</v>
      </c>
      <c r="D264" s="40" t="s">
        <v>136</v>
      </c>
      <c r="E264" s="41" t="s">
        <v>596</v>
      </c>
      <c r="F264" s="92" t="s">
        <v>593</v>
      </c>
      <c r="G264" s="80" t="s">
        <v>321</v>
      </c>
      <c r="H264" s="52" t="s">
        <v>594</v>
      </c>
      <c r="I264" s="52" t="s">
        <v>18</v>
      </c>
      <c r="J264" s="80" t="s">
        <v>321</v>
      </c>
      <c r="K264" s="52">
        <v>4</v>
      </c>
      <c r="L264" s="52">
        <v>90</v>
      </c>
      <c r="M264" s="80" t="s">
        <v>378</v>
      </c>
      <c r="N264" s="81">
        <v>22800</v>
      </c>
      <c r="O264" s="21"/>
      <c r="P264" s="21"/>
      <c r="Q264" s="21"/>
      <c r="R264" s="21"/>
      <c r="S264" s="21"/>
      <c r="T264" s="21"/>
      <c r="U264" s="21"/>
      <c r="V264" s="21"/>
      <c r="W264" s="21"/>
      <c r="X264" s="21"/>
    </row>
    <row r="265" spans="1:24" ht="13.5" customHeight="1" x14ac:dyDescent="0.2">
      <c r="A265" s="39">
        <v>71270008</v>
      </c>
      <c r="B265" s="39">
        <v>53000</v>
      </c>
      <c r="C265" s="39">
        <v>53204</v>
      </c>
      <c r="D265" s="40" t="s">
        <v>136</v>
      </c>
      <c r="E265" s="41" t="s">
        <v>596</v>
      </c>
      <c r="F265" s="92" t="s">
        <v>593</v>
      </c>
      <c r="G265" s="80" t="s">
        <v>321</v>
      </c>
      <c r="H265" s="52" t="s">
        <v>594</v>
      </c>
      <c r="I265" s="52" t="s">
        <v>18</v>
      </c>
      <c r="J265" s="80" t="s">
        <v>321</v>
      </c>
      <c r="K265" s="52">
        <v>4</v>
      </c>
      <c r="L265" s="52">
        <v>90</v>
      </c>
      <c r="M265" s="80" t="s">
        <v>601</v>
      </c>
      <c r="N265" s="81">
        <v>20300</v>
      </c>
      <c r="O265" s="21"/>
      <c r="P265" s="21"/>
      <c r="Q265" s="21"/>
      <c r="R265" s="21"/>
      <c r="S265" s="21"/>
      <c r="T265" s="21"/>
      <c r="U265" s="21"/>
      <c r="V265" s="21"/>
      <c r="W265" s="21"/>
      <c r="X265" s="21"/>
    </row>
    <row r="266" spans="1:24" ht="13.5" customHeight="1" x14ac:dyDescent="0.2">
      <c r="A266" s="39">
        <v>71270008</v>
      </c>
      <c r="B266" s="39">
        <v>53000</v>
      </c>
      <c r="C266" s="39">
        <v>53204</v>
      </c>
      <c r="D266" s="40" t="s">
        <v>136</v>
      </c>
      <c r="E266" s="41" t="s">
        <v>596</v>
      </c>
      <c r="F266" s="92" t="s">
        <v>593</v>
      </c>
      <c r="G266" s="80" t="s">
        <v>321</v>
      </c>
      <c r="H266" s="52" t="s">
        <v>594</v>
      </c>
      <c r="I266" s="52" t="s">
        <v>18</v>
      </c>
      <c r="J266" s="80" t="s">
        <v>321</v>
      </c>
      <c r="K266" s="52">
        <v>4</v>
      </c>
      <c r="L266" s="52">
        <v>90</v>
      </c>
      <c r="M266" s="80" t="s">
        <v>599</v>
      </c>
      <c r="N266" s="81">
        <v>23430</v>
      </c>
      <c r="O266" s="21"/>
      <c r="P266" s="21"/>
      <c r="Q266" s="21"/>
      <c r="R266" s="21"/>
      <c r="S266" s="21"/>
      <c r="T266" s="21"/>
      <c r="U266" s="21"/>
      <c r="V266" s="21"/>
      <c r="W266" s="21"/>
      <c r="X266" s="21"/>
    </row>
    <row r="267" spans="1:24" ht="13.5" customHeight="1" x14ac:dyDescent="0.2">
      <c r="A267" s="39">
        <v>71270008</v>
      </c>
      <c r="B267" s="39">
        <v>53000</v>
      </c>
      <c r="C267" s="39">
        <v>53204</v>
      </c>
      <c r="D267" s="40" t="s">
        <v>136</v>
      </c>
      <c r="E267" s="41" t="s">
        <v>596</v>
      </c>
      <c r="F267" s="77" t="s">
        <v>544</v>
      </c>
      <c r="G267" s="38" t="s">
        <v>545</v>
      </c>
      <c r="H267" s="39" t="s">
        <v>121</v>
      </c>
      <c r="I267" s="39" t="s">
        <v>18</v>
      </c>
      <c r="J267" s="38" t="s">
        <v>545</v>
      </c>
      <c r="K267" s="39">
        <v>4</v>
      </c>
      <c r="L267" s="39">
        <v>90</v>
      </c>
      <c r="M267" s="41" t="s">
        <v>38</v>
      </c>
      <c r="N267" s="59">
        <v>337999</v>
      </c>
      <c r="O267" s="21"/>
      <c r="P267" s="21"/>
      <c r="Q267" s="21"/>
      <c r="R267" s="21"/>
      <c r="S267" s="21"/>
      <c r="T267" s="21"/>
      <c r="U267" s="21"/>
      <c r="V267" s="21"/>
      <c r="W267" s="21"/>
      <c r="X267" s="21"/>
    </row>
    <row r="268" spans="1:24" ht="13.5" customHeight="1" x14ac:dyDescent="0.2">
      <c r="A268" s="39">
        <v>71270008</v>
      </c>
      <c r="B268" s="39">
        <v>53000</v>
      </c>
      <c r="C268" s="39">
        <v>53204</v>
      </c>
      <c r="D268" s="40" t="s">
        <v>136</v>
      </c>
      <c r="E268" s="41" t="s">
        <v>596</v>
      </c>
      <c r="F268" s="77" t="s">
        <v>546</v>
      </c>
      <c r="G268" s="38" t="s">
        <v>547</v>
      </c>
      <c r="H268" s="39" t="s">
        <v>548</v>
      </c>
      <c r="I268" s="39" t="s">
        <v>18</v>
      </c>
      <c r="J268" s="38" t="s">
        <v>547</v>
      </c>
      <c r="K268" s="39">
        <v>4</v>
      </c>
      <c r="L268" s="39">
        <v>90</v>
      </c>
      <c r="M268" s="41" t="s">
        <v>604</v>
      </c>
      <c r="N268" s="59">
        <v>337999</v>
      </c>
      <c r="O268" s="21"/>
      <c r="P268" s="21"/>
      <c r="Q268" s="21"/>
      <c r="R268" s="21"/>
      <c r="S268" s="21"/>
      <c r="T268" s="21"/>
      <c r="U268" s="21"/>
      <c r="V268" s="21"/>
      <c r="W268" s="21"/>
      <c r="X268" s="21"/>
    </row>
    <row r="269" spans="1:24" ht="13.5" customHeight="1" x14ac:dyDescent="0.2">
      <c r="A269" s="39">
        <v>71270008</v>
      </c>
      <c r="B269" s="39">
        <v>53000</v>
      </c>
      <c r="C269" s="39">
        <v>53204</v>
      </c>
      <c r="D269" s="40" t="s">
        <v>136</v>
      </c>
      <c r="E269" s="41" t="s">
        <v>596</v>
      </c>
      <c r="F269" s="77" t="s">
        <v>546</v>
      </c>
      <c r="G269" s="38" t="s">
        <v>547</v>
      </c>
      <c r="H269" s="39" t="s">
        <v>548</v>
      </c>
      <c r="I269" s="39" t="s">
        <v>18</v>
      </c>
      <c r="J269" s="38" t="s">
        <v>547</v>
      </c>
      <c r="K269" s="39">
        <v>4</v>
      </c>
      <c r="L269" s="39">
        <v>90</v>
      </c>
      <c r="M269" s="41" t="s">
        <v>605</v>
      </c>
      <c r="N269" s="59">
        <v>434990</v>
      </c>
      <c r="O269" s="21"/>
      <c r="P269" s="21"/>
      <c r="Q269" s="21"/>
      <c r="R269" s="21"/>
      <c r="S269" s="21"/>
      <c r="T269" s="21"/>
      <c r="U269" s="21"/>
      <c r="V269" s="21"/>
      <c r="W269" s="21"/>
      <c r="X269" s="21"/>
    </row>
    <row r="270" spans="1:24" ht="13.5" customHeight="1" x14ac:dyDescent="0.2">
      <c r="A270" s="39">
        <v>71270008</v>
      </c>
      <c r="B270" s="39">
        <v>53000</v>
      </c>
      <c r="C270" s="39">
        <v>53204</v>
      </c>
      <c r="D270" s="40" t="s">
        <v>136</v>
      </c>
      <c r="E270" s="41" t="s">
        <v>596</v>
      </c>
      <c r="F270" s="92" t="s">
        <v>592</v>
      </c>
      <c r="G270" s="80" t="s">
        <v>302</v>
      </c>
      <c r="H270" s="52" t="s">
        <v>463</v>
      </c>
      <c r="I270" s="52" t="s">
        <v>18</v>
      </c>
      <c r="J270" s="80" t="s">
        <v>302</v>
      </c>
      <c r="K270" s="52">
        <v>4</v>
      </c>
      <c r="L270" s="52">
        <v>90</v>
      </c>
      <c r="M270" s="80" t="s">
        <v>606</v>
      </c>
      <c r="N270" s="81">
        <v>337999</v>
      </c>
      <c r="O270" s="21"/>
      <c r="P270" s="21"/>
      <c r="Q270" s="21"/>
      <c r="R270" s="21"/>
      <c r="S270" s="21"/>
      <c r="T270" s="21"/>
      <c r="U270" s="21"/>
      <c r="V270" s="21"/>
      <c r="W270" s="21"/>
      <c r="X270" s="21"/>
    </row>
    <row r="271" spans="1:24" ht="13.5" customHeight="1" x14ac:dyDescent="0.2">
      <c r="A271" s="39">
        <v>71270008</v>
      </c>
      <c r="B271" s="39">
        <v>53000</v>
      </c>
      <c r="C271" s="39">
        <v>53204</v>
      </c>
      <c r="D271" s="40" t="s">
        <v>136</v>
      </c>
      <c r="E271" s="41" t="s">
        <v>596</v>
      </c>
      <c r="F271" s="95" t="s">
        <v>582</v>
      </c>
      <c r="G271" s="38" t="s">
        <v>583</v>
      </c>
      <c r="H271" s="39" t="s">
        <v>584</v>
      </c>
      <c r="I271" s="39" t="s">
        <v>18</v>
      </c>
      <c r="J271" s="38" t="s">
        <v>583</v>
      </c>
      <c r="K271" s="39">
        <v>4</v>
      </c>
      <c r="L271" s="39">
        <v>90</v>
      </c>
      <c r="M271" s="38" t="s">
        <v>607</v>
      </c>
      <c r="N271" s="67">
        <v>319000</v>
      </c>
      <c r="O271" s="21"/>
      <c r="P271" s="21"/>
      <c r="Q271" s="21"/>
      <c r="R271" s="21"/>
      <c r="S271" s="21"/>
      <c r="T271" s="21"/>
      <c r="U271" s="21"/>
      <c r="V271" s="21"/>
      <c r="W271" s="21"/>
      <c r="X271" s="21"/>
    </row>
    <row r="272" spans="1:24" ht="13.5" customHeight="1" x14ac:dyDescent="0.2">
      <c r="A272" s="39">
        <v>71270008</v>
      </c>
      <c r="B272" s="39">
        <v>53000</v>
      </c>
      <c r="C272" s="39">
        <v>53204</v>
      </c>
      <c r="D272" s="40" t="s">
        <v>136</v>
      </c>
      <c r="E272" s="41" t="s">
        <v>596</v>
      </c>
      <c r="F272" s="95" t="s">
        <v>582</v>
      </c>
      <c r="G272" s="38" t="s">
        <v>583</v>
      </c>
      <c r="H272" s="39" t="s">
        <v>584</v>
      </c>
      <c r="I272" s="39" t="s">
        <v>18</v>
      </c>
      <c r="J272" s="38" t="s">
        <v>583</v>
      </c>
      <c r="K272" s="39">
        <v>4</v>
      </c>
      <c r="L272" s="39">
        <v>90</v>
      </c>
      <c r="M272" s="38" t="s">
        <v>600</v>
      </c>
      <c r="N272" s="67">
        <v>137000</v>
      </c>
      <c r="O272" s="21"/>
      <c r="P272" s="21"/>
      <c r="Q272" s="21"/>
      <c r="R272" s="21"/>
      <c r="S272" s="21"/>
      <c r="T272" s="21"/>
      <c r="U272" s="21"/>
      <c r="V272" s="21"/>
      <c r="W272" s="21"/>
      <c r="X272" s="21"/>
    </row>
    <row r="273" spans="1:24" ht="13.5" customHeight="1" x14ac:dyDescent="0.2">
      <c r="A273" s="39">
        <v>71270008</v>
      </c>
      <c r="B273" s="39">
        <v>53000</v>
      </c>
      <c r="C273" s="39">
        <v>53204</v>
      </c>
      <c r="D273" s="40" t="s">
        <v>136</v>
      </c>
      <c r="E273" s="41" t="s">
        <v>596</v>
      </c>
      <c r="F273" s="95" t="s">
        <v>582</v>
      </c>
      <c r="G273" s="38" t="s">
        <v>583</v>
      </c>
      <c r="H273" s="39" t="s">
        <v>584</v>
      </c>
      <c r="I273" s="39" t="s">
        <v>18</v>
      </c>
      <c r="J273" s="38" t="s">
        <v>583</v>
      </c>
      <c r="K273" s="39">
        <v>4</v>
      </c>
      <c r="L273" s="39">
        <v>90</v>
      </c>
      <c r="M273" s="38" t="s">
        <v>603</v>
      </c>
      <c r="N273" s="67">
        <v>19480</v>
      </c>
      <c r="O273" s="21"/>
      <c r="P273" s="21"/>
      <c r="Q273" s="21"/>
      <c r="R273" s="21"/>
      <c r="S273" s="21"/>
      <c r="T273" s="21"/>
      <c r="U273" s="21"/>
      <c r="V273" s="21"/>
      <c r="W273" s="21"/>
      <c r="X273" s="21"/>
    </row>
    <row r="274" spans="1:24" ht="13.5" customHeight="1" x14ac:dyDescent="0.2">
      <c r="A274" s="39">
        <v>71270008</v>
      </c>
      <c r="B274" s="39">
        <v>53000</v>
      </c>
      <c r="C274" s="39">
        <v>53204</v>
      </c>
      <c r="D274" s="40" t="s">
        <v>136</v>
      </c>
      <c r="E274" s="41" t="s">
        <v>596</v>
      </c>
      <c r="F274" s="95" t="s">
        <v>582</v>
      </c>
      <c r="G274" s="38" t="s">
        <v>583</v>
      </c>
      <c r="H274" s="39" t="s">
        <v>584</v>
      </c>
      <c r="I274" s="39" t="s">
        <v>18</v>
      </c>
      <c r="J274" s="38" t="s">
        <v>583</v>
      </c>
      <c r="K274" s="39">
        <v>4</v>
      </c>
      <c r="L274" s="39">
        <v>90</v>
      </c>
      <c r="M274" s="38" t="s">
        <v>602</v>
      </c>
      <c r="N274" s="67">
        <v>22800</v>
      </c>
      <c r="O274" s="21"/>
      <c r="P274" s="21"/>
      <c r="Q274" s="21"/>
      <c r="R274" s="21"/>
      <c r="S274" s="21"/>
      <c r="T274" s="21"/>
      <c r="U274" s="21"/>
      <c r="V274" s="21"/>
      <c r="W274" s="21"/>
      <c r="X274" s="21"/>
    </row>
    <row r="275" spans="1:24" ht="13.5" customHeight="1" x14ac:dyDescent="0.2">
      <c r="A275" s="39">
        <v>71270008</v>
      </c>
      <c r="B275" s="39">
        <v>53000</v>
      </c>
      <c r="C275" s="39">
        <v>53204</v>
      </c>
      <c r="D275" s="40" t="s">
        <v>136</v>
      </c>
      <c r="E275" s="41" t="s">
        <v>596</v>
      </c>
      <c r="F275" s="95" t="s">
        <v>582</v>
      </c>
      <c r="G275" s="38" t="s">
        <v>583</v>
      </c>
      <c r="H275" s="39" t="s">
        <v>584</v>
      </c>
      <c r="I275" s="39" t="s">
        <v>18</v>
      </c>
      <c r="J275" s="38" t="s">
        <v>583</v>
      </c>
      <c r="K275" s="39">
        <v>4</v>
      </c>
      <c r="L275" s="39">
        <v>90</v>
      </c>
      <c r="M275" s="38" t="s">
        <v>601</v>
      </c>
      <c r="N275" s="67">
        <v>20300</v>
      </c>
      <c r="O275" s="21"/>
      <c r="P275" s="21"/>
      <c r="Q275" s="21"/>
      <c r="R275" s="21"/>
      <c r="S275" s="21"/>
      <c r="T275" s="21"/>
      <c r="U275" s="21"/>
      <c r="V275" s="21"/>
      <c r="W275" s="21"/>
      <c r="X275" s="21"/>
    </row>
    <row r="276" spans="1:24" ht="13.5" customHeight="1" x14ac:dyDescent="0.2">
      <c r="A276" s="39">
        <v>71270008</v>
      </c>
      <c r="B276" s="39">
        <v>53000</v>
      </c>
      <c r="C276" s="39">
        <v>53204</v>
      </c>
      <c r="D276" s="40" t="s">
        <v>136</v>
      </c>
      <c r="E276" s="41" t="s">
        <v>596</v>
      </c>
      <c r="F276" s="95" t="s">
        <v>582</v>
      </c>
      <c r="G276" s="38" t="s">
        <v>583</v>
      </c>
      <c r="H276" s="39" t="s">
        <v>584</v>
      </c>
      <c r="I276" s="39" t="s">
        <v>18</v>
      </c>
      <c r="J276" s="38" t="s">
        <v>583</v>
      </c>
      <c r="K276" s="39">
        <v>4</v>
      </c>
      <c r="L276" s="39">
        <v>90</v>
      </c>
      <c r="M276" s="38" t="s">
        <v>599</v>
      </c>
      <c r="N276" s="67">
        <v>23430</v>
      </c>
      <c r="O276" s="21"/>
      <c r="P276" s="21"/>
      <c r="Q276" s="21"/>
      <c r="R276" s="21"/>
      <c r="S276" s="21"/>
      <c r="T276" s="21"/>
      <c r="U276" s="21"/>
      <c r="V276" s="21"/>
      <c r="W276" s="21"/>
      <c r="X276" s="21"/>
    </row>
    <row r="277" spans="1:24" ht="13.5" customHeight="1" x14ac:dyDescent="0.2">
      <c r="A277" s="39">
        <v>71270008</v>
      </c>
      <c r="B277" s="39">
        <v>53000</v>
      </c>
      <c r="C277" s="39">
        <v>53204</v>
      </c>
      <c r="D277" s="40" t="s">
        <v>136</v>
      </c>
      <c r="E277" s="41" t="s">
        <v>596</v>
      </c>
      <c r="F277" s="95" t="s">
        <v>582</v>
      </c>
      <c r="G277" s="38" t="s">
        <v>583</v>
      </c>
      <c r="H277" s="39" t="s">
        <v>584</v>
      </c>
      <c r="I277" s="39" t="s">
        <v>18</v>
      </c>
      <c r="J277" s="38" t="s">
        <v>583</v>
      </c>
      <c r="K277" s="39">
        <v>4</v>
      </c>
      <c r="L277" s="39">
        <v>90</v>
      </c>
      <c r="M277" s="38" t="s">
        <v>600</v>
      </c>
      <c r="N277" s="67">
        <v>137000</v>
      </c>
      <c r="O277" s="21"/>
      <c r="P277" s="21"/>
      <c r="Q277" s="21"/>
      <c r="R277" s="21"/>
      <c r="S277" s="21"/>
      <c r="T277" s="21"/>
      <c r="U277" s="21"/>
      <c r="V277" s="21"/>
      <c r="W277" s="21"/>
      <c r="X277" s="21"/>
    </row>
    <row r="278" spans="1:24" ht="13.5" customHeight="1" x14ac:dyDescent="0.2">
      <c r="A278" s="39">
        <v>71270008</v>
      </c>
      <c r="B278" s="39">
        <v>53000</v>
      </c>
      <c r="C278" s="39">
        <v>53204</v>
      </c>
      <c r="D278" s="40" t="s">
        <v>136</v>
      </c>
      <c r="E278" s="41" t="s">
        <v>596</v>
      </c>
      <c r="F278" s="95" t="s">
        <v>582</v>
      </c>
      <c r="G278" s="38" t="s">
        <v>583</v>
      </c>
      <c r="H278" s="39" t="s">
        <v>584</v>
      </c>
      <c r="I278" s="39" t="s">
        <v>18</v>
      </c>
      <c r="J278" s="38" t="s">
        <v>583</v>
      </c>
      <c r="K278" s="39">
        <v>4</v>
      </c>
      <c r="L278" s="39">
        <v>90</v>
      </c>
      <c r="M278" s="38" t="s">
        <v>603</v>
      </c>
      <c r="N278" s="67">
        <v>19480</v>
      </c>
      <c r="O278" s="21"/>
      <c r="P278" s="21"/>
      <c r="Q278" s="21"/>
      <c r="R278" s="21"/>
      <c r="S278" s="21"/>
      <c r="T278" s="21"/>
      <c r="U278" s="21"/>
      <c r="V278" s="21"/>
      <c r="W278" s="21"/>
      <c r="X278" s="21"/>
    </row>
    <row r="279" spans="1:24" ht="13.5" customHeight="1" x14ac:dyDescent="0.2">
      <c r="A279" s="39">
        <v>71270008</v>
      </c>
      <c r="B279" s="39">
        <v>53000</v>
      </c>
      <c r="C279" s="39">
        <v>53204</v>
      </c>
      <c r="D279" s="40" t="s">
        <v>136</v>
      </c>
      <c r="E279" s="41" t="s">
        <v>596</v>
      </c>
      <c r="F279" s="95" t="s">
        <v>582</v>
      </c>
      <c r="G279" s="38" t="s">
        <v>583</v>
      </c>
      <c r="H279" s="39" t="s">
        <v>584</v>
      </c>
      <c r="I279" s="39" t="s">
        <v>18</v>
      </c>
      <c r="J279" s="38" t="s">
        <v>583</v>
      </c>
      <c r="K279" s="39">
        <v>4</v>
      </c>
      <c r="L279" s="39">
        <v>90</v>
      </c>
      <c r="M279" s="38" t="s">
        <v>602</v>
      </c>
      <c r="N279" s="67">
        <v>22800</v>
      </c>
      <c r="O279" s="21"/>
      <c r="P279" s="21"/>
      <c r="Q279" s="21"/>
      <c r="R279" s="21"/>
      <c r="S279" s="21"/>
      <c r="T279" s="21"/>
      <c r="U279" s="21"/>
      <c r="V279" s="21"/>
      <c r="W279" s="21"/>
      <c r="X279" s="21"/>
    </row>
    <row r="280" spans="1:24" ht="13.5" customHeight="1" x14ac:dyDescent="0.2">
      <c r="A280" s="39">
        <v>71270008</v>
      </c>
      <c r="B280" s="39">
        <v>53000</v>
      </c>
      <c r="C280" s="39">
        <v>53204</v>
      </c>
      <c r="D280" s="40" t="s">
        <v>136</v>
      </c>
      <c r="E280" s="41" t="s">
        <v>596</v>
      </c>
      <c r="F280" s="95" t="s">
        <v>582</v>
      </c>
      <c r="G280" s="38" t="s">
        <v>583</v>
      </c>
      <c r="H280" s="39" t="s">
        <v>584</v>
      </c>
      <c r="I280" s="39" t="s">
        <v>18</v>
      </c>
      <c r="J280" s="38" t="s">
        <v>583</v>
      </c>
      <c r="K280" s="39">
        <v>4</v>
      </c>
      <c r="L280" s="39">
        <v>90</v>
      </c>
      <c r="M280" s="38" t="s">
        <v>601</v>
      </c>
      <c r="N280" s="67">
        <v>20300</v>
      </c>
      <c r="O280" s="21"/>
      <c r="P280" s="21"/>
      <c r="Q280" s="21"/>
      <c r="R280" s="21"/>
      <c r="S280" s="21"/>
      <c r="T280" s="21"/>
      <c r="U280" s="21"/>
      <c r="V280" s="21"/>
      <c r="W280" s="21"/>
      <c r="X280" s="21"/>
    </row>
    <row r="281" spans="1:24" ht="13.5" customHeight="1" x14ac:dyDescent="0.2">
      <c r="A281" s="39">
        <v>71270008</v>
      </c>
      <c r="B281" s="39">
        <v>53000</v>
      </c>
      <c r="C281" s="39">
        <v>53204</v>
      </c>
      <c r="D281" s="40" t="s">
        <v>136</v>
      </c>
      <c r="E281" s="41" t="s">
        <v>596</v>
      </c>
      <c r="F281" s="95" t="s">
        <v>582</v>
      </c>
      <c r="G281" s="38" t="s">
        <v>583</v>
      </c>
      <c r="H281" s="39" t="s">
        <v>584</v>
      </c>
      <c r="I281" s="39" t="s">
        <v>18</v>
      </c>
      <c r="J281" s="38" t="s">
        <v>583</v>
      </c>
      <c r="K281" s="39">
        <v>4</v>
      </c>
      <c r="L281" s="39">
        <v>90</v>
      </c>
      <c r="M281" s="38" t="s">
        <v>599</v>
      </c>
      <c r="N281" s="67">
        <v>23430</v>
      </c>
      <c r="O281" s="21"/>
      <c r="P281" s="21"/>
      <c r="Q281" s="21"/>
      <c r="R281" s="21"/>
      <c r="S281" s="21"/>
      <c r="T281" s="21"/>
      <c r="U281" s="21"/>
      <c r="V281" s="21"/>
      <c r="W281" s="21"/>
      <c r="X281" s="21"/>
    </row>
    <row r="282" spans="1:24" ht="13.5" customHeight="1" x14ac:dyDescent="0.2">
      <c r="A282" s="39">
        <v>71270008</v>
      </c>
      <c r="B282" s="39">
        <v>53000</v>
      </c>
      <c r="C282" s="39">
        <v>53204</v>
      </c>
      <c r="D282" s="40" t="s">
        <v>136</v>
      </c>
      <c r="E282" s="41" t="s">
        <v>596</v>
      </c>
      <c r="F282" s="77" t="s">
        <v>549</v>
      </c>
      <c r="G282" s="38" t="s">
        <v>320</v>
      </c>
      <c r="H282" s="39" t="s">
        <v>550</v>
      </c>
      <c r="I282" s="39" t="s">
        <v>18</v>
      </c>
      <c r="J282" s="38" t="s">
        <v>320</v>
      </c>
      <c r="K282" s="39">
        <v>4</v>
      </c>
      <c r="L282" s="39">
        <v>90</v>
      </c>
      <c r="M282" s="41" t="s">
        <v>603</v>
      </c>
      <c r="N282" s="59">
        <v>19480</v>
      </c>
      <c r="O282" s="21"/>
      <c r="P282" s="21"/>
      <c r="Q282" s="21"/>
      <c r="R282" s="21"/>
      <c r="S282" s="21"/>
      <c r="T282" s="21"/>
      <c r="U282" s="21"/>
      <c r="V282" s="21"/>
      <c r="W282" s="21"/>
      <c r="X282" s="21"/>
    </row>
    <row r="283" spans="1:24" ht="13.5" customHeight="1" x14ac:dyDescent="0.2">
      <c r="A283" s="39">
        <v>71270008</v>
      </c>
      <c r="B283" s="39">
        <v>53000</v>
      </c>
      <c r="C283" s="39">
        <v>53204</v>
      </c>
      <c r="D283" s="40" t="s">
        <v>136</v>
      </c>
      <c r="E283" s="41" t="s">
        <v>596</v>
      </c>
      <c r="F283" s="77" t="s">
        <v>549</v>
      </c>
      <c r="G283" s="38" t="s">
        <v>320</v>
      </c>
      <c r="H283" s="39" t="s">
        <v>550</v>
      </c>
      <c r="I283" s="39" t="s">
        <v>18</v>
      </c>
      <c r="J283" s="38" t="s">
        <v>320</v>
      </c>
      <c r="K283" s="39">
        <v>4</v>
      </c>
      <c r="L283" s="39">
        <v>90</v>
      </c>
      <c r="M283" s="41" t="s">
        <v>602</v>
      </c>
      <c r="N283" s="59">
        <v>22800</v>
      </c>
      <c r="O283" s="21"/>
      <c r="P283" s="21"/>
      <c r="Q283" s="21"/>
      <c r="R283" s="21"/>
      <c r="S283" s="21"/>
      <c r="T283" s="21"/>
      <c r="U283" s="21"/>
      <c r="V283" s="21"/>
      <c r="W283" s="21"/>
      <c r="X283" s="21"/>
    </row>
    <row r="284" spans="1:24" ht="13.5" customHeight="1" x14ac:dyDescent="0.2">
      <c r="A284" s="39">
        <v>71270008</v>
      </c>
      <c r="B284" s="39">
        <v>53000</v>
      </c>
      <c r="C284" s="39">
        <v>53204</v>
      </c>
      <c r="D284" s="40" t="s">
        <v>136</v>
      </c>
      <c r="E284" s="41" t="s">
        <v>596</v>
      </c>
      <c r="F284" s="77" t="s">
        <v>549</v>
      </c>
      <c r="G284" s="38" t="s">
        <v>320</v>
      </c>
      <c r="H284" s="39" t="s">
        <v>550</v>
      </c>
      <c r="I284" s="39" t="s">
        <v>18</v>
      </c>
      <c r="J284" s="38" t="s">
        <v>320</v>
      </c>
      <c r="K284" s="39">
        <v>4</v>
      </c>
      <c r="L284" s="39">
        <v>90</v>
      </c>
      <c r="M284" s="41" t="s">
        <v>601</v>
      </c>
      <c r="N284" s="59">
        <v>20300</v>
      </c>
      <c r="O284" s="21"/>
      <c r="P284" s="21"/>
      <c r="Q284" s="21"/>
      <c r="R284" s="21"/>
      <c r="S284" s="21"/>
      <c r="T284" s="21"/>
      <c r="U284" s="21"/>
      <c r="V284" s="21"/>
      <c r="W284" s="21"/>
      <c r="X284" s="21"/>
    </row>
    <row r="285" spans="1:24" ht="13.5" customHeight="1" x14ac:dyDescent="0.2">
      <c r="A285" s="39">
        <v>71270008</v>
      </c>
      <c r="B285" s="39">
        <v>53000</v>
      </c>
      <c r="C285" s="39">
        <v>53204</v>
      </c>
      <c r="D285" s="40" t="s">
        <v>136</v>
      </c>
      <c r="E285" s="41" t="s">
        <v>596</v>
      </c>
      <c r="F285" s="77" t="s">
        <v>549</v>
      </c>
      <c r="G285" s="38" t="s">
        <v>320</v>
      </c>
      <c r="H285" s="39" t="s">
        <v>550</v>
      </c>
      <c r="I285" s="39" t="s">
        <v>18</v>
      </c>
      <c r="J285" s="38" t="s">
        <v>320</v>
      </c>
      <c r="K285" s="39">
        <v>4</v>
      </c>
      <c r="L285" s="39">
        <v>90</v>
      </c>
      <c r="M285" s="41" t="s">
        <v>599</v>
      </c>
      <c r="N285" s="59">
        <v>23430</v>
      </c>
      <c r="O285" s="21"/>
      <c r="P285" s="21"/>
      <c r="Q285" s="21"/>
      <c r="R285" s="21"/>
      <c r="S285" s="21"/>
      <c r="T285" s="21"/>
      <c r="U285" s="21"/>
      <c r="V285" s="21"/>
      <c r="W285" s="21"/>
      <c r="X285" s="21"/>
    </row>
    <row r="286" spans="1:24" ht="13.5" customHeight="1" x14ac:dyDescent="0.2">
      <c r="A286" s="39">
        <v>71270008</v>
      </c>
      <c r="B286" s="39">
        <v>53000</v>
      </c>
      <c r="C286" s="39">
        <v>53204</v>
      </c>
      <c r="D286" s="40" t="s">
        <v>136</v>
      </c>
      <c r="E286" s="41" t="s">
        <v>596</v>
      </c>
      <c r="F286" s="77" t="s">
        <v>551</v>
      </c>
      <c r="G286" s="38" t="s">
        <v>332</v>
      </c>
      <c r="H286" s="39" t="s">
        <v>89</v>
      </c>
      <c r="I286" s="39" t="s">
        <v>18</v>
      </c>
      <c r="J286" s="38" t="s">
        <v>332</v>
      </c>
      <c r="K286" s="39">
        <v>4</v>
      </c>
      <c r="L286" s="39">
        <v>90</v>
      </c>
      <c r="M286" s="41" t="s">
        <v>38</v>
      </c>
      <c r="N286" s="59">
        <v>337999</v>
      </c>
      <c r="O286" s="21"/>
      <c r="P286" s="21"/>
      <c r="Q286" s="21"/>
      <c r="R286" s="21"/>
      <c r="S286" s="21"/>
      <c r="T286" s="21"/>
      <c r="U286" s="21"/>
      <c r="V286" s="21"/>
      <c r="W286" s="21"/>
      <c r="X286" s="21"/>
    </row>
    <row r="287" spans="1:24" ht="13.5" customHeight="1" x14ac:dyDescent="0.2">
      <c r="A287" s="39">
        <v>71270008</v>
      </c>
      <c r="B287" s="39">
        <v>53000</v>
      </c>
      <c r="C287" s="39">
        <v>53204</v>
      </c>
      <c r="D287" s="40" t="s">
        <v>136</v>
      </c>
      <c r="E287" s="41" t="s">
        <v>596</v>
      </c>
      <c r="F287" s="77" t="s">
        <v>552</v>
      </c>
      <c r="G287" s="38" t="s">
        <v>397</v>
      </c>
      <c r="H287" s="39" t="s">
        <v>70</v>
      </c>
      <c r="I287" s="39" t="s">
        <v>18</v>
      </c>
      <c r="J287" s="38" t="s">
        <v>397</v>
      </c>
      <c r="K287" s="39">
        <v>4</v>
      </c>
      <c r="L287" s="39">
        <v>90</v>
      </c>
      <c r="M287" s="41" t="s">
        <v>607</v>
      </c>
      <c r="N287" s="59">
        <v>319000</v>
      </c>
      <c r="O287" s="21"/>
      <c r="P287" s="21"/>
      <c r="Q287" s="21"/>
      <c r="R287" s="21"/>
      <c r="S287" s="21"/>
      <c r="T287" s="21"/>
      <c r="U287" s="21"/>
      <c r="V287" s="21"/>
      <c r="W287" s="21"/>
      <c r="X287" s="21"/>
    </row>
    <row r="288" spans="1:24" ht="13.5" customHeight="1" x14ac:dyDescent="0.2">
      <c r="A288" s="39">
        <v>71270008</v>
      </c>
      <c r="B288" s="39">
        <v>53000</v>
      </c>
      <c r="C288" s="39">
        <v>53204</v>
      </c>
      <c r="D288" s="40" t="s">
        <v>136</v>
      </c>
      <c r="E288" s="41" t="s">
        <v>596</v>
      </c>
      <c r="F288" s="77" t="s">
        <v>553</v>
      </c>
      <c r="G288" s="38" t="s">
        <v>457</v>
      </c>
      <c r="H288" s="39" t="s">
        <v>554</v>
      </c>
      <c r="I288" s="39" t="s">
        <v>18</v>
      </c>
      <c r="J288" s="38" t="s">
        <v>457</v>
      </c>
      <c r="K288" s="39">
        <v>4</v>
      </c>
      <c r="L288" s="39">
        <v>90</v>
      </c>
      <c r="M288" s="41" t="s">
        <v>38</v>
      </c>
      <c r="N288" s="59">
        <v>337999</v>
      </c>
      <c r="O288" s="21"/>
      <c r="P288" s="21"/>
      <c r="Q288" s="21"/>
      <c r="R288" s="21"/>
      <c r="S288" s="21"/>
      <c r="T288" s="21"/>
      <c r="U288" s="21"/>
      <c r="V288" s="21"/>
      <c r="W288" s="21"/>
      <c r="X288" s="21"/>
    </row>
    <row r="289" spans="1:24" ht="13.5" customHeight="1" x14ac:dyDescent="0.2">
      <c r="A289" s="39">
        <v>71270008</v>
      </c>
      <c r="B289" s="39">
        <v>53000</v>
      </c>
      <c r="C289" s="39">
        <v>53204</v>
      </c>
      <c r="D289" s="40" t="s">
        <v>136</v>
      </c>
      <c r="E289" s="41" t="s">
        <v>596</v>
      </c>
      <c r="F289" s="77" t="s">
        <v>555</v>
      </c>
      <c r="G289" s="38" t="s">
        <v>397</v>
      </c>
      <c r="H289" s="39" t="s">
        <v>556</v>
      </c>
      <c r="I289" s="39" t="s">
        <v>18</v>
      </c>
      <c r="J289" s="38" t="s">
        <v>397</v>
      </c>
      <c r="K289" s="39">
        <v>4</v>
      </c>
      <c r="L289" s="39">
        <v>90</v>
      </c>
      <c r="M289" s="41" t="s">
        <v>38</v>
      </c>
      <c r="N289" s="59">
        <v>337999</v>
      </c>
      <c r="O289" s="21"/>
      <c r="P289" s="21"/>
      <c r="Q289" s="21"/>
      <c r="R289" s="21"/>
      <c r="S289" s="21"/>
      <c r="T289" s="21"/>
      <c r="U289" s="21"/>
      <c r="V289" s="21"/>
      <c r="W289" s="21"/>
      <c r="X289" s="21"/>
    </row>
    <row r="290" spans="1:24" ht="13.5" customHeight="1" x14ac:dyDescent="0.2">
      <c r="A290" s="39">
        <v>71270008</v>
      </c>
      <c r="B290" s="39">
        <v>53000</v>
      </c>
      <c r="C290" s="39">
        <v>53204</v>
      </c>
      <c r="D290" s="40" t="s">
        <v>136</v>
      </c>
      <c r="E290" s="41" t="s">
        <v>596</v>
      </c>
      <c r="F290" s="95" t="s">
        <v>585</v>
      </c>
      <c r="G290" s="38" t="s">
        <v>586</v>
      </c>
      <c r="H290" s="39" t="s">
        <v>587</v>
      </c>
      <c r="I290" s="39" t="s">
        <v>18</v>
      </c>
      <c r="J290" s="38" t="s">
        <v>586</v>
      </c>
      <c r="K290" s="39">
        <v>4</v>
      </c>
      <c r="L290" s="39">
        <v>90</v>
      </c>
      <c r="M290" s="38" t="s">
        <v>608</v>
      </c>
      <c r="N290" s="67">
        <v>19480</v>
      </c>
      <c r="O290" s="21"/>
      <c r="P290" s="21"/>
      <c r="Q290" s="21"/>
      <c r="R290" s="21"/>
      <c r="S290" s="21"/>
      <c r="T290" s="21"/>
      <c r="U290" s="21"/>
      <c r="V290" s="21"/>
      <c r="W290" s="21"/>
      <c r="X290" s="21"/>
    </row>
    <row r="291" spans="1:24" ht="13.5" customHeight="1" x14ac:dyDescent="0.2">
      <c r="A291" s="39">
        <v>71270008</v>
      </c>
      <c r="B291" s="39">
        <v>53000</v>
      </c>
      <c r="C291" s="39">
        <v>53204</v>
      </c>
      <c r="D291" s="40" t="s">
        <v>136</v>
      </c>
      <c r="E291" s="41" t="s">
        <v>596</v>
      </c>
      <c r="F291" s="95" t="s">
        <v>585</v>
      </c>
      <c r="G291" s="38" t="s">
        <v>586</v>
      </c>
      <c r="H291" s="39" t="s">
        <v>587</v>
      </c>
      <c r="I291" s="39" t="s">
        <v>18</v>
      </c>
      <c r="J291" s="38" t="s">
        <v>586</v>
      </c>
      <c r="K291" s="39">
        <v>4</v>
      </c>
      <c r="L291" s="39">
        <v>90</v>
      </c>
      <c r="M291" s="38" t="s">
        <v>609</v>
      </c>
      <c r="N291" s="67">
        <v>23430</v>
      </c>
      <c r="O291" s="21"/>
      <c r="P291" s="21"/>
      <c r="Q291" s="21"/>
      <c r="R291" s="21"/>
      <c r="S291" s="21"/>
      <c r="T291" s="21"/>
      <c r="U291" s="21"/>
      <c r="V291" s="21"/>
      <c r="W291" s="21"/>
      <c r="X291" s="21"/>
    </row>
    <row r="292" spans="1:24" ht="13.5" customHeight="1" x14ac:dyDescent="0.2">
      <c r="A292" s="39">
        <v>71270008</v>
      </c>
      <c r="B292" s="39">
        <v>53000</v>
      </c>
      <c r="C292" s="39">
        <v>53204</v>
      </c>
      <c r="D292" s="40" t="s">
        <v>136</v>
      </c>
      <c r="E292" s="41" t="s">
        <v>596</v>
      </c>
      <c r="F292" s="77" t="s">
        <v>557</v>
      </c>
      <c r="G292" s="38" t="s">
        <v>558</v>
      </c>
      <c r="H292" s="39" t="s">
        <v>559</v>
      </c>
      <c r="I292" s="39" t="s">
        <v>18</v>
      </c>
      <c r="J292" s="38" t="s">
        <v>558</v>
      </c>
      <c r="K292" s="39">
        <v>4</v>
      </c>
      <c r="L292" s="39">
        <v>90</v>
      </c>
      <c r="M292" s="41" t="s">
        <v>609</v>
      </c>
      <c r="N292" s="59">
        <v>23430</v>
      </c>
      <c r="O292" s="21"/>
      <c r="P292" s="21"/>
      <c r="Q292" s="21"/>
      <c r="R292" s="21"/>
      <c r="S292" s="21"/>
      <c r="T292" s="21"/>
      <c r="U292" s="21"/>
      <c r="V292" s="21"/>
      <c r="W292" s="21"/>
      <c r="X292" s="21"/>
    </row>
    <row r="293" spans="1:24" ht="13.5" customHeight="1" x14ac:dyDescent="0.2">
      <c r="A293" s="39">
        <v>71270008</v>
      </c>
      <c r="B293" s="39">
        <v>53000</v>
      </c>
      <c r="C293" s="39">
        <v>53204</v>
      </c>
      <c r="D293" s="40" t="s">
        <v>136</v>
      </c>
      <c r="E293" s="41" t="s">
        <v>596</v>
      </c>
      <c r="F293" s="77" t="s">
        <v>560</v>
      </c>
      <c r="G293" s="38" t="s">
        <v>528</v>
      </c>
      <c r="H293" s="39" t="s">
        <v>561</v>
      </c>
      <c r="I293" s="39" t="s">
        <v>18</v>
      </c>
      <c r="J293" s="38" t="s">
        <v>528</v>
      </c>
      <c r="K293" s="39">
        <v>4</v>
      </c>
      <c r="L293" s="39">
        <v>90</v>
      </c>
      <c r="M293" s="41" t="s">
        <v>610</v>
      </c>
      <c r="N293" s="59">
        <v>19480</v>
      </c>
      <c r="O293" s="21"/>
      <c r="P293" s="21"/>
      <c r="Q293" s="21"/>
      <c r="R293" s="21"/>
      <c r="S293" s="21"/>
      <c r="T293" s="21"/>
      <c r="U293" s="21"/>
      <c r="V293" s="21"/>
      <c r="W293" s="21"/>
      <c r="X293" s="21"/>
    </row>
    <row r="294" spans="1:24" ht="13.5" customHeight="1" x14ac:dyDescent="0.2">
      <c r="A294" s="39">
        <v>71270008</v>
      </c>
      <c r="B294" s="39">
        <v>53000</v>
      </c>
      <c r="C294" s="39">
        <v>53204</v>
      </c>
      <c r="D294" s="40" t="s">
        <v>136</v>
      </c>
      <c r="E294" s="41" t="s">
        <v>596</v>
      </c>
      <c r="F294" s="77" t="s">
        <v>560</v>
      </c>
      <c r="G294" s="38" t="s">
        <v>528</v>
      </c>
      <c r="H294" s="39" t="s">
        <v>561</v>
      </c>
      <c r="I294" s="39" t="s">
        <v>18</v>
      </c>
      <c r="J294" s="38" t="s">
        <v>528</v>
      </c>
      <c r="K294" s="39">
        <v>4</v>
      </c>
      <c r="L294" s="39">
        <v>90</v>
      </c>
      <c r="M294" s="41" t="s">
        <v>611</v>
      </c>
      <c r="N294" s="59">
        <v>23430</v>
      </c>
      <c r="O294" s="21"/>
      <c r="P294" s="21"/>
      <c r="Q294" s="21"/>
      <c r="R294" s="21"/>
      <c r="S294" s="21"/>
      <c r="T294" s="21"/>
      <c r="U294" s="21"/>
      <c r="V294" s="21"/>
      <c r="W294" s="21"/>
      <c r="X294" s="21"/>
    </row>
    <row r="295" spans="1:24" ht="13.5" customHeight="1" x14ac:dyDescent="0.2">
      <c r="A295" s="39">
        <v>71270008</v>
      </c>
      <c r="B295" s="39">
        <v>53000</v>
      </c>
      <c r="C295" s="39">
        <v>53204</v>
      </c>
      <c r="D295" s="40" t="s">
        <v>136</v>
      </c>
      <c r="E295" s="41" t="s">
        <v>596</v>
      </c>
      <c r="F295" s="77" t="s">
        <v>562</v>
      </c>
      <c r="G295" s="38" t="s">
        <v>449</v>
      </c>
      <c r="H295" s="39" t="s">
        <v>563</v>
      </c>
      <c r="I295" s="39" t="s">
        <v>18</v>
      </c>
      <c r="J295" s="38" t="s">
        <v>449</v>
      </c>
      <c r="K295" s="39">
        <v>4</v>
      </c>
      <c r="L295" s="39">
        <v>90</v>
      </c>
      <c r="M295" s="41" t="s">
        <v>600</v>
      </c>
      <c r="N295" s="59">
        <v>137000</v>
      </c>
      <c r="O295" s="21"/>
      <c r="P295" s="21"/>
      <c r="Q295" s="21"/>
      <c r="R295" s="21"/>
      <c r="S295" s="21"/>
      <c r="T295" s="21"/>
      <c r="U295" s="21"/>
      <c r="V295" s="21"/>
      <c r="W295" s="21"/>
      <c r="X295" s="21"/>
    </row>
    <row r="296" spans="1:24" ht="13.5" customHeight="1" x14ac:dyDescent="0.2">
      <c r="A296" s="39">
        <v>71270008</v>
      </c>
      <c r="B296" s="39">
        <v>53000</v>
      </c>
      <c r="C296" s="39">
        <v>53204</v>
      </c>
      <c r="D296" s="40" t="s">
        <v>136</v>
      </c>
      <c r="E296" s="41" t="s">
        <v>596</v>
      </c>
      <c r="F296" s="77" t="s">
        <v>562</v>
      </c>
      <c r="G296" s="38" t="s">
        <v>449</v>
      </c>
      <c r="H296" s="39" t="s">
        <v>563</v>
      </c>
      <c r="I296" s="39" t="s">
        <v>18</v>
      </c>
      <c r="J296" s="38" t="s">
        <v>449</v>
      </c>
      <c r="K296" s="39">
        <v>4</v>
      </c>
      <c r="L296" s="39">
        <v>90</v>
      </c>
      <c r="M296" s="41" t="s">
        <v>602</v>
      </c>
      <c r="N296" s="59">
        <v>22800</v>
      </c>
      <c r="O296" s="21"/>
      <c r="P296" s="21"/>
      <c r="Q296" s="21"/>
      <c r="R296" s="21"/>
      <c r="S296" s="21"/>
      <c r="T296" s="21"/>
      <c r="U296" s="21"/>
      <c r="V296" s="21"/>
      <c r="W296" s="21"/>
      <c r="X296" s="21"/>
    </row>
    <row r="297" spans="1:24" ht="13.5" customHeight="1" x14ac:dyDescent="0.2">
      <c r="A297" s="39">
        <v>71270008</v>
      </c>
      <c r="B297" s="39">
        <v>53000</v>
      </c>
      <c r="C297" s="39">
        <v>53204</v>
      </c>
      <c r="D297" s="40" t="s">
        <v>136</v>
      </c>
      <c r="E297" s="41" t="s">
        <v>596</v>
      </c>
      <c r="F297" s="77" t="s">
        <v>562</v>
      </c>
      <c r="G297" s="38" t="s">
        <v>449</v>
      </c>
      <c r="H297" s="39" t="s">
        <v>563</v>
      </c>
      <c r="I297" s="39" t="s">
        <v>18</v>
      </c>
      <c r="J297" s="38" t="s">
        <v>449</v>
      </c>
      <c r="K297" s="39">
        <v>4</v>
      </c>
      <c r="L297" s="39">
        <v>90</v>
      </c>
      <c r="M297" s="41" t="s">
        <v>601</v>
      </c>
      <c r="N297" s="59">
        <v>20300</v>
      </c>
      <c r="O297" s="21"/>
      <c r="P297" s="21"/>
      <c r="Q297" s="21"/>
      <c r="R297" s="21"/>
      <c r="S297" s="21"/>
      <c r="T297" s="21"/>
      <c r="U297" s="21"/>
      <c r="V297" s="21"/>
      <c r="W297" s="21"/>
      <c r="X297" s="21"/>
    </row>
    <row r="298" spans="1:24" ht="13.5" customHeight="1" x14ac:dyDescent="0.2">
      <c r="A298" s="39">
        <v>71270008</v>
      </c>
      <c r="B298" s="39">
        <v>53000</v>
      </c>
      <c r="C298" s="39">
        <v>53204</v>
      </c>
      <c r="D298" s="40" t="s">
        <v>136</v>
      </c>
      <c r="E298" s="41" t="s">
        <v>596</v>
      </c>
      <c r="F298" s="77" t="s">
        <v>562</v>
      </c>
      <c r="G298" s="38" t="s">
        <v>449</v>
      </c>
      <c r="H298" s="39" t="s">
        <v>563</v>
      </c>
      <c r="I298" s="39" t="s">
        <v>18</v>
      </c>
      <c r="J298" s="38" t="s">
        <v>449</v>
      </c>
      <c r="K298" s="39">
        <v>4</v>
      </c>
      <c r="L298" s="39">
        <v>90</v>
      </c>
      <c r="M298" s="41" t="s">
        <v>599</v>
      </c>
      <c r="N298" s="59">
        <v>23430</v>
      </c>
      <c r="O298" s="21"/>
      <c r="P298" s="21"/>
      <c r="Q298" s="21"/>
      <c r="R298" s="21"/>
      <c r="S298" s="21"/>
      <c r="T298" s="21"/>
      <c r="U298" s="21"/>
      <c r="V298" s="21"/>
      <c r="W298" s="21"/>
      <c r="X298" s="21"/>
    </row>
    <row r="299" spans="1:24" ht="13.5" customHeight="1" x14ac:dyDescent="0.2">
      <c r="A299" s="39">
        <v>71270008</v>
      </c>
      <c r="B299" s="39">
        <v>53000</v>
      </c>
      <c r="C299" s="39">
        <v>53204</v>
      </c>
      <c r="D299" s="40" t="s">
        <v>136</v>
      </c>
      <c r="E299" s="41" t="s">
        <v>596</v>
      </c>
      <c r="F299" s="95" t="s">
        <v>348</v>
      </c>
      <c r="G299" s="38" t="s">
        <v>348</v>
      </c>
      <c r="H299" s="39" t="s">
        <v>96</v>
      </c>
      <c r="I299" s="39" t="s">
        <v>18</v>
      </c>
      <c r="J299" s="38" t="s">
        <v>348</v>
      </c>
      <c r="K299" s="39">
        <v>4</v>
      </c>
      <c r="L299" s="39">
        <v>90</v>
      </c>
      <c r="M299" s="38" t="s">
        <v>612</v>
      </c>
      <c r="N299" s="68">
        <v>434990</v>
      </c>
      <c r="O299" s="21"/>
      <c r="P299" s="21"/>
      <c r="Q299" s="21"/>
      <c r="R299" s="21"/>
      <c r="S299" s="21"/>
      <c r="T299" s="21"/>
      <c r="U299" s="21"/>
      <c r="V299" s="21"/>
      <c r="W299" s="21"/>
      <c r="X299" s="21"/>
    </row>
    <row r="300" spans="1:24" ht="13.5" customHeight="1" x14ac:dyDescent="0.2">
      <c r="A300" s="39">
        <v>71270008</v>
      </c>
      <c r="B300" s="39">
        <v>53000</v>
      </c>
      <c r="C300" s="39">
        <v>53204</v>
      </c>
      <c r="D300" s="40" t="s">
        <v>136</v>
      </c>
      <c r="E300" s="41" t="s">
        <v>596</v>
      </c>
      <c r="F300" s="95" t="s">
        <v>333</v>
      </c>
      <c r="G300" s="38" t="s">
        <v>333</v>
      </c>
      <c r="H300" s="39" t="s">
        <v>63</v>
      </c>
      <c r="I300" s="39" t="s">
        <v>18</v>
      </c>
      <c r="J300" s="38" t="s">
        <v>333</v>
      </c>
      <c r="K300" s="39">
        <v>4</v>
      </c>
      <c r="L300" s="39">
        <v>90</v>
      </c>
      <c r="M300" s="38" t="s">
        <v>612</v>
      </c>
      <c r="N300" s="68">
        <v>434990</v>
      </c>
      <c r="O300" s="21"/>
      <c r="P300" s="21"/>
      <c r="Q300" s="21"/>
      <c r="R300" s="21"/>
      <c r="S300" s="21"/>
      <c r="T300" s="21"/>
      <c r="U300" s="21"/>
      <c r="V300" s="21"/>
      <c r="W300" s="21"/>
      <c r="X300" s="21"/>
    </row>
    <row r="301" spans="1:24" ht="13.5" customHeight="1" x14ac:dyDescent="0.2">
      <c r="A301" s="39">
        <v>71270008</v>
      </c>
      <c r="B301" s="39">
        <v>53000</v>
      </c>
      <c r="C301" s="39">
        <v>53204</v>
      </c>
      <c r="D301" s="40" t="s">
        <v>136</v>
      </c>
      <c r="E301" s="41" t="s">
        <v>596</v>
      </c>
      <c r="F301" s="95" t="s">
        <v>451</v>
      </c>
      <c r="G301" s="38" t="s">
        <v>451</v>
      </c>
      <c r="H301" s="39" t="s">
        <v>148</v>
      </c>
      <c r="I301" s="39" t="s">
        <v>18</v>
      </c>
      <c r="J301" s="38" t="s">
        <v>451</v>
      </c>
      <c r="K301" s="39">
        <v>4</v>
      </c>
      <c r="L301" s="39">
        <v>90</v>
      </c>
      <c r="M301" s="38" t="s">
        <v>612</v>
      </c>
      <c r="N301" s="68">
        <v>434990</v>
      </c>
      <c r="O301" s="21"/>
      <c r="P301" s="21"/>
      <c r="Q301" s="21"/>
      <c r="R301" s="21"/>
      <c r="S301" s="21"/>
      <c r="T301" s="21"/>
      <c r="U301" s="21"/>
      <c r="V301" s="21"/>
      <c r="W301" s="21"/>
      <c r="X301" s="21"/>
    </row>
    <row r="302" spans="1:24" ht="13.5" customHeight="1" x14ac:dyDescent="0.2">
      <c r="A302" s="39">
        <v>71270008</v>
      </c>
      <c r="B302" s="39">
        <v>53000</v>
      </c>
      <c r="C302" s="39">
        <v>53204</v>
      </c>
      <c r="D302" s="40" t="s">
        <v>136</v>
      </c>
      <c r="E302" s="41" t="s">
        <v>596</v>
      </c>
      <c r="F302" s="95" t="s">
        <v>326</v>
      </c>
      <c r="G302" s="38" t="s">
        <v>326</v>
      </c>
      <c r="H302" s="39" t="s">
        <v>86</v>
      </c>
      <c r="I302" s="39" t="s">
        <v>18</v>
      </c>
      <c r="J302" s="38" t="s">
        <v>326</v>
      </c>
      <c r="K302" s="39">
        <v>4</v>
      </c>
      <c r="L302" s="39">
        <v>90</v>
      </c>
      <c r="M302" s="38" t="s">
        <v>612</v>
      </c>
      <c r="N302" s="68">
        <v>434990</v>
      </c>
      <c r="O302" s="21"/>
      <c r="P302" s="21"/>
      <c r="Q302" s="21"/>
      <c r="R302" s="21"/>
      <c r="S302" s="21"/>
      <c r="T302" s="21"/>
      <c r="U302" s="21"/>
      <c r="V302" s="21"/>
      <c r="W302" s="21"/>
      <c r="X302" s="21"/>
    </row>
    <row r="303" spans="1:24" ht="13.5" customHeight="1" x14ac:dyDescent="0.2">
      <c r="A303" s="39">
        <v>71270008</v>
      </c>
      <c r="B303" s="39">
        <v>53000</v>
      </c>
      <c r="C303" s="39">
        <v>53204</v>
      </c>
      <c r="D303" s="40" t="s">
        <v>136</v>
      </c>
      <c r="E303" s="41" t="s">
        <v>596</v>
      </c>
      <c r="F303" s="95" t="s">
        <v>341</v>
      </c>
      <c r="G303" s="38" t="s">
        <v>341</v>
      </c>
      <c r="H303" s="39" t="s">
        <v>75</v>
      </c>
      <c r="I303" s="39" t="s">
        <v>18</v>
      </c>
      <c r="J303" s="38" t="s">
        <v>341</v>
      </c>
      <c r="K303" s="39">
        <v>4</v>
      </c>
      <c r="L303" s="39">
        <v>90</v>
      </c>
      <c r="M303" s="38" t="s">
        <v>612</v>
      </c>
      <c r="N303" s="68">
        <v>434990</v>
      </c>
      <c r="O303" s="21"/>
      <c r="P303" s="21"/>
      <c r="Q303" s="21"/>
      <c r="R303" s="21"/>
      <c r="S303" s="21"/>
      <c r="T303" s="21"/>
      <c r="U303" s="21"/>
      <c r="V303" s="21"/>
      <c r="W303" s="21"/>
      <c r="X303" s="21"/>
    </row>
    <row r="304" spans="1:24" ht="13.5" customHeight="1" x14ac:dyDescent="0.2">
      <c r="A304" s="39">
        <v>71270008</v>
      </c>
      <c r="B304" s="39">
        <v>53000</v>
      </c>
      <c r="C304" s="39">
        <v>53204</v>
      </c>
      <c r="D304" s="40" t="s">
        <v>136</v>
      </c>
      <c r="E304" s="41" t="s">
        <v>596</v>
      </c>
      <c r="F304" s="95" t="s">
        <v>342</v>
      </c>
      <c r="G304" s="38" t="s">
        <v>342</v>
      </c>
      <c r="H304" s="39" t="s">
        <v>77</v>
      </c>
      <c r="I304" s="39" t="s">
        <v>18</v>
      </c>
      <c r="J304" s="38" t="s">
        <v>342</v>
      </c>
      <c r="K304" s="39">
        <v>4</v>
      </c>
      <c r="L304" s="39">
        <v>90</v>
      </c>
      <c r="M304" s="38" t="s">
        <v>612</v>
      </c>
      <c r="N304" s="68">
        <v>434990</v>
      </c>
      <c r="O304" s="21"/>
      <c r="P304" s="21"/>
      <c r="Q304" s="21"/>
      <c r="R304" s="21"/>
      <c r="S304" s="21"/>
      <c r="T304" s="21"/>
      <c r="U304" s="21"/>
      <c r="V304" s="21"/>
      <c r="W304" s="21"/>
      <c r="X304" s="21"/>
    </row>
    <row r="305" spans="1:24" ht="13.5" customHeight="1" x14ac:dyDescent="0.2">
      <c r="A305" s="39">
        <v>71270008</v>
      </c>
      <c r="B305" s="39">
        <v>53000</v>
      </c>
      <c r="C305" s="39">
        <v>53204</v>
      </c>
      <c r="D305" s="40" t="s">
        <v>136</v>
      </c>
      <c r="E305" s="41" t="s">
        <v>596</v>
      </c>
      <c r="F305" s="95" t="s">
        <v>326</v>
      </c>
      <c r="G305" s="38" t="s">
        <v>326</v>
      </c>
      <c r="H305" s="39" t="s">
        <v>86</v>
      </c>
      <c r="I305" s="39" t="s">
        <v>18</v>
      </c>
      <c r="J305" s="38" t="s">
        <v>326</v>
      </c>
      <c r="K305" s="39">
        <v>4</v>
      </c>
      <c r="L305" s="39">
        <v>90</v>
      </c>
      <c r="M305" s="38" t="s">
        <v>612</v>
      </c>
      <c r="N305" s="68">
        <v>434990</v>
      </c>
      <c r="O305" s="21"/>
      <c r="P305" s="21"/>
      <c r="Q305" s="21"/>
      <c r="R305" s="21"/>
      <c r="S305" s="21"/>
      <c r="T305" s="21"/>
      <c r="U305" s="21"/>
      <c r="V305" s="21"/>
      <c r="W305" s="21"/>
      <c r="X305" s="21"/>
    </row>
    <row r="306" spans="1:24" ht="13.5" customHeight="1" x14ac:dyDescent="0.2">
      <c r="A306" s="39">
        <v>71270008</v>
      </c>
      <c r="B306" s="39">
        <v>53000</v>
      </c>
      <c r="C306" s="39">
        <v>53204</v>
      </c>
      <c r="D306" s="40" t="s">
        <v>136</v>
      </c>
      <c r="E306" s="41" t="s">
        <v>596</v>
      </c>
      <c r="F306" s="95" t="s">
        <v>346</v>
      </c>
      <c r="G306" s="38" t="s">
        <v>346</v>
      </c>
      <c r="H306" s="39" t="s">
        <v>79</v>
      </c>
      <c r="I306" s="39" t="s">
        <v>18</v>
      </c>
      <c r="J306" s="38" t="s">
        <v>346</v>
      </c>
      <c r="K306" s="39">
        <v>4</v>
      </c>
      <c r="L306" s="39">
        <v>90</v>
      </c>
      <c r="M306" s="38" t="s">
        <v>612</v>
      </c>
      <c r="N306" s="68">
        <v>434990</v>
      </c>
      <c r="O306" s="21"/>
      <c r="P306" s="21"/>
      <c r="Q306" s="21"/>
      <c r="R306" s="21"/>
      <c r="S306" s="21"/>
      <c r="T306" s="21"/>
      <c r="U306" s="21"/>
      <c r="V306" s="21"/>
      <c r="W306" s="21"/>
      <c r="X306" s="21"/>
    </row>
    <row r="307" spans="1:24" ht="13.5" customHeight="1" x14ac:dyDescent="0.2">
      <c r="A307" s="39">
        <v>71270008</v>
      </c>
      <c r="B307" s="39">
        <v>53000</v>
      </c>
      <c r="C307" s="39">
        <v>53204</v>
      </c>
      <c r="D307" s="40" t="s">
        <v>136</v>
      </c>
      <c r="E307" s="41" t="s">
        <v>596</v>
      </c>
      <c r="F307" s="95" t="s">
        <v>397</v>
      </c>
      <c r="G307" s="38" t="s">
        <v>397</v>
      </c>
      <c r="H307" s="39" t="s">
        <v>568</v>
      </c>
      <c r="I307" s="39" t="s">
        <v>18</v>
      </c>
      <c r="J307" s="38" t="s">
        <v>397</v>
      </c>
      <c r="K307" s="39">
        <v>4</v>
      </c>
      <c r="L307" s="39">
        <v>90</v>
      </c>
      <c r="M307" s="38" t="s">
        <v>607</v>
      </c>
      <c r="N307" s="59">
        <v>319000</v>
      </c>
      <c r="O307" s="21"/>
      <c r="P307" s="21"/>
      <c r="Q307" s="21"/>
      <c r="R307" s="21"/>
      <c r="S307" s="21"/>
      <c r="T307" s="21"/>
      <c r="U307" s="21"/>
      <c r="V307" s="21"/>
      <c r="W307" s="21"/>
      <c r="X307" s="21"/>
    </row>
    <row r="308" spans="1:24" ht="13.5" customHeight="1" x14ac:dyDescent="0.2">
      <c r="A308" s="39">
        <v>71270008</v>
      </c>
      <c r="B308" s="39">
        <v>53000</v>
      </c>
      <c r="C308" s="39">
        <v>53204</v>
      </c>
      <c r="D308" s="40" t="s">
        <v>136</v>
      </c>
      <c r="E308" s="41" t="s">
        <v>596</v>
      </c>
      <c r="F308" s="95" t="s">
        <v>397</v>
      </c>
      <c r="G308" s="38" t="s">
        <v>397</v>
      </c>
      <c r="H308" s="39" t="s">
        <v>568</v>
      </c>
      <c r="I308" s="39" t="s">
        <v>18</v>
      </c>
      <c r="J308" s="38" t="s">
        <v>397</v>
      </c>
      <c r="K308" s="39">
        <v>4</v>
      </c>
      <c r="L308" s="39">
        <v>90</v>
      </c>
      <c r="M308" s="38" t="s">
        <v>613</v>
      </c>
      <c r="N308" s="59">
        <v>19480</v>
      </c>
      <c r="O308" s="21"/>
      <c r="P308" s="21"/>
      <c r="Q308" s="21"/>
      <c r="R308" s="21"/>
      <c r="S308" s="21"/>
      <c r="T308" s="21"/>
      <c r="U308" s="21"/>
      <c r="V308" s="21"/>
      <c r="W308" s="21"/>
      <c r="X308" s="21"/>
    </row>
    <row r="309" spans="1:24" ht="13.5" customHeight="1" x14ac:dyDescent="0.2">
      <c r="A309" s="39">
        <v>71270008</v>
      </c>
      <c r="B309" s="39">
        <v>53000</v>
      </c>
      <c r="C309" s="39">
        <v>53204</v>
      </c>
      <c r="D309" s="40" t="s">
        <v>136</v>
      </c>
      <c r="E309" s="41" t="s">
        <v>596</v>
      </c>
      <c r="F309" s="95" t="s">
        <v>569</v>
      </c>
      <c r="G309" s="38" t="s">
        <v>569</v>
      </c>
      <c r="H309" s="39" t="s">
        <v>151</v>
      </c>
      <c r="I309" s="39" t="s">
        <v>18</v>
      </c>
      <c r="J309" s="38" t="s">
        <v>569</v>
      </c>
      <c r="K309" s="39">
        <v>4</v>
      </c>
      <c r="L309" s="39">
        <v>90</v>
      </c>
      <c r="M309" s="38" t="s">
        <v>613</v>
      </c>
      <c r="N309" s="59">
        <v>19480</v>
      </c>
      <c r="O309" s="21"/>
      <c r="P309" s="21"/>
      <c r="Q309" s="21"/>
      <c r="R309" s="21"/>
      <c r="S309" s="21"/>
      <c r="T309" s="21"/>
      <c r="U309" s="21"/>
      <c r="V309" s="21"/>
      <c r="W309" s="21"/>
      <c r="X309" s="21"/>
    </row>
    <row r="310" spans="1:24" ht="13.5" customHeight="1" x14ac:dyDescent="0.2">
      <c r="A310" s="39">
        <v>71270008</v>
      </c>
      <c r="B310" s="39">
        <v>53000</v>
      </c>
      <c r="C310" s="39">
        <v>53204</v>
      </c>
      <c r="D310" s="40" t="s">
        <v>136</v>
      </c>
      <c r="E310" s="41" t="s">
        <v>596</v>
      </c>
      <c r="F310" s="95" t="s">
        <v>572</v>
      </c>
      <c r="G310" s="38" t="s">
        <v>572</v>
      </c>
      <c r="H310" s="39" t="s">
        <v>121</v>
      </c>
      <c r="I310" s="39" t="s">
        <v>18</v>
      </c>
      <c r="J310" s="38" t="s">
        <v>572</v>
      </c>
      <c r="K310" s="39">
        <v>4</v>
      </c>
      <c r="L310" s="39">
        <v>90</v>
      </c>
      <c r="M310" s="38" t="s">
        <v>613</v>
      </c>
      <c r="N310" s="59">
        <v>19480</v>
      </c>
      <c r="O310" s="21"/>
      <c r="P310" s="21"/>
      <c r="Q310" s="21"/>
      <c r="R310" s="21"/>
      <c r="S310" s="21"/>
      <c r="T310" s="21"/>
      <c r="U310" s="21"/>
      <c r="V310" s="21"/>
      <c r="W310" s="21"/>
      <c r="X310" s="21"/>
    </row>
    <row r="311" spans="1:24" ht="13.5" customHeight="1" x14ac:dyDescent="0.2">
      <c r="A311" s="39">
        <v>71270008</v>
      </c>
      <c r="B311" s="39">
        <v>53000</v>
      </c>
      <c r="C311" s="39">
        <v>53204</v>
      </c>
      <c r="D311" s="40" t="s">
        <v>136</v>
      </c>
      <c r="E311" s="41" t="s">
        <v>596</v>
      </c>
      <c r="F311" s="95" t="s">
        <v>327</v>
      </c>
      <c r="G311" s="38" t="s">
        <v>327</v>
      </c>
      <c r="H311" s="39" t="s">
        <v>82</v>
      </c>
      <c r="I311" s="39" t="s">
        <v>18</v>
      </c>
      <c r="J311" s="38" t="s">
        <v>327</v>
      </c>
      <c r="K311" s="39">
        <v>4</v>
      </c>
      <c r="L311" s="39">
        <v>90</v>
      </c>
      <c r="M311" s="38" t="s">
        <v>613</v>
      </c>
      <c r="N311" s="59">
        <v>19480</v>
      </c>
      <c r="O311" s="21"/>
      <c r="P311" s="21"/>
      <c r="Q311" s="21"/>
      <c r="R311" s="21"/>
      <c r="S311" s="21"/>
      <c r="T311" s="21"/>
      <c r="U311" s="21"/>
      <c r="V311" s="21"/>
      <c r="W311" s="21"/>
      <c r="X311" s="21"/>
    </row>
    <row r="312" spans="1:24" ht="13.5" customHeight="1" x14ac:dyDescent="0.2">
      <c r="A312" s="39">
        <v>71270008</v>
      </c>
      <c r="B312" s="39">
        <v>53000</v>
      </c>
      <c r="C312" s="39">
        <v>53204</v>
      </c>
      <c r="D312" s="40" t="s">
        <v>136</v>
      </c>
      <c r="E312" s="41" t="s">
        <v>596</v>
      </c>
      <c r="F312" s="95" t="s">
        <v>333</v>
      </c>
      <c r="G312" s="38" t="s">
        <v>333</v>
      </c>
      <c r="H312" s="39" t="s">
        <v>63</v>
      </c>
      <c r="I312" s="39" t="s">
        <v>18</v>
      </c>
      <c r="J312" s="38" t="s">
        <v>333</v>
      </c>
      <c r="K312" s="39">
        <v>4</v>
      </c>
      <c r="L312" s="39">
        <v>90</v>
      </c>
      <c r="M312" s="38" t="s">
        <v>613</v>
      </c>
      <c r="N312" s="59">
        <v>19480</v>
      </c>
      <c r="O312" s="21"/>
      <c r="P312" s="21"/>
      <c r="Q312" s="21"/>
      <c r="R312" s="21"/>
      <c r="S312" s="21"/>
      <c r="T312" s="21"/>
      <c r="U312" s="21"/>
      <c r="V312" s="21"/>
      <c r="W312" s="21"/>
      <c r="X312" s="21"/>
    </row>
    <row r="313" spans="1:24" ht="13.5" customHeight="1" x14ac:dyDescent="0.2">
      <c r="A313" s="39">
        <v>71270008</v>
      </c>
      <c r="B313" s="39">
        <v>53000</v>
      </c>
      <c r="C313" s="39">
        <v>53204</v>
      </c>
      <c r="D313" s="40" t="s">
        <v>136</v>
      </c>
      <c r="E313" s="41" t="s">
        <v>596</v>
      </c>
      <c r="F313" s="95" t="s">
        <v>570</v>
      </c>
      <c r="G313" s="38" t="s">
        <v>570</v>
      </c>
      <c r="H313" s="39" t="s">
        <v>85</v>
      </c>
      <c r="I313" s="39" t="s">
        <v>18</v>
      </c>
      <c r="J313" s="38" t="s">
        <v>570</v>
      </c>
      <c r="K313" s="39">
        <v>4</v>
      </c>
      <c r="L313" s="39">
        <v>90</v>
      </c>
      <c r="M313" s="38" t="s">
        <v>613</v>
      </c>
      <c r="N313" s="59">
        <v>19480</v>
      </c>
      <c r="O313" s="21"/>
      <c r="P313" s="21"/>
      <c r="Q313" s="21"/>
      <c r="R313" s="21"/>
      <c r="S313" s="21"/>
      <c r="T313" s="21"/>
      <c r="U313" s="21"/>
      <c r="V313" s="21"/>
      <c r="W313" s="21"/>
      <c r="X313" s="21"/>
    </row>
    <row r="314" spans="1:24" ht="13.5" customHeight="1" x14ac:dyDescent="0.2">
      <c r="A314" s="39">
        <v>71270008</v>
      </c>
      <c r="B314" s="39">
        <v>53000</v>
      </c>
      <c r="C314" s="39">
        <v>53204</v>
      </c>
      <c r="D314" s="40" t="s">
        <v>136</v>
      </c>
      <c r="E314" s="41" t="s">
        <v>596</v>
      </c>
      <c r="F314" s="95" t="s">
        <v>451</v>
      </c>
      <c r="G314" s="38" t="s">
        <v>451</v>
      </c>
      <c r="H314" s="39" t="s">
        <v>148</v>
      </c>
      <c r="I314" s="39" t="s">
        <v>18</v>
      </c>
      <c r="J314" s="38" t="s">
        <v>451</v>
      </c>
      <c r="K314" s="39">
        <v>4</v>
      </c>
      <c r="L314" s="39">
        <v>90</v>
      </c>
      <c r="M314" s="38" t="s">
        <v>481</v>
      </c>
      <c r="N314" s="59">
        <v>20300</v>
      </c>
      <c r="O314" s="21"/>
      <c r="P314" s="21"/>
      <c r="Q314" s="21"/>
      <c r="R314" s="21"/>
      <c r="S314" s="21"/>
      <c r="T314" s="21"/>
      <c r="U314" s="21"/>
      <c r="V314" s="21"/>
      <c r="W314" s="21"/>
      <c r="X314" s="21"/>
    </row>
    <row r="315" spans="1:24" ht="13.5" customHeight="1" x14ac:dyDescent="0.2">
      <c r="A315" s="39">
        <v>71270008</v>
      </c>
      <c r="B315" s="39">
        <v>53000</v>
      </c>
      <c r="C315" s="39">
        <v>53204</v>
      </c>
      <c r="D315" s="40" t="s">
        <v>136</v>
      </c>
      <c r="E315" s="41" t="s">
        <v>596</v>
      </c>
      <c r="F315" s="95" t="s">
        <v>451</v>
      </c>
      <c r="G315" s="38" t="s">
        <v>451</v>
      </c>
      <c r="H315" s="39" t="s">
        <v>148</v>
      </c>
      <c r="I315" s="39" t="s">
        <v>18</v>
      </c>
      <c r="J315" s="38" t="s">
        <v>451</v>
      </c>
      <c r="K315" s="39">
        <v>4</v>
      </c>
      <c r="L315" s="39">
        <v>90</v>
      </c>
      <c r="M315" s="38" t="s">
        <v>481</v>
      </c>
      <c r="N315" s="59">
        <v>20300</v>
      </c>
      <c r="O315" s="21"/>
      <c r="P315" s="21"/>
      <c r="Q315" s="21"/>
      <c r="R315" s="21"/>
      <c r="S315" s="21"/>
      <c r="T315" s="21"/>
      <c r="U315" s="21"/>
      <c r="V315" s="21"/>
      <c r="W315" s="21"/>
      <c r="X315" s="21"/>
    </row>
    <row r="316" spans="1:24" ht="13.5" customHeight="1" x14ac:dyDescent="0.2">
      <c r="A316" s="39">
        <v>71270008</v>
      </c>
      <c r="B316" s="39">
        <v>53000</v>
      </c>
      <c r="C316" s="39">
        <v>53204</v>
      </c>
      <c r="D316" s="40" t="s">
        <v>136</v>
      </c>
      <c r="E316" s="41" t="s">
        <v>596</v>
      </c>
      <c r="F316" s="95" t="s">
        <v>311</v>
      </c>
      <c r="G316" s="38" t="s">
        <v>564</v>
      </c>
      <c r="H316" s="39" t="s">
        <v>565</v>
      </c>
      <c r="I316" s="39" t="s">
        <v>18</v>
      </c>
      <c r="J316" s="38" t="s">
        <v>311</v>
      </c>
      <c r="K316" s="39">
        <v>4</v>
      </c>
      <c r="L316" s="39">
        <v>90</v>
      </c>
      <c r="M316" s="38" t="s">
        <v>481</v>
      </c>
      <c r="N316" s="59">
        <v>20300</v>
      </c>
      <c r="O316" s="21"/>
      <c r="P316" s="21"/>
      <c r="Q316" s="21"/>
      <c r="R316" s="21"/>
      <c r="S316" s="21"/>
      <c r="T316" s="21"/>
      <c r="U316" s="21"/>
      <c r="V316" s="21"/>
      <c r="W316" s="21"/>
      <c r="X316" s="21"/>
    </row>
    <row r="317" spans="1:24" ht="13.5" customHeight="1" x14ac:dyDescent="0.2">
      <c r="A317" s="39">
        <v>71270008</v>
      </c>
      <c r="B317" s="39">
        <v>53000</v>
      </c>
      <c r="C317" s="39">
        <v>53204</v>
      </c>
      <c r="D317" s="40" t="s">
        <v>136</v>
      </c>
      <c r="E317" s="41" t="s">
        <v>596</v>
      </c>
      <c r="F317" s="95" t="s">
        <v>572</v>
      </c>
      <c r="G317" s="38" t="s">
        <v>572</v>
      </c>
      <c r="H317" s="39" t="s">
        <v>121</v>
      </c>
      <c r="I317" s="39" t="s">
        <v>18</v>
      </c>
      <c r="J317" s="38" t="s">
        <v>572</v>
      </c>
      <c r="K317" s="39">
        <v>4</v>
      </c>
      <c r="L317" s="39">
        <v>90</v>
      </c>
      <c r="M317" s="38" t="s">
        <v>481</v>
      </c>
      <c r="N317" s="59">
        <v>20300</v>
      </c>
      <c r="O317" s="21"/>
      <c r="P317" s="21"/>
      <c r="Q317" s="21"/>
      <c r="R317" s="21"/>
      <c r="S317" s="21"/>
      <c r="T317" s="21"/>
      <c r="U317" s="21"/>
      <c r="V317" s="21"/>
      <c r="W317" s="21"/>
      <c r="X317" s="21"/>
    </row>
    <row r="318" spans="1:24" ht="13.5" customHeight="1" x14ac:dyDescent="0.2">
      <c r="A318" s="39">
        <v>71270008</v>
      </c>
      <c r="B318" s="39">
        <v>53000</v>
      </c>
      <c r="C318" s="39">
        <v>53204</v>
      </c>
      <c r="D318" s="40" t="s">
        <v>136</v>
      </c>
      <c r="E318" s="41" t="s">
        <v>596</v>
      </c>
      <c r="F318" s="95" t="s">
        <v>453</v>
      </c>
      <c r="G318" s="38" t="s">
        <v>453</v>
      </c>
      <c r="H318" s="39" t="s">
        <v>573</v>
      </c>
      <c r="I318" s="39" t="s">
        <v>18</v>
      </c>
      <c r="J318" s="38" t="s">
        <v>453</v>
      </c>
      <c r="K318" s="39">
        <v>4</v>
      </c>
      <c r="L318" s="39">
        <v>90</v>
      </c>
      <c r="M318" s="38" t="s">
        <v>481</v>
      </c>
      <c r="N318" s="59">
        <v>20300</v>
      </c>
      <c r="O318" s="21"/>
      <c r="P318" s="21"/>
      <c r="Q318" s="21"/>
      <c r="R318" s="21"/>
      <c r="S318" s="21"/>
      <c r="T318" s="21"/>
      <c r="U318" s="21"/>
      <c r="V318" s="21"/>
      <c r="W318" s="21"/>
      <c r="X318" s="21"/>
    </row>
    <row r="319" spans="1:24" ht="13.5" customHeight="1" x14ac:dyDescent="0.2">
      <c r="A319" s="39">
        <v>71270008</v>
      </c>
      <c r="B319" s="39">
        <v>53000</v>
      </c>
      <c r="C319" s="39">
        <v>53204</v>
      </c>
      <c r="D319" s="40" t="s">
        <v>136</v>
      </c>
      <c r="E319" s="41" t="s">
        <v>596</v>
      </c>
      <c r="F319" s="95" t="s">
        <v>327</v>
      </c>
      <c r="G319" s="38" t="s">
        <v>327</v>
      </c>
      <c r="H319" s="39" t="s">
        <v>82</v>
      </c>
      <c r="I319" s="39" t="s">
        <v>18</v>
      </c>
      <c r="J319" s="38" t="s">
        <v>327</v>
      </c>
      <c r="K319" s="39">
        <v>4</v>
      </c>
      <c r="L319" s="39">
        <v>90</v>
      </c>
      <c r="M319" s="38" t="s">
        <v>481</v>
      </c>
      <c r="N319" s="59">
        <v>20300</v>
      </c>
      <c r="O319" s="21"/>
      <c r="P319" s="21"/>
      <c r="Q319" s="21"/>
      <c r="R319" s="21"/>
      <c r="S319" s="21"/>
      <c r="T319" s="21"/>
      <c r="U319" s="21"/>
      <c r="V319" s="21"/>
      <c r="W319" s="21"/>
      <c r="X319" s="21"/>
    </row>
    <row r="320" spans="1:24" ht="13.5" customHeight="1" x14ac:dyDescent="0.2">
      <c r="A320" s="39">
        <v>71270008</v>
      </c>
      <c r="B320" s="39">
        <v>53000</v>
      </c>
      <c r="C320" s="39">
        <v>53204</v>
      </c>
      <c r="D320" s="40" t="s">
        <v>136</v>
      </c>
      <c r="E320" s="41" t="s">
        <v>596</v>
      </c>
      <c r="F320" s="95" t="s">
        <v>333</v>
      </c>
      <c r="G320" s="38" t="s">
        <v>333</v>
      </c>
      <c r="H320" s="39" t="s">
        <v>63</v>
      </c>
      <c r="I320" s="39" t="s">
        <v>18</v>
      </c>
      <c r="J320" s="38" t="s">
        <v>333</v>
      </c>
      <c r="K320" s="39">
        <v>4</v>
      </c>
      <c r="L320" s="39">
        <v>90</v>
      </c>
      <c r="M320" s="38" t="s">
        <v>614</v>
      </c>
      <c r="N320" s="59">
        <v>28170</v>
      </c>
      <c r="O320" s="21"/>
      <c r="P320" s="21"/>
      <c r="Q320" s="21"/>
      <c r="R320" s="21"/>
      <c r="S320" s="21"/>
      <c r="T320" s="21"/>
      <c r="U320" s="21"/>
      <c r="V320" s="21"/>
      <c r="W320" s="21"/>
      <c r="X320" s="21"/>
    </row>
    <row r="321" spans="1:24" ht="13.5" customHeight="1" x14ac:dyDescent="0.2">
      <c r="A321" s="39">
        <v>71270008</v>
      </c>
      <c r="B321" s="39">
        <v>53000</v>
      </c>
      <c r="C321" s="39">
        <v>53204</v>
      </c>
      <c r="D321" s="40" t="s">
        <v>136</v>
      </c>
      <c r="E321" s="41" t="s">
        <v>596</v>
      </c>
      <c r="F321" s="95" t="s">
        <v>333</v>
      </c>
      <c r="G321" s="38" t="s">
        <v>333</v>
      </c>
      <c r="H321" s="39" t="s">
        <v>63</v>
      </c>
      <c r="I321" s="39" t="s">
        <v>18</v>
      </c>
      <c r="J321" s="38" t="s">
        <v>333</v>
      </c>
      <c r="K321" s="39">
        <v>4</v>
      </c>
      <c r="L321" s="39">
        <v>90</v>
      </c>
      <c r="M321" s="38" t="s">
        <v>614</v>
      </c>
      <c r="N321" s="59">
        <v>28170</v>
      </c>
      <c r="O321" s="21"/>
      <c r="P321" s="21"/>
      <c r="Q321" s="21"/>
      <c r="R321" s="21"/>
      <c r="S321" s="21"/>
      <c r="T321" s="21"/>
      <c r="U321" s="21"/>
      <c r="V321" s="21"/>
      <c r="W321" s="21"/>
      <c r="X321" s="21"/>
    </row>
    <row r="322" spans="1:24" ht="13.5" customHeight="1" x14ac:dyDescent="0.2">
      <c r="A322" s="39">
        <v>71270008</v>
      </c>
      <c r="B322" s="39">
        <v>53000</v>
      </c>
      <c r="C322" s="39">
        <v>53204</v>
      </c>
      <c r="D322" s="40" t="s">
        <v>136</v>
      </c>
      <c r="E322" s="41" t="s">
        <v>596</v>
      </c>
      <c r="F322" s="95" t="s">
        <v>570</v>
      </c>
      <c r="G322" s="38" t="s">
        <v>570</v>
      </c>
      <c r="H322" s="39" t="s">
        <v>85</v>
      </c>
      <c r="I322" s="39" t="s">
        <v>18</v>
      </c>
      <c r="J322" s="38" t="s">
        <v>570</v>
      </c>
      <c r="K322" s="39">
        <v>4</v>
      </c>
      <c r="L322" s="39">
        <v>90</v>
      </c>
      <c r="M322" s="38" t="s">
        <v>614</v>
      </c>
      <c r="N322" s="59">
        <v>28170</v>
      </c>
      <c r="O322" s="21"/>
      <c r="P322" s="21"/>
      <c r="Q322" s="21"/>
      <c r="R322" s="21"/>
      <c r="S322" s="21"/>
      <c r="T322" s="21"/>
      <c r="U322" s="21"/>
      <c r="V322" s="21"/>
      <c r="W322" s="21"/>
      <c r="X322" s="21"/>
    </row>
    <row r="323" spans="1:24" ht="13.5" customHeight="1" x14ac:dyDescent="0.2">
      <c r="A323" s="39">
        <v>71270008</v>
      </c>
      <c r="B323" s="39">
        <v>53000</v>
      </c>
      <c r="C323" s="39">
        <v>53204</v>
      </c>
      <c r="D323" s="40" t="s">
        <v>136</v>
      </c>
      <c r="E323" s="41" t="s">
        <v>596</v>
      </c>
      <c r="F323" s="95" t="s">
        <v>570</v>
      </c>
      <c r="G323" s="38" t="s">
        <v>570</v>
      </c>
      <c r="H323" s="39" t="s">
        <v>85</v>
      </c>
      <c r="I323" s="39" t="s">
        <v>18</v>
      </c>
      <c r="J323" s="38" t="s">
        <v>570</v>
      </c>
      <c r="K323" s="39">
        <v>4</v>
      </c>
      <c r="L323" s="39">
        <v>90</v>
      </c>
      <c r="M323" s="38" t="s">
        <v>614</v>
      </c>
      <c r="N323" s="59">
        <v>28170</v>
      </c>
      <c r="O323" s="21"/>
      <c r="P323" s="21"/>
      <c r="Q323" s="21"/>
      <c r="R323" s="21"/>
      <c r="S323" s="21"/>
      <c r="T323" s="21"/>
      <c r="U323" s="21"/>
      <c r="V323" s="21"/>
      <c r="W323" s="21"/>
      <c r="X323" s="21"/>
    </row>
    <row r="324" spans="1:24" ht="13.5" customHeight="1" x14ac:dyDescent="0.2">
      <c r="A324" s="39">
        <v>71270008</v>
      </c>
      <c r="B324" s="39">
        <v>53000</v>
      </c>
      <c r="C324" s="39">
        <v>53204</v>
      </c>
      <c r="D324" s="40" t="s">
        <v>136</v>
      </c>
      <c r="E324" s="41" t="s">
        <v>596</v>
      </c>
      <c r="F324" s="95" t="s">
        <v>570</v>
      </c>
      <c r="G324" s="38" t="s">
        <v>570</v>
      </c>
      <c r="H324" s="39" t="s">
        <v>85</v>
      </c>
      <c r="I324" s="39" t="s">
        <v>18</v>
      </c>
      <c r="J324" s="38" t="s">
        <v>570</v>
      </c>
      <c r="K324" s="39">
        <v>4</v>
      </c>
      <c r="L324" s="39">
        <v>90</v>
      </c>
      <c r="M324" s="38" t="s">
        <v>614</v>
      </c>
      <c r="N324" s="59">
        <v>28170</v>
      </c>
      <c r="O324" s="21"/>
      <c r="P324" s="21"/>
      <c r="Q324" s="21"/>
      <c r="R324" s="21"/>
      <c r="S324" s="21"/>
      <c r="T324" s="21"/>
      <c r="U324" s="21"/>
      <c r="V324" s="21"/>
      <c r="W324" s="21"/>
      <c r="X324" s="21"/>
    </row>
    <row r="325" spans="1:24" ht="13.5" customHeight="1" x14ac:dyDescent="0.2">
      <c r="A325" s="39">
        <v>71270008</v>
      </c>
      <c r="B325" s="39">
        <v>53000</v>
      </c>
      <c r="C325" s="39">
        <v>53204</v>
      </c>
      <c r="D325" s="40" t="s">
        <v>136</v>
      </c>
      <c r="E325" s="41" t="s">
        <v>596</v>
      </c>
      <c r="F325" s="95" t="s">
        <v>326</v>
      </c>
      <c r="G325" s="38" t="s">
        <v>326</v>
      </c>
      <c r="H325" s="39" t="s">
        <v>86</v>
      </c>
      <c r="I325" s="39" t="s">
        <v>18</v>
      </c>
      <c r="J325" s="38" t="s">
        <v>326</v>
      </c>
      <c r="K325" s="39">
        <v>4</v>
      </c>
      <c r="L325" s="39">
        <v>90</v>
      </c>
      <c r="M325" s="38" t="s">
        <v>614</v>
      </c>
      <c r="N325" s="59">
        <v>28170</v>
      </c>
      <c r="O325" s="21"/>
      <c r="P325" s="21"/>
      <c r="Q325" s="21"/>
      <c r="R325" s="21"/>
      <c r="S325" s="21"/>
      <c r="T325" s="21"/>
      <c r="U325" s="21"/>
      <c r="V325" s="21"/>
      <c r="W325" s="21"/>
      <c r="X325" s="21"/>
    </row>
    <row r="326" spans="1:24" ht="13.5" customHeight="1" x14ac:dyDescent="0.2">
      <c r="A326" s="39">
        <v>71270008</v>
      </c>
      <c r="B326" s="39">
        <v>53000</v>
      </c>
      <c r="C326" s="39">
        <v>53204</v>
      </c>
      <c r="D326" s="40" t="s">
        <v>136</v>
      </c>
      <c r="E326" s="41" t="s">
        <v>596</v>
      </c>
      <c r="F326" s="95" t="s">
        <v>326</v>
      </c>
      <c r="G326" s="38" t="s">
        <v>326</v>
      </c>
      <c r="H326" s="39" t="s">
        <v>86</v>
      </c>
      <c r="I326" s="39" t="s">
        <v>18</v>
      </c>
      <c r="J326" s="38" t="s">
        <v>326</v>
      </c>
      <c r="K326" s="39">
        <v>4</v>
      </c>
      <c r="L326" s="39">
        <v>90</v>
      </c>
      <c r="M326" s="38" t="s">
        <v>614</v>
      </c>
      <c r="N326" s="59">
        <v>28170</v>
      </c>
      <c r="O326" s="21"/>
      <c r="P326" s="21"/>
      <c r="Q326" s="21"/>
      <c r="R326" s="21"/>
      <c r="S326" s="21"/>
      <c r="T326" s="21"/>
      <c r="U326" s="21"/>
      <c r="V326" s="21"/>
      <c r="W326" s="21"/>
      <c r="X326" s="21"/>
    </row>
    <row r="327" spans="1:24" ht="13.5" customHeight="1" x14ac:dyDescent="0.2">
      <c r="A327" s="39">
        <v>71270008</v>
      </c>
      <c r="B327" s="39">
        <v>53000</v>
      </c>
      <c r="C327" s="39">
        <v>53204</v>
      </c>
      <c r="D327" s="40" t="s">
        <v>136</v>
      </c>
      <c r="E327" s="41" t="s">
        <v>596</v>
      </c>
      <c r="F327" s="95" t="s">
        <v>326</v>
      </c>
      <c r="G327" s="38" t="s">
        <v>326</v>
      </c>
      <c r="H327" s="39" t="s">
        <v>86</v>
      </c>
      <c r="I327" s="39" t="s">
        <v>18</v>
      </c>
      <c r="J327" s="38" t="s">
        <v>326</v>
      </c>
      <c r="K327" s="39">
        <v>4</v>
      </c>
      <c r="L327" s="39">
        <v>90</v>
      </c>
      <c r="M327" s="38" t="s">
        <v>614</v>
      </c>
      <c r="N327" s="59">
        <v>28170</v>
      </c>
      <c r="O327" s="21"/>
      <c r="P327" s="21"/>
      <c r="Q327" s="21"/>
      <c r="R327" s="21"/>
      <c r="S327" s="21"/>
      <c r="T327" s="21"/>
      <c r="U327" s="21"/>
      <c r="V327" s="21"/>
      <c r="W327" s="21"/>
      <c r="X327" s="21"/>
    </row>
    <row r="328" spans="1:24" ht="13.5" customHeight="1" x14ac:dyDescent="0.2">
      <c r="A328" s="39">
        <v>71270008</v>
      </c>
      <c r="B328" s="39">
        <v>53000</v>
      </c>
      <c r="C328" s="39">
        <v>53204</v>
      </c>
      <c r="D328" s="40" t="s">
        <v>136</v>
      </c>
      <c r="E328" s="41" t="s">
        <v>596</v>
      </c>
      <c r="F328" s="95" t="s">
        <v>569</v>
      </c>
      <c r="G328" s="38" t="s">
        <v>569</v>
      </c>
      <c r="H328" s="39" t="s">
        <v>151</v>
      </c>
      <c r="I328" s="39" t="s">
        <v>18</v>
      </c>
      <c r="J328" s="38" t="s">
        <v>569</v>
      </c>
      <c r="K328" s="39">
        <v>4</v>
      </c>
      <c r="L328" s="39">
        <v>90</v>
      </c>
      <c r="M328" s="38" t="s">
        <v>614</v>
      </c>
      <c r="N328" s="59">
        <v>28170</v>
      </c>
      <c r="O328" s="21"/>
      <c r="P328" s="21"/>
      <c r="Q328" s="21"/>
      <c r="R328" s="21"/>
      <c r="S328" s="21"/>
      <c r="T328" s="21"/>
      <c r="U328" s="21"/>
      <c r="V328" s="21"/>
      <c r="W328" s="21"/>
      <c r="X328" s="21"/>
    </row>
    <row r="329" spans="1:24" ht="13.5" customHeight="1" x14ac:dyDescent="0.2">
      <c r="A329" s="39">
        <v>71270008</v>
      </c>
      <c r="B329" s="39">
        <v>53000</v>
      </c>
      <c r="C329" s="39">
        <v>53204</v>
      </c>
      <c r="D329" s="40" t="s">
        <v>136</v>
      </c>
      <c r="E329" s="41" t="s">
        <v>596</v>
      </c>
      <c r="F329" s="95" t="s">
        <v>303</v>
      </c>
      <c r="G329" s="38" t="s">
        <v>303</v>
      </c>
      <c r="H329" s="39" t="s">
        <v>52</v>
      </c>
      <c r="I329" s="39" t="s">
        <v>18</v>
      </c>
      <c r="J329" s="38" t="s">
        <v>303</v>
      </c>
      <c r="K329" s="39">
        <v>4</v>
      </c>
      <c r="L329" s="39">
        <v>90</v>
      </c>
      <c r="M329" s="38" t="s">
        <v>614</v>
      </c>
      <c r="N329" s="59">
        <v>28170</v>
      </c>
      <c r="O329" s="21"/>
      <c r="P329" s="21"/>
      <c r="Q329" s="21"/>
      <c r="R329" s="21"/>
      <c r="S329" s="21"/>
      <c r="T329" s="21"/>
      <c r="U329" s="21"/>
      <c r="V329" s="21"/>
      <c r="W329" s="21"/>
      <c r="X329" s="21"/>
    </row>
    <row r="330" spans="1:24" ht="13.5" customHeight="1" x14ac:dyDescent="0.2">
      <c r="A330" s="39">
        <v>71270008</v>
      </c>
      <c r="B330" s="39">
        <v>53000</v>
      </c>
      <c r="C330" s="39">
        <v>53204</v>
      </c>
      <c r="D330" s="40" t="s">
        <v>136</v>
      </c>
      <c r="E330" s="41" t="s">
        <v>596</v>
      </c>
      <c r="F330" s="95" t="s">
        <v>572</v>
      </c>
      <c r="G330" s="38" t="s">
        <v>572</v>
      </c>
      <c r="H330" s="39" t="s">
        <v>121</v>
      </c>
      <c r="I330" s="39" t="s">
        <v>18</v>
      </c>
      <c r="J330" s="38" t="s">
        <v>572</v>
      </c>
      <c r="K330" s="39">
        <v>4</v>
      </c>
      <c r="L330" s="39">
        <v>90</v>
      </c>
      <c r="M330" s="38" t="s">
        <v>614</v>
      </c>
      <c r="N330" s="59">
        <v>28170</v>
      </c>
      <c r="O330" s="21"/>
      <c r="P330" s="21"/>
      <c r="Q330" s="21"/>
      <c r="R330" s="21"/>
      <c r="S330" s="21"/>
      <c r="T330" s="21"/>
      <c r="U330" s="21"/>
      <c r="V330" s="21"/>
      <c r="W330" s="21"/>
      <c r="X330" s="21"/>
    </row>
    <row r="331" spans="1:24" ht="13.5" customHeight="1" x14ac:dyDescent="0.2">
      <c r="A331" s="39">
        <v>71270008</v>
      </c>
      <c r="B331" s="39">
        <v>53000</v>
      </c>
      <c r="C331" s="39">
        <v>53204</v>
      </c>
      <c r="D331" s="40" t="s">
        <v>136</v>
      </c>
      <c r="E331" s="41" t="s">
        <v>596</v>
      </c>
      <c r="F331" s="95" t="s">
        <v>341</v>
      </c>
      <c r="G331" s="38" t="s">
        <v>341</v>
      </c>
      <c r="H331" s="39" t="s">
        <v>75</v>
      </c>
      <c r="I331" s="39" t="s">
        <v>18</v>
      </c>
      <c r="J331" s="38" t="s">
        <v>341</v>
      </c>
      <c r="K331" s="39">
        <v>4</v>
      </c>
      <c r="L331" s="39">
        <v>90</v>
      </c>
      <c r="M331" s="38" t="s">
        <v>614</v>
      </c>
      <c r="N331" s="59">
        <v>28170</v>
      </c>
      <c r="O331" s="21"/>
      <c r="P331" s="21"/>
      <c r="Q331" s="21"/>
      <c r="R331" s="21"/>
      <c r="S331" s="21"/>
      <c r="T331" s="21"/>
      <c r="U331" s="21"/>
      <c r="V331" s="21"/>
      <c r="W331" s="21"/>
      <c r="X331" s="21"/>
    </row>
    <row r="332" spans="1:24" ht="13.5" customHeight="1" x14ac:dyDescent="0.2">
      <c r="A332" s="39">
        <v>71270008</v>
      </c>
      <c r="B332" s="39">
        <v>53000</v>
      </c>
      <c r="C332" s="39">
        <v>53204</v>
      </c>
      <c r="D332" s="40" t="s">
        <v>136</v>
      </c>
      <c r="E332" s="41" t="s">
        <v>596</v>
      </c>
      <c r="F332" s="95" t="s">
        <v>570</v>
      </c>
      <c r="G332" s="38" t="s">
        <v>570</v>
      </c>
      <c r="H332" s="39" t="s">
        <v>85</v>
      </c>
      <c r="I332" s="39" t="s">
        <v>571</v>
      </c>
      <c r="J332" s="38" t="s">
        <v>570</v>
      </c>
      <c r="K332" s="39">
        <v>4</v>
      </c>
      <c r="L332" s="39">
        <v>90</v>
      </c>
      <c r="M332" s="38" t="s">
        <v>141</v>
      </c>
      <c r="N332" s="59">
        <v>23430</v>
      </c>
      <c r="O332" s="21"/>
      <c r="P332" s="21"/>
      <c r="Q332" s="21"/>
      <c r="R332" s="21"/>
      <c r="S332" s="21"/>
      <c r="T332" s="21"/>
      <c r="U332" s="21"/>
      <c r="V332" s="21"/>
      <c r="W332" s="21"/>
      <c r="X332" s="21"/>
    </row>
    <row r="333" spans="1:24" ht="13.5" customHeight="1" x14ac:dyDescent="0.2">
      <c r="A333" s="39">
        <v>71270008</v>
      </c>
      <c r="B333" s="39">
        <v>53000</v>
      </c>
      <c r="C333" s="39">
        <v>53204</v>
      </c>
      <c r="D333" s="40" t="s">
        <v>136</v>
      </c>
      <c r="E333" s="41" t="s">
        <v>596</v>
      </c>
      <c r="F333" s="95" t="s">
        <v>570</v>
      </c>
      <c r="G333" s="38" t="s">
        <v>570</v>
      </c>
      <c r="H333" s="39" t="s">
        <v>85</v>
      </c>
      <c r="I333" s="39" t="s">
        <v>571</v>
      </c>
      <c r="J333" s="38" t="s">
        <v>570</v>
      </c>
      <c r="K333" s="39">
        <v>4</v>
      </c>
      <c r="L333" s="39">
        <v>90</v>
      </c>
      <c r="M333" s="38" t="s">
        <v>141</v>
      </c>
      <c r="N333" s="59">
        <v>23430</v>
      </c>
      <c r="O333" s="21"/>
      <c r="P333" s="21"/>
      <c r="Q333" s="21"/>
      <c r="R333" s="21"/>
      <c r="S333" s="21"/>
      <c r="T333" s="21"/>
      <c r="U333" s="21"/>
      <c r="V333" s="21"/>
      <c r="W333" s="21"/>
      <c r="X333" s="21"/>
    </row>
    <row r="334" spans="1:24" ht="13.5" customHeight="1" x14ac:dyDescent="0.2">
      <c r="A334" s="39">
        <v>71270008</v>
      </c>
      <c r="B334" s="39">
        <v>53000</v>
      </c>
      <c r="C334" s="39">
        <v>53204</v>
      </c>
      <c r="D334" s="40" t="s">
        <v>136</v>
      </c>
      <c r="E334" s="41" t="s">
        <v>596</v>
      </c>
      <c r="F334" s="95" t="s">
        <v>569</v>
      </c>
      <c r="G334" s="38" t="s">
        <v>569</v>
      </c>
      <c r="H334" s="39" t="s">
        <v>151</v>
      </c>
      <c r="I334" s="39" t="s">
        <v>18</v>
      </c>
      <c r="J334" s="38" t="s">
        <v>569</v>
      </c>
      <c r="K334" s="39">
        <v>4</v>
      </c>
      <c r="L334" s="39">
        <v>90</v>
      </c>
      <c r="M334" s="38" t="s">
        <v>141</v>
      </c>
      <c r="N334" s="59">
        <v>23430</v>
      </c>
      <c r="O334" s="21"/>
      <c r="P334" s="21"/>
      <c r="Q334" s="21"/>
      <c r="R334" s="21"/>
      <c r="S334" s="21"/>
      <c r="T334" s="21"/>
      <c r="U334" s="21"/>
      <c r="V334" s="21"/>
      <c r="W334" s="21"/>
      <c r="X334" s="21"/>
    </row>
    <row r="335" spans="1:24" ht="13.5" customHeight="1" x14ac:dyDescent="0.2">
      <c r="A335" s="39">
        <v>71270008</v>
      </c>
      <c r="B335" s="39">
        <v>53000</v>
      </c>
      <c r="C335" s="39">
        <v>53204</v>
      </c>
      <c r="D335" s="40" t="s">
        <v>136</v>
      </c>
      <c r="E335" s="41" t="s">
        <v>596</v>
      </c>
      <c r="F335" s="95" t="s">
        <v>572</v>
      </c>
      <c r="G335" s="38" t="s">
        <v>572</v>
      </c>
      <c r="H335" s="39" t="s">
        <v>121</v>
      </c>
      <c r="I335" s="39" t="s">
        <v>18</v>
      </c>
      <c r="J335" s="38" t="s">
        <v>572</v>
      </c>
      <c r="K335" s="39">
        <v>4</v>
      </c>
      <c r="L335" s="39">
        <v>90</v>
      </c>
      <c r="M335" s="38" t="s">
        <v>141</v>
      </c>
      <c r="N335" s="59">
        <v>23430</v>
      </c>
      <c r="O335" s="21"/>
      <c r="P335" s="21"/>
      <c r="Q335" s="21"/>
      <c r="R335" s="21"/>
      <c r="S335" s="21"/>
      <c r="T335" s="21"/>
      <c r="U335" s="21"/>
      <c r="V335" s="21"/>
      <c r="W335" s="21"/>
      <c r="X335" s="21"/>
    </row>
    <row r="336" spans="1:24" ht="13.5" customHeight="1" x14ac:dyDescent="0.2">
      <c r="A336" s="39">
        <v>71270008</v>
      </c>
      <c r="B336" s="39">
        <v>53000</v>
      </c>
      <c r="C336" s="39">
        <v>53204</v>
      </c>
      <c r="D336" s="40" t="s">
        <v>136</v>
      </c>
      <c r="E336" s="41" t="s">
        <v>596</v>
      </c>
      <c r="F336" s="95" t="s">
        <v>333</v>
      </c>
      <c r="G336" s="38" t="s">
        <v>333</v>
      </c>
      <c r="H336" s="39" t="s">
        <v>63</v>
      </c>
      <c r="I336" s="39" t="s">
        <v>18</v>
      </c>
      <c r="J336" s="38" t="s">
        <v>333</v>
      </c>
      <c r="K336" s="39">
        <v>4</v>
      </c>
      <c r="L336" s="39">
        <v>90</v>
      </c>
      <c r="M336" s="38" t="s">
        <v>141</v>
      </c>
      <c r="N336" s="59">
        <v>23430</v>
      </c>
      <c r="O336" s="21"/>
      <c r="P336" s="21"/>
      <c r="Q336" s="21"/>
      <c r="R336" s="21"/>
      <c r="S336" s="21"/>
      <c r="T336" s="21"/>
      <c r="U336" s="21"/>
      <c r="V336" s="21"/>
      <c r="W336" s="21"/>
      <c r="X336" s="21"/>
    </row>
    <row r="337" spans="1:24" ht="13.5" customHeight="1" x14ac:dyDescent="0.2">
      <c r="A337" s="39">
        <v>71270008</v>
      </c>
      <c r="B337" s="39">
        <v>53000</v>
      </c>
      <c r="C337" s="39">
        <v>53204</v>
      </c>
      <c r="D337" s="40" t="s">
        <v>136</v>
      </c>
      <c r="E337" s="41" t="s">
        <v>596</v>
      </c>
      <c r="F337" s="95" t="s">
        <v>447</v>
      </c>
      <c r="G337" s="38" t="s">
        <v>447</v>
      </c>
      <c r="H337" s="39" t="s">
        <v>154</v>
      </c>
      <c r="I337" s="39" t="s">
        <v>18</v>
      </c>
      <c r="J337" s="38" t="s">
        <v>447</v>
      </c>
      <c r="K337" s="39">
        <v>4</v>
      </c>
      <c r="L337" s="39">
        <v>90</v>
      </c>
      <c r="M337" s="38" t="s">
        <v>615</v>
      </c>
      <c r="N337" s="59">
        <v>955000</v>
      </c>
      <c r="O337" s="21"/>
      <c r="P337" s="21"/>
      <c r="Q337" s="21"/>
      <c r="R337" s="21"/>
      <c r="S337" s="21"/>
      <c r="T337" s="21"/>
      <c r="U337" s="21"/>
      <c r="V337" s="21"/>
      <c r="W337" s="21"/>
      <c r="X337" s="21"/>
    </row>
    <row r="338" spans="1:24" ht="13.5" customHeight="1" x14ac:dyDescent="0.2">
      <c r="A338" s="39">
        <v>71270008</v>
      </c>
      <c r="B338" s="39">
        <v>53000</v>
      </c>
      <c r="C338" s="39">
        <v>53204</v>
      </c>
      <c r="D338" s="40" t="s">
        <v>136</v>
      </c>
      <c r="E338" s="41" t="s">
        <v>596</v>
      </c>
      <c r="F338" s="95" t="s">
        <v>346</v>
      </c>
      <c r="G338" s="38" t="s">
        <v>346</v>
      </c>
      <c r="H338" s="39" t="s">
        <v>79</v>
      </c>
      <c r="I338" s="39" t="s">
        <v>18</v>
      </c>
      <c r="J338" s="38" t="s">
        <v>346</v>
      </c>
      <c r="K338" s="39">
        <v>4</v>
      </c>
      <c r="L338" s="39">
        <v>90</v>
      </c>
      <c r="M338" s="38" t="s">
        <v>615</v>
      </c>
      <c r="N338" s="59">
        <v>316995.49</v>
      </c>
      <c r="O338" s="21"/>
      <c r="P338" s="21"/>
      <c r="Q338" s="21"/>
      <c r="R338" s="21"/>
      <c r="S338" s="21"/>
      <c r="T338" s="21"/>
      <c r="U338" s="21"/>
      <c r="V338" s="21"/>
      <c r="W338" s="21"/>
      <c r="X338" s="21"/>
    </row>
    <row r="339" spans="1:24" ht="13.5" customHeight="1" x14ac:dyDescent="0.2">
      <c r="A339" s="39">
        <v>71270008</v>
      </c>
      <c r="B339" s="39">
        <v>53000</v>
      </c>
      <c r="C339" s="39">
        <v>53204</v>
      </c>
      <c r="D339" s="40" t="s">
        <v>136</v>
      </c>
      <c r="E339" s="41" t="s">
        <v>596</v>
      </c>
      <c r="F339" s="95" t="s">
        <v>570</v>
      </c>
      <c r="G339" s="38" t="s">
        <v>570</v>
      </c>
      <c r="H339" s="39" t="s">
        <v>85</v>
      </c>
      <c r="I339" s="39" t="s">
        <v>18</v>
      </c>
      <c r="J339" s="38" t="s">
        <v>570</v>
      </c>
      <c r="K339" s="39">
        <v>4</v>
      </c>
      <c r="L339" s="39">
        <v>90</v>
      </c>
      <c r="M339" s="38" t="s">
        <v>616</v>
      </c>
      <c r="N339" s="59">
        <v>407738.71</v>
      </c>
      <c r="O339" s="21"/>
      <c r="P339" s="21"/>
      <c r="Q339" s="21"/>
      <c r="R339" s="21"/>
      <c r="S339" s="21"/>
      <c r="T339" s="21"/>
      <c r="U339" s="21"/>
      <c r="V339" s="21"/>
      <c r="W339" s="21"/>
      <c r="X339" s="21"/>
    </row>
    <row r="340" spans="1:24" ht="13.5" customHeight="1" x14ac:dyDescent="0.2">
      <c r="A340" s="39">
        <v>71270008</v>
      </c>
      <c r="B340" s="39">
        <v>53000</v>
      </c>
      <c r="C340" s="39">
        <v>53204</v>
      </c>
      <c r="D340" s="40" t="s">
        <v>136</v>
      </c>
      <c r="E340" s="41" t="s">
        <v>596</v>
      </c>
      <c r="F340" s="95" t="s">
        <v>303</v>
      </c>
      <c r="G340" s="38" t="s">
        <v>303</v>
      </c>
      <c r="H340" s="39" t="s">
        <v>52</v>
      </c>
      <c r="I340" s="39" t="s">
        <v>18</v>
      </c>
      <c r="J340" s="38" t="s">
        <v>303</v>
      </c>
      <c r="K340" s="39">
        <v>4</v>
      </c>
      <c r="L340" s="39">
        <v>90</v>
      </c>
      <c r="M340" s="38" t="s">
        <v>616</v>
      </c>
      <c r="N340" s="59">
        <v>407738.71</v>
      </c>
      <c r="O340" s="21"/>
      <c r="P340" s="21"/>
      <c r="Q340" s="21"/>
      <c r="R340" s="21"/>
      <c r="S340" s="21"/>
      <c r="T340" s="21"/>
      <c r="U340" s="21"/>
      <c r="V340" s="21"/>
      <c r="W340" s="21"/>
      <c r="X340" s="21"/>
    </row>
    <row r="341" spans="1:24" ht="13.5" customHeight="1" x14ac:dyDescent="0.2">
      <c r="A341" s="39">
        <v>71270008</v>
      </c>
      <c r="B341" s="39">
        <v>53000</v>
      </c>
      <c r="C341" s="39">
        <v>53204</v>
      </c>
      <c r="D341" s="40" t="s">
        <v>136</v>
      </c>
      <c r="E341" s="41" t="s">
        <v>596</v>
      </c>
      <c r="F341" s="95" t="s">
        <v>311</v>
      </c>
      <c r="G341" s="38" t="s">
        <v>564</v>
      </c>
      <c r="H341" s="39" t="s">
        <v>565</v>
      </c>
      <c r="I341" s="39" t="s">
        <v>18</v>
      </c>
      <c r="J341" s="38" t="s">
        <v>311</v>
      </c>
      <c r="K341" s="39">
        <v>4</v>
      </c>
      <c r="L341" s="39">
        <v>90</v>
      </c>
      <c r="M341" s="38" t="s">
        <v>617</v>
      </c>
      <c r="N341" s="59">
        <v>450000</v>
      </c>
      <c r="O341" s="21"/>
      <c r="P341" s="21"/>
      <c r="Q341" s="21"/>
      <c r="R341" s="21"/>
      <c r="S341" s="21"/>
      <c r="T341" s="21"/>
      <c r="U341" s="21"/>
      <c r="V341" s="21"/>
      <c r="W341" s="21"/>
      <c r="X341" s="21"/>
    </row>
    <row r="342" spans="1:24" ht="13.5" customHeight="1" x14ac:dyDescent="0.2">
      <c r="A342" s="39">
        <v>71270008</v>
      </c>
      <c r="B342" s="39">
        <v>53000</v>
      </c>
      <c r="C342" s="39">
        <v>53204</v>
      </c>
      <c r="D342" s="40" t="s">
        <v>136</v>
      </c>
      <c r="E342" s="41" t="s">
        <v>596</v>
      </c>
      <c r="F342" s="95" t="s">
        <v>569</v>
      </c>
      <c r="G342" s="38" t="s">
        <v>569</v>
      </c>
      <c r="H342" s="39" t="s">
        <v>151</v>
      </c>
      <c r="I342" s="39" t="s">
        <v>18</v>
      </c>
      <c r="J342" s="38" t="s">
        <v>569</v>
      </c>
      <c r="K342" s="39">
        <v>4</v>
      </c>
      <c r="L342" s="39">
        <v>90</v>
      </c>
      <c r="M342" s="38" t="s">
        <v>617</v>
      </c>
      <c r="N342" s="59">
        <v>421414</v>
      </c>
      <c r="O342" s="21"/>
      <c r="P342" s="21"/>
      <c r="Q342" s="21"/>
      <c r="R342" s="21"/>
      <c r="S342" s="21"/>
      <c r="T342" s="21"/>
      <c r="U342" s="21"/>
      <c r="V342" s="21"/>
      <c r="W342" s="21"/>
      <c r="X342" s="21"/>
    </row>
    <row r="343" spans="1:24" ht="13.5" customHeight="1" x14ac:dyDescent="0.2">
      <c r="A343" s="39">
        <v>71270008</v>
      </c>
      <c r="B343" s="39">
        <v>53000</v>
      </c>
      <c r="C343" s="39">
        <v>53204</v>
      </c>
      <c r="D343" s="40" t="s">
        <v>136</v>
      </c>
      <c r="E343" s="41" t="s">
        <v>596</v>
      </c>
      <c r="F343" s="95" t="s">
        <v>574</v>
      </c>
      <c r="G343" s="38" t="s">
        <v>574</v>
      </c>
      <c r="H343" s="39" t="s">
        <v>575</v>
      </c>
      <c r="I343" s="39" t="s">
        <v>18</v>
      </c>
      <c r="J343" s="38" t="s">
        <v>574</v>
      </c>
      <c r="K343" s="39">
        <v>4</v>
      </c>
      <c r="L343" s="39">
        <v>90</v>
      </c>
      <c r="M343" s="38" t="s">
        <v>617</v>
      </c>
      <c r="N343" s="59">
        <v>500000</v>
      </c>
      <c r="O343" s="21"/>
      <c r="P343" s="21"/>
      <c r="Q343" s="21"/>
      <c r="R343" s="21"/>
      <c r="S343" s="21"/>
      <c r="T343" s="21"/>
      <c r="U343" s="21"/>
      <c r="V343" s="21"/>
      <c r="W343" s="21"/>
      <c r="X343" s="21"/>
    </row>
    <row r="344" spans="1:24" ht="13.5" customHeight="1" x14ac:dyDescent="0.2">
      <c r="A344" s="39">
        <v>71270008</v>
      </c>
      <c r="B344" s="39">
        <v>53000</v>
      </c>
      <c r="C344" s="39">
        <v>53204</v>
      </c>
      <c r="D344" s="40" t="s">
        <v>136</v>
      </c>
      <c r="E344" s="41" t="s">
        <v>596</v>
      </c>
      <c r="F344" s="95" t="s">
        <v>332</v>
      </c>
      <c r="G344" s="38" t="s">
        <v>332</v>
      </c>
      <c r="H344" s="39" t="s">
        <v>576</v>
      </c>
      <c r="I344" s="39" t="s">
        <v>18</v>
      </c>
      <c r="J344" s="38" t="s">
        <v>332</v>
      </c>
      <c r="K344" s="39">
        <v>4</v>
      </c>
      <c r="L344" s="39">
        <v>90</v>
      </c>
      <c r="M344" s="38" t="s">
        <v>617</v>
      </c>
      <c r="N344" s="59">
        <v>900000</v>
      </c>
      <c r="O344" s="21"/>
      <c r="P344" s="21"/>
      <c r="Q344" s="21"/>
      <c r="R344" s="21"/>
      <c r="S344" s="21"/>
      <c r="T344" s="21"/>
      <c r="U344" s="21"/>
      <c r="V344" s="21"/>
      <c r="W344" s="21"/>
      <c r="X344" s="21"/>
    </row>
    <row r="345" spans="1:24" ht="13.5" customHeight="1" x14ac:dyDescent="0.2">
      <c r="A345" s="39">
        <v>71270008</v>
      </c>
      <c r="B345" s="39">
        <v>53000</v>
      </c>
      <c r="C345" s="39">
        <v>53204</v>
      </c>
      <c r="D345" s="40" t="s">
        <v>136</v>
      </c>
      <c r="E345" s="41" t="s">
        <v>596</v>
      </c>
      <c r="F345" s="95" t="s">
        <v>396</v>
      </c>
      <c r="G345" s="38" t="s">
        <v>396</v>
      </c>
      <c r="H345" s="39" t="s">
        <v>156</v>
      </c>
      <c r="I345" s="39" t="s">
        <v>18</v>
      </c>
      <c r="J345" s="38" t="s">
        <v>396</v>
      </c>
      <c r="K345" s="39">
        <v>4</v>
      </c>
      <c r="L345" s="39">
        <v>90</v>
      </c>
      <c r="M345" s="38" t="s">
        <v>617</v>
      </c>
      <c r="N345" s="59">
        <v>900000</v>
      </c>
      <c r="O345" s="21"/>
      <c r="P345" s="21"/>
      <c r="Q345" s="21"/>
      <c r="R345" s="21"/>
      <c r="S345" s="21"/>
      <c r="T345" s="21"/>
      <c r="U345" s="21"/>
      <c r="V345" s="21"/>
      <c r="W345" s="21"/>
      <c r="X345" s="21"/>
    </row>
    <row r="346" spans="1:24" ht="13.5" customHeight="1" x14ac:dyDescent="0.2">
      <c r="A346" s="39">
        <v>71270008</v>
      </c>
      <c r="B346" s="39">
        <v>53000</v>
      </c>
      <c r="C346" s="39">
        <v>53204</v>
      </c>
      <c r="D346" s="40" t="s">
        <v>136</v>
      </c>
      <c r="E346" s="41" t="s">
        <v>596</v>
      </c>
      <c r="F346" s="95" t="s">
        <v>342</v>
      </c>
      <c r="G346" s="38" t="s">
        <v>342</v>
      </c>
      <c r="H346" s="39" t="s">
        <v>77</v>
      </c>
      <c r="I346" s="39" t="s">
        <v>18</v>
      </c>
      <c r="J346" s="38" t="s">
        <v>342</v>
      </c>
      <c r="K346" s="39">
        <v>4</v>
      </c>
      <c r="L346" s="39">
        <v>90</v>
      </c>
      <c r="M346" s="38" t="s">
        <v>617</v>
      </c>
      <c r="N346" s="59">
        <v>137978</v>
      </c>
      <c r="O346" s="21"/>
      <c r="P346" s="21"/>
      <c r="Q346" s="21"/>
      <c r="R346" s="21"/>
      <c r="S346" s="21"/>
      <c r="T346" s="21"/>
      <c r="U346" s="21"/>
      <c r="V346" s="21"/>
      <c r="W346" s="21"/>
      <c r="X346" s="21"/>
    </row>
    <row r="347" spans="1:24" ht="13.5" customHeight="1" x14ac:dyDescent="0.2">
      <c r="A347" s="39">
        <v>71270008</v>
      </c>
      <c r="B347" s="39">
        <v>53000</v>
      </c>
      <c r="C347" s="39">
        <v>53204</v>
      </c>
      <c r="D347" s="40" t="s">
        <v>136</v>
      </c>
      <c r="E347" s="41" t="s">
        <v>596</v>
      </c>
      <c r="F347" s="95" t="s">
        <v>569</v>
      </c>
      <c r="G347" s="38" t="s">
        <v>569</v>
      </c>
      <c r="H347" s="39" t="s">
        <v>151</v>
      </c>
      <c r="I347" s="39" t="s">
        <v>18</v>
      </c>
      <c r="J347" s="38" t="s">
        <v>569</v>
      </c>
      <c r="K347" s="39">
        <v>4</v>
      </c>
      <c r="L347" s="39">
        <v>90</v>
      </c>
      <c r="M347" s="38" t="s">
        <v>378</v>
      </c>
      <c r="N347" s="59">
        <v>22800</v>
      </c>
      <c r="O347" s="21"/>
      <c r="P347" s="21"/>
      <c r="Q347" s="21"/>
      <c r="R347" s="21"/>
      <c r="S347" s="21"/>
      <c r="T347" s="21"/>
      <c r="U347" s="21"/>
      <c r="V347" s="21"/>
      <c r="W347" s="21"/>
      <c r="X347" s="21"/>
    </row>
    <row r="348" spans="1:24" ht="13.5" customHeight="1" x14ac:dyDescent="0.2">
      <c r="A348" s="39">
        <v>71270008</v>
      </c>
      <c r="B348" s="39">
        <v>53000</v>
      </c>
      <c r="C348" s="39">
        <v>53204</v>
      </c>
      <c r="D348" s="40" t="s">
        <v>136</v>
      </c>
      <c r="E348" s="41" t="s">
        <v>596</v>
      </c>
      <c r="F348" s="95" t="s">
        <v>348</v>
      </c>
      <c r="G348" s="38" t="s">
        <v>348</v>
      </c>
      <c r="H348" s="39" t="s">
        <v>96</v>
      </c>
      <c r="I348" s="39" t="s">
        <v>18</v>
      </c>
      <c r="J348" s="38" t="s">
        <v>348</v>
      </c>
      <c r="K348" s="39">
        <v>4</v>
      </c>
      <c r="L348" s="39">
        <v>90</v>
      </c>
      <c r="M348" s="38" t="s">
        <v>378</v>
      </c>
      <c r="N348" s="59">
        <v>22800</v>
      </c>
      <c r="O348" s="21"/>
      <c r="P348" s="21"/>
      <c r="Q348" s="21"/>
      <c r="R348" s="21"/>
      <c r="S348" s="21"/>
      <c r="T348" s="21"/>
      <c r="U348" s="21"/>
      <c r="V348" s="21"/>
      <c r="W348" s="21"/>
      <c r="X348" s="21"/>
    </row>
    <row r="349" spans="1:24" ht="13.5" customHeight="1" x14ac:dyDescent="0.2">
      <c r="A349" s="39">
        <v>71270008</v>
      </c>
      <c r="B349" s="39">
        <v>53000</v>
      </c>
      <c r="C349" s="39">
        <v>53204</v>
      </c>
      <c r="D349" s="40" t="s">
        <v>136</v>
      </c>
      <c r="E349" s="41" t="s">
        <v>596</v>
      </c>
      <c r="F349" s="95" t="s">
        <v>453</v>
      </c>
      <c r="G349" s="38" t="s">
        <v>453</v>
      </c>
      <c r="H349" s="39" t="s">
        <v>573</v>
      </c>
      <c r="I349" s="39" t="s">
        <v>18</v>
      </c>
      <c r="J349" s="38" t="s">
        <v>453</v>
      </c>
      <c r="K349" s="39">
        <v>4</v>
      </c>
      <c r="L349" s="39">
        <v>90</v>
      </c>
      <c r="M349" s="38" t="s">
        <v>577</v>
      </c>
      <c r="N349" s="59">
        <v>337999</v>
      </c>
      <c r="O349" s="21"/>
      <c r="P349" s="21"/>
      <c r="Q349" s="21"/>
      <c r="R349" s="21"/>
      <c r="S349" s="21"/>
      <c r="T349" s="21"/>
      <c r="U349" s="21"/>
      <c r="V349" s="21"/>
      <c r="W349" s="21"/>
      <c r="X349" s="21"/>
    </row>
    <row r="350" spans="1:24" ht="13.5" customHeight="1" x14ac:dyDescent="0.2">
      <c r="A350" s="39">
        <v>71270008</v>
      </c>
      <c r="B350" s="39">
        <v>53000</v>
      </c>
      <c r="C350" s="39">
        <v>53204</v>
      </c>
      <c r="D350" s="40" t="s">
        <v>136</v>
      </c>
      <c r="E350" s="41" t="s">
        <v>596</v>
      </c>
      <c r="F350" s="95" t="s">
        <v>572</v>
      </c>
      <c r="G350" s="38" t="s">
        <v>572</v>
      </c>
      <c r="H350" s="39" t="s">
        <v>121</v>
      </c>
      <c r="I350" s="39" t="s">
        <v>18</v>
      </c>
      <c r="J350" s="38" t="s">
        <v>572</v>
      </c>
      <c r="K350" s="39">
        <v>4</v>
      </c>
      <c r="L350" s="39">
        <v>90</v>
      </c>
      <c r="M350" s="38" t="s">
        <v>577</v>
      </c>
      <c r="N350" s="59">
        <v>337999</v>
      </c>
      <c r="O350" s="21"/>
      <c r="P350" s="21"/>
      <c r="Q350" s="21"/>
      <c r="R350" s="21"/>
      <c r="S350" s="21"/>
      <c r="T350" s="21"/>
      <c r="U350" s="21"/>
      <c r="V350" s="21"/>
      <c r="W350" s="21"/>
      <c r="X350" s="21"/>
    </row>
    <row r="351" spans="1:24" ht="13.5" customHeight="1" x14ac:dyDescent="0.2">
      <c r="A351" s="39">
        <v>71270008</v>
      </c>
      <c r="B351" s="39">
        <v>53000</v>
      </c>
      <c r="C351" s="39">
        <v>53204</v>
      </c>
      <c r="D351" s="40" t="s">
        <v>136</v>
      </c>
      <c r="E351" s="41" t="s">
        <v>596</v>
      </c>
      <c r="F351" s="95" t="s">
        <v>572</v>
      </c>
      <c r="G351" s="38" t="s">
        <v>572</v>
      </c>
      <c r="H351" s="39" t="s">
        <v>121</v>
      </c>
      <c r="I351" s="39" t="s">
        <v>18</v>
      </c>
      <c r="J351" s="38" t="s">
        <v>572</v>
      </c>
      <c r="K351" s="39">
        <v>4</v>
      </c>
      <c r="L351" s="39">
        <v>90</v>
      </c>
      <c r="M351" s="38" t="s">
        <v>577</v>
      </c>
      <c r="N351" s="59">
        <v>337999</v>
      </c>
      <c r="O351" s="21"/>
      <c r="P351" s="21"/>
      <c r="Q351" s="21"/>
      <c r="R351" s="21"/>
      <c r="S351" s="21"/>
      <c r="T351" s="21"/>
      <c r="U351" s="21"/>
      <c r="V351" s="21"/>
      <c r="W351" s="21"/>
      <c r="X351" s="21"/>
    </row>
    <row r="352" spans="1:24" ht="13.5" customHeight="1" x14ac:dyDescent="0.2">
      <c r="A352" s="39">
        <v>71270008</v>
      </c>
      <c r="B352" s="39">
        <v>53000</v>
      </c>
      <c r="C352" s="39">
        <v>53204</v>
      </c>
      <c r="D352" s="40" t="s">
        <v>136</v>
      </c>
      <c r="E352" s="41" t="s">
        <v>596</v>
      </c>
      <c r="F352" s="95" t="s">
        <v>570</v>
      </c>
      <c r="G352" s="38" t="s">
        <v>570</v>
      </c>
      <c r="H352" s="39" t="s">
        <v>85</v>
      </c>
      <c r="I352" s="39" t="s">
        <v>18</v>
      </c>
      <c r="J352" s="38" t="s">
        <v>570</v>
      </c>
      <c r="K352" s="39">
        <v>4</v>
      </c>
      <c r="L352" s="39">
        <v>90</v>
      </c>
      <c r="M352" s="38" t="s">
        <v>618</v>
      </c>
      <c r="N352" s="59">
        <v>194500</v>
      </c>
      <c r="O352" s="21"/>
      <c r="P352" s="21"/>
      <c r="Q352" s="21"/>
      <c r="R352" s="21"/>
      <c r="S352" s="21"/>
      <c r="T352" s="21"/>
      <c r="U352" s="21"/>
      <c r="V352" s="21"/>
      <c r="W352" s="21"/>
      <c r="X352" s="21"/>
    </row>
    <row r="353" spans="1:24" ht="13.5" customHeight="1" x14ac:dyDescent="0.2">
      <c r="A353" s="39">
        <v>71270008</v>
      </c>
      <c r="B353" s="39">
        <v>53000</v>
      </c>
      <c r="C353" s="39">
        <v>53204</v>
      </c>
      <c r="D353" s="40" t="s">
        <v>136</v>
      </c>
      <c r="E353" s="41" t="s">
        <v>596</v>
      </c>
      <c r="F353" s="95" t="s">
        <v>570</v>
      </c>
      <c r="G353" s="38" t="s">
        <v>570</v>
      </c>
      <c r="H353" s="39" t="s">
        <v>85</v>
      </c>
      <c r="I353" s="39" t="s">
        <v>18</v>
      </c>
      <c r="J353" s="38" t="s">
        <v>570</v>
      </c>
      <c r="K353" s="39">
        <v>4</v>
      </c>
      <c r="L353" s="39">
        <v>90</v>
      </c>
      <c r="M353" s="38" t="s">
        <v>618</v>
      </c>
      <c r="N353" s="59">
        <v>194500</v>
      </c>
      <c r="O353" s="21"/>
      <c r="P353" s="21"/>
      <c r="Q353" s="21"/>
      <c r="R353" s="21"/>
      <c r="S353" s="21"/>
      <c r="T353" s="21"/>
      <c r="U353" s="21"/>
      <c r="V353" s="21"/>
      <c r="W353" s="21"/>
      <c r="X353" s="21"/>
    </row>
    <row r="354" spans="1:24" ht="13.5" customHeight="1" x14ac:dyDescent="0.2">
      <c r="A354" s="39">
        <v>71270008</v>
      </c>
      <c r="B354" s="39">
        <v>53000</v>
      </c>
      <c r="C354" s="39">
        <v>53204</v>
      </c>
      <c r="D354" s="40" t="s">
        <v>136</v>
      </c>
      <c r="E354" s="41" t="s">
        <v>596</v>
      </c>
      <c r="F354" s="95" t="s">
        <v>572</v>
      </c>
      <c r="G354" s="38" t="s">
        <v>572</v>
      </c>
      <c r="H354" s="39" t="s">
        <v>121</v>
      </c>
      <c r="I354" s="39" t="s">
        <v>18</v>
      </c>
      <c r="J354" s="38" t="s">
        <v>572</v>
      </c>
      <c r="K354" s="39">
        <v>4</v>
      </c>
      <c r="L354" s="39">
        <v>90</v>
      </c>
      <c r="M354" s="38" t="s">
        <v>618</v>
      </c>
      <c r="N354" s="59">
        <v>194000</v>
      </c>
      <c r="O354" s="21"/>
      <c r="P354" s="21"/>
      <c r="Q354" s="21"/>
      <c r="R354" s="21"/>
      <c r="S354" s="21"/>
      <c r="T354" s="21"/>
      <c r="U354" s="21"/>
      <c r="V354" s="21"/>
      <c r="W354" s="21"/>
      <c r="X354" s="21"/>
    </row>
    <row r="355" spans="1:24" ht="13.5" customHeight="1" x14ac:dyDescent="0.2">
      <c r="A355" s="39">
        <v>71270008</v>
      </c>
      <c r="B355" s="39">
        <v>53000</v>
      </c>
      <c r="C355" s="39">
        <v>53204</v>
      </c>
      <c r="D355" s="40" t="s">
        <v>136</v>
      </c>
      <c r="E355" s="41" t="s">
        <v>596</v>
      </c>
      <c r="F355" s="95" t="s">
        <v>327</v>
      </c>
      <c r="G355" s="38" t="s">
        <v>327</v>
      </c>
      <c r="H355" s="39" t="s">
        <v>82</v>
      </c>
      <c r="I355" s="39" t="s">
        <v>18</v>
      </c>
      <c r="J355" s="38" t="s">
        <v>327</v>
      </c>
      <c r="K355" s="39">
        <v>4</v>
      </c>
      <c r="L355" s="39">
        <v>90</v>
      </c>
      <c r="M355" s="38" t="s">
        <v>618</v>
      </c>
      <c r="N355" s="59">
        <v>194500</v>
      </c>
      <c r="O355" s="21"/>
      <c r="P355" s="21"/>
      <c r="Q355" s="21"/>
      <c r="R355" s="21"/>
      <c r="S355" s="21"/>
      <c r="T355" s="21"/>
      <c r="U355" s="21"/>
      <c r="V355" s="21"/>
      <c r="W355" s="21"/>
      <c r="X355" s="21"/>
    </row>
    <row r="356" spans="1:24" ht="13.5" customHeight="1" x14ac:dyDescent="0.2">
      <c r="A356" s="39">
        <v>71270008</v>
      </c>
      <c r="B356" s="39">
        <v>53000</v>
      </c>
      <c r="C356" s="39">
        <v>53204</v>
      </c>
      <c r="D356" s="40" t="s">
        <v>136</v>
      </c>
      <c r="E356" s="41" t="s">
        <v>596</v>
      </c>
      <c r="F356" s="95" t="s">
        <v>303</v>
      </c>
      <c r="G356" s="38" t="s">
        <v>303</v>
      </c>
      <c r="H356" s="39" t="s">
        <v>52</v>
      </c>
      <c r="I356" s="39" t="s">
        <v>18</v>
      </c>
      <c r="J356" s="38" t="s">
        <v>303</v>
      </c>
      <c r="K356" s="39">
        <v>4</v>
      </c>
      <c r="L356" s="39">
        <v>90</v>
      </c>
      <c r="M356" s="38" t="s">
        <v>618</v>
      </c>
      <c r="N356" s="59">
        <v>194500</v>
      </c>
      <c r="O356" s="21"/>
      <c r="P356" s="21"/>
      <c r="Q356" s="21"/>
      <c r="R356" s="21"/>
      <c r="S356" s="21"/>
      <c r="T356" s="21"/>
      <c r="U356" s="21"/>
      <c r="V356" s="21"/>
      <c r="W356" s="21"/>
      <c r="X356" s="21"/>
    </row>
    <row r="357" spans="1:24" ht="13.5" customHeight="1" x14ac:dyDescent="0.2">
      <c r="A357" s="39">
        <v>71270008</v>
      </c>
      <c r="B357" s="39">
        <v>53000</v>
      </c>
      <c r="C357" s="39">
        <v>53204</v>
      </c>
      <c r="D357" s="40" t="s">
        <v>136</v>
      </c>
      <c r="E357" s="41" t="s">
        <v>596</v>
      </c>
      <c r="F357" s="95" t="s">
        <v>327</v>
      </c>
      <c r="G357" s="38" t="s">
        <v>327</v>
      </c>
      <c r="H357" s="39" t="s">
        <v>82</v>
      </c>
      <c r="I357" s="39" t="s">
        <v>18</v>
      </c>
      <c r="J357" s="38" t="s">
        <v>327</v>
      </c>
      <c r="K357" s="39">
        <v>4</v>
      </c>
      <c r="L357" s="39">
        <v>90</v>
      </c>
      <c r="M357" s="38" t="s">
        <v>619</v>
      </c>
      <c r="N357" s="59">
        <v>137000</v>
      </c>
      <c r="O357" s="21"/>
      <c r="P357" s="21"/>
      <c r="Q357" s="21"/>
      <c r="R357" s="21"/>
      <c r="S357" s="21"/>
      <c r="T357" s="21"/>
      <c r="U357" s="21"/>
      <c r="V357" s="21"/>
      <c r="W357" s="21"/>
      <c r="X357" s="21"/>
    </row>
    <row r="358" spans="1:24" ht="13.5" customHeight="1" x14ac:dyDescent="0.2">
      <c r="A358" s="39">
        <v>71270008</v>
      </c>
      <c r="B358" s="39">
        <v>53000</v>
      </c>
      <c r="C358" s="39">
        <v>53204</v>
      </c>
      <c r="D358" s="40" t="s">
        <v>136</v>
      </c>
      <c r="E358" s="41" t="s">
        <v>596</v>
      </c>
      <c r="F358" s="95" t="s">
        <v>327</v>
      </c>
      <c r="G358" s="38" t="s">
        <v>327</v>
      </c>
      <c r="H358" s="39" t="s">
        <v>82</v>
      </c>
      <c r="I358" s="39" t="s">
        <v>18</v>
      </c>
      <c r="J358" s="38" t="s">
        <v>327</v>
      </c>
      <c r="K358" s="39">
        <v>4</v>
      </c>
      <c r="L358" s="39">
        <v>90</v>
      </c>
      <c r="M358" s="38" t="s">
        <v>619</v>
      </c>
      <c r="N358" s="59">
        <v>137000</v>
      </c>
      <c r="O358" s="21"/>
      <c r="P358" s="21"/>
      <c r="Q358" s="21"/>
      <c r="R358" s="21"/>
      <c r="S358" s="21"/>
      <c r="T358" s="21"/>
      <c r="U358" s="21"/>
      <c r="V358" s="21"/>
      <c r="W358" s="21"/>
      <c r="X358" s="21"/>
    </row>
    <row r="359" spans="1:24" ht="13.5" customHeight="1" x14ac:dyDescent="0.2">
      <c r="A359" s="39">
        <v>71270008</v>
      </c>
      <c r="B359" s="39">
        <v>53000</v>
      </c>
      <c r="C359" s="39">
        <v>53204</v>
      </c>
      <c r="D359" s="40" t="s">
        <v>136</v>
      </c>
      <c r="E359" s="41" t="s">
        <v>596</v>
      </c>
      <c r="F359" s="95" t="s">
        <v>566</v>
      </c>
      <c r="G359" s="38" t="s">
        <v>567</v>
      </c>
      <c r="H359" s="39" t="s">
        <v>565</v>
      </c>
      <c r="I359" s="39" t="s">
        <v>18</v>
      </c>
      <c r="J359" s="38" t="s">
        <v>311</v>
      </c>
      <c r="K359" s="39">
        <v>4</v>
      </c>
      <c r="L359" s="39">
        <v>90</v>
      </c>
      <c r="M359" s="38" t="s">
        <v>619</v>
      </c>
      <c r="N359" s="59">
        <v>137000</v>
      </c>
      <c r="O359" s="21"/>
      <c r="P359" s="21"/>
      <c r="Q359" s="21"/>
      <c r="R359" s="21"/>
      <c r="S359" s="21"/>
      <c r="T359" s="21"/>
      <c r="U359" s="21"/>
      <c r="V359" s="21"/>
      <c r="W359" s="21"/>
      <c r="X359" s="21"/>
    </row>
    <row r="360" spans="1:24" ht="13.5" customHeight="1" x14ac:dyDescent="0.2">
      <c r="A360" s="39">
        <v>71270008</v>
      </c>
      <c r="B360" s="39">
        <v>53000</v>
      </c>
      <c r="C360" s="39">
        <v>53204</v>
      </c>
      <c r="D360" s="40" t="s">
        <v>136</v>
      </c>
      <c r="E360" s="41" t="s">
        <v>596</v>
      </c>
      <c r="F360" s="95" t="s">
        <v>397</v>
      </c>
      <c r="G360" s="38" t="s">
        <v>397</v>
      </c>
      <c r="H360" s="39" t="s">
        <v>568</v>
      </c>
      <c r="I360" s="39" t="s">
        <v>18</v>
      </c>
      <c r="J360" s="38" t="s">
        <v>397</v>
      </c>
      <c r="K360" s="39">
        <v>4</v>
      </c>
      <c r="L360" s="39">
        <v>90</v>
      </c>
      <c r="M360" s="38" t="s">
        <v>619</v>
      </c>
      <c r="N360" s="59">
        <v>137000</v>
      </c>
      <c r="O360" s="21"/>
      <c r="P360" s="21"/>
      <c r="Q360" s="21"/>
      <c r="R360" s="21"/>
      <c r="S360" s="21"/>
      <c r="T360" s="21"/>
      <c r="U360" s="21"/>
      <c r="V360" s="21"/>
      <c r="W360" s="21"/>
      <c r="X360" s="21"/>
    </row>
    <row r="361" spans="1:24" ht="13.5" customHeight="1" x14ac:dyDescent="0.2">
      <c r="A361" s="39">
        <v>71270008</v>
      </c>
      <c r="B361" s="39">
        <v>53000</v>
      </c>
      <c r="C361" s="39">
        <v>53204</v>
      </c>
      <c r="D361" s="40" t="s">
        <v>136</v>
      </c>
      <c r="E361" s="41" t="s">
        <v>596</v>
      </c>
      <c r="F361" s="95" t="s">
        <v>453</v>
      </c>
      <c r="G361" s="38" t="s">
        <v>453</v>
      </c>
      <c r="H361" s="39" t="s">
        <v>573</v>
      </c>
      <c r="I361" s="39" t="s">
        <v>18</v>
      </c>
      <c r="J361" s="38" t="s">
        <v>453</v>
      </c>
      <c r="K361" s="39">
        <v>4</v>
      </c>
      <c r="L361" s="39">
        <v>90</v>
      </c>
      <c r="M361" s="38" t="s">
        <v>619</v>
      </c>
      <c r="N361" s="59">
        <v>137000</v>
      </c>
      <c r="O361" s="21"/>
      <c r="P361" s="21"/>
      <c r="Q361" s="21"/>
      <c r="R361" s="21"/>
      <c r="S361" s="21"/>
      <c r="T361" s="21"/>
      <c r="U361" s="21"/>
      <c r="V361" s="21"/>
      <c r="W361" s="21"/>
      <c r="X361" s="21"/>
    </row>
    <row r="362" spans="1:24" ht="13.5" customHeight="1" x14ac:dyDescent="0.2">
      <c r="A362" s="39">
        <v>71270008</v>
      </c>
      <c r="B362" s="39">
        <v>53000</v>
      </c>
      <c r="C362" s="39">
        <v>53204</v>
      </c>
      <c r="D362" s="40" t="s">
        <v>136</v>
      </c>
      <c r="E362" s="41" t="s">
        <v>596</v>
      </c>
      <c r="F362" s="95" t="s">
        <v>348</v>
      </c>
      <c r="G362" s="38" t="s">
        <v>348</v>
      </c>
      <c r="H362" s="39" t="s">
        <v>96</v>
      </c>
      <c r="I362" s="39" t="s">
        <v>18</v>
      </c>
      <c r="J362" s="38" t="s">
        <v>348</v>
      </c>
      <c r="K362" s="39">
        <v>4</v>
      </c>
      <c r="L362" s="39">
        <v>90</v>
      </c>
      <c r="M362" s="38" t="s">
        <v>619</v>
      </c>
      <c r="N362" s="59">
        <v>137000</v>
      </c>
      <c r="O362" s="21"/>
      <c r="P362" s="21"/>
      <c r="Q362" s="21"/>
      <c r="R362" s="21"/>
      <c r="S362" s="21"/>
      <c r="T362" s="21"/>
      <c r="U362" s="21"/>
      <c r="V362" s="21"/>
      <c r="W362" s="21"/>
      <c r="X362" s="21"/>
    </row>
    <row r="363" spans="1:24" customFormat="1" ht="13.5" hidden="1" customHeight="1" x14ac:dyDescent="0.25">
      <c r="A363" s="24">
        <v>71270009</v>
      </c>
      <c r="B363" s="3" t="s">
        <v>161</v>
      </c>
      <c r="C363" s="3" t="s">
        <v>162</v>
      </c>
      <c r="D363" s="3" t="s">
        <v>163</v>
      </c>
      <c r="E363" s="8" t="s">
        <v>184</v>
      </c>
      <c r="F363" s="26" t="s">
        <v>165</v>
      </c>
      <c r="G363" s="8"/>
      <c r="H363" s="34">
        <v>11602838000171</v>
      </c>
      <c r="I363" s="6" t="s">
        <v>18</v>
      </c>
      <c r="J363" s="8" t="s">
        <v>238</v>
      </c>
      <c r="K363" s="3">
        <v>3</v>
      </c>
      <c r="L363" s="3">
        <v>41</v>
      </c>
      <c r="M363" s="8" t="s">
        <v>166</v>
      </c>
      <c r="N363" s="22">
        <v>300000</v>
      </c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customFormat="1" ht="13.5" hidden="1" customHeight="1" x14ac:dyDescent="0.25">
      <c r="A364" s="24">
        <v>71270009</v>
      </c>
      <c r="B364" s="3" t="s">
        <v>161</v>
      </c>
      <c r="C364" s="3" t="s">
        <v>162</v>
      </c>
      <c r="D364" s="3" t="s">
        <v>163</v>
      </c>
      <c r="E364" s="8" t="s">
        <v>100</v>
      </c>
      <c r="F364" s="26" t="s">
        <v>165</v>
      </c>
      <c r="G364" s="8" t="s">
        <v>21</v>
      </c>
      <c r="H364" s="5" t="s">
        <v>167</v>
      </c>
      <c r="I364" s="6" t="s">
        <v>18</v>
      </c>
      <c r="J364" s="8" t="s">
        <v>100</v>
      </c>
      <c r="K364" s="3">
        <v>3</v>
      </c>
      <c r="L364" s="3">
        <v>41</v>
      </c>
      <c r="M364" s="8" t="s">
        <v>166</v>
      </c>
      <c r="N364" s="22">
        <v>2500000</v>
      </c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customFormat="1" ht="13.5" hidden="1" customHeight="1" x14ac:dyDescent="0.25">
      <c r="A365" s="24">
        <v>71270009</v>
      </c>
      <c r="B365" s="3" t="s">
        <v>161</v>
      </c>
      <c r="C365" s="3" t="s">
        <v>162</v>
      </c>
      <c r="D365" s="3" t="s">
        <v>163</v>
      </c>
      <c r="E365" s="8" t="s">
        <v>289</v>
      </c>
      <c r="F365" s="26" t="s">
        <v>165</v>
      </c>
      <c r="G365" s="8" t="s">
        <v>21</v>
      </c>
      <c r="H365" s="5" t="s">
        <v>168</v>
      </c>
      <c r="I365" s="6" t="s">
        <v>18</v>
      </c>
      <c r="J365" s="8" t="s">
        <v>25</v>
      </c>
      <c r="K365" s="3">
        <v>3</v>
      </c>
      <c r="L365" s="3">
        <v>41</v>
      </c>
      <c r="M365" s="8" t="s">
        <v>166</v>
      </c>
      <c r="N365" s="22">
        <v>5530000</v>
      </c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customFormat="1" ht="13.5" hidden="1" customHeight="1" x14ac:dyDescent="0.25">
      <c r="A366" s="24">
        <v>71270009</v>
      </c>
      <c r="B366" s="3" t="s">
        <v>161</v>
      </c>
      <c r="C366" s="3" t="s">
        <v>162</v>
      </c>
      <c r="D366" s="3" t="s">
        <v>163</v>
      </c>
      <c r="E366" s="8" t="s">
        <v>164</v>
      </c>
      <c r="F366" s="26" t="s">
        <v>21</v>
      </c>
      <c r="G366" s="8" t="s">
        <v>21</v>
      </c>
      <c r="H366" s="5" t="s">
        <v>169</v>
      </c>
      <c r="I366" s="6" t="s">
        <v>18</v>
      </c>
      <c r="J366" s="8" t="s">
        <v>137</v>
      </c>
      <c r="K366" s="3">
        <v>3</v>
      </c>
      <c r="L366" s="3">
        <v>41</v>
      </c>
      <c r="M366" s="8" t="s">
        <v>166</v>
      </c>
      <c r="N366" s="22">
        <v>2000000</v>
      </c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customFormat="1" ht="13.5" hidden="1" customHeight="1" x14ac:dyDescent="0.25">
      <c r="A367" s="24">
        <v>71270009</v>
      </c>
      <c r="B367" s="3" t="s">
        <v>161</v>
      </c>
      <c r="C367" s="3" t="s">
        <v>162</v>
      </c>
      <c r="D367" s="3" t="s">
        <v>163</v>
      </c>
      <c r="E367" s="8" t="s">
        <v>164</v>
      </c>
      <c r="F367" s="26" t="s">
        <v>165</v>
      </c>
      <c r="G367" s="8" t="s">
        <v>28</v>
      </c>
      <c r="H367" s="5" t="s">
        <v>170</v>
      </c>
      <c r="I367" s="6" t="s">
        <v>18</v>
      </c>
      <c r="J367" s="8" t="s">
        <v>28</v>
      </c>
      <c r="K367" s="3">
        <v>3</v>
      </c>
      <c r="L367" s="3">
        <v>41</v>
      </c>
      <c r="M367" s="8" t="s">
        <v>166</v>
      </c>
      <c r="N367" s="22">
        <v>2300000</v>
      </c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customFormat="1" ht="13.5" hidden="1" customHeight="1" x14ac:dyDescent="0.25">
      <c r="A368" s="24">
        <v>71270009</v>
      </c>
      <c r="B368" s="3" t="s">
        <v>161</v>
      </c>
      <c r="C368" s="3" t="s">
        <v>162</v>
      </c>
      <c r="D368" s="3" t="s">
        <v>163</v>
      </c>
      <c r="E368" s="8" t="s">
        <v>171</v>
      </c>
      <c r="F368" s="26" t="s">
        <v>165</v>
      </c>
      <c r="G368" s="8" t="s">
        <v>21</v>
      </c>
      <c r="H368" s="5" t="s">
        <v>172</v>
      </c>
      <c r="I368" s="6" t="s">
        <v>18</v>
      </c>
      <c r="J368" s="8" t="s">
        <v>171</v>
      </c>
      <c r="K368" s="3">
        <v>3</v>
      </c>
      <c r="L368" s="3">
        <v>41</v>
      </c>
      <c r="M368" s="8" t="s">
        <v>166</v>
      </c>
      <c r="N368" s="22">
        <v>500000</v>
      </c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customFormat="1" ht="13.5" hidden="1" customHeight="1" x14ac:dyDescent="0.25">
      <c r="A369" s="24">
        <v>71270009</v>
      </c>
      <c r="B369" s="3" t="s">
        <v>161</v>
      </c>
      <c r="C369" s="3" t="s">
        <v>162</v>
      </c>
      <c r="D369" s="3" t="s">
        <v>163</v>
      </c>
      <c r="E369" s="8" t="s">
        <v>164</v>
      </c>
      <c r="F369" s="26" t="s">
        <v>21</v>
      </c>
      <c r="G369" s="8" t="s">
        <v>21</v>
      </c>
      <c r="H369" s="5" t="s">
        <v>173</v>
      </c>
      <c r="I369" s="6" t="s">
        <v>18</v>
      </c>
      <c r="J369" s="8" t="s">
        <v>39</v>
      </c>
      <c r="K369" s="3">
        <v>3</v>
      </c>
      <c r="L369" s="3">
        <v>41</v>
      </c>
      <c r="M369" s="8" t="s">
        <v>166</v>
      </c>
      <c r="N369" s="22">
        <v>2300000</v>
      </c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customFormat="1" ht="13.5" hidden="1" customHeight="1" x14ac:dyDescent="0.25">
      <c r="A370" s="24">
        <v>71270009</v>
      </c>
      <c r="B370" s="3" t="s">
        <v>161</v>
      </c>
      <c r="C370" s="3" t="s">
        <v>162</v>
      </c>
      <c r="D370" s="3" t="s">
        <v>163</v>
      </c>
      <c r="E370" s="8" t="s">
        <v>174</v>
      </c>
      <c r="F370" s="26" t="s">
        <v>165</v>
      </c>
      <c r="G370" s="8" t="s">
        <v>21</v>
      </c>
      <c r="H370" s="5" t="s">
        <v>175</v>
      </c>
      <c r="I370" s="6" t="s">
        <v>18</v>
      </c>
      <c r="J370" s="8" t="s">
        <v>356</v>
      </c>
      <c r="K370" s="3">
        <v>3</v>
      </c>
      <c r="L370" s="3">
        <v>41</v>
      </c>
      <c r="M370" s="8" t="s">
        <v>166</v>
      </c>
      <c r="N370" s="22">
        <v>2600000</v>
      </c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customFormat="1" ht="13.5" hidden="1" customHeight="1" x14ac:dyDescent="0.25">
      <c r="A371" s="24">
        <v>71270009</v>
      </c>
      <c r="B371" s="3" t="s">
        <v>161</v>
      </c>
      <c r="C371" s="3" t="s">
        <v>162</v>
      </c>
      <c r="D371" s="3" t="s">
        <v>163</v>
      </c>
      <c r="E371" s="8" t="s">
        <v>176</v>
      </c>
      <c r="F371" s="26" t="s">
        <v>165</v>
      </c>
      <c r="G371" s="8" t="s">
        <v>21</v>
      </c>
      <c r="H371" s="5" t="s">
        <v>177</v>
      </c>
      <c r="I371" s="6" t="s">
        <v>18</v>
      </c>
      <c r="J371" s="8" t="s">
        <v>176</v>
      </c>
      <c r="K371" s="3">
        <v>3</v>
      </c>
      <c r="L371" s="3">
        <v>41</v>
      </c>
      <c r="M371" s="8" t="s">
        <v>166</v>
      </c>
      <c r="N371" s="22">
        <v>1000000</v>
      </c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customFormat="1" ht="13.5" hidden="1" customHeight="1" x14ac:dyDescent="0.25">
      <c r="A372" s="24">
        <v>71270009</v>
      </c>
      <c r="B372" s="3" t="s">
        <v>161</v>
      </c>
      <c r="C372" s="3" t="s">
        <v>162</v>
      </c>
      <c r="D372" s="3" t="s">
        <v>163</v>
      </c>
      <c r="E372" s="8" t="s">
        <v>164</v>
      </c>
      <c r="F372" s="26" t="s">
        <v>165</v>
      </c>
      <c r="G372" s="8" t="s">
        <v>21</v>
      </c>
      <c r="H372" s="5" t="s">
        <v>178</v>
      </c>
      <c r="I372" s="6" t="s">
        <v>18</v>
      </c>
      <c r="J372" s="8" t="s">
        <v>53</v>
      </c>
      <c r="K372" s="3">
        <v>3</v>
      </c>
      <c r="L372" s="3">
        <v>41</v>
      </c>
      <c r="M372" s="8" t="s">
        <v>166</v>
      </c>
      <c r="N372" s="22">
        <f>250000+834012</f>
        <v>1084012</v>
      </c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customFormat="1" ht="13.5" hidden="1" customHeight="1" x14ac:dyDescent="0.25">
      <c r="A373" s="24">
        <v>71270009</v>
      </c>
      <c r="B373" s="3" t="s">
        <v>161</v>
      </c>
      <c r="C373" s="3" t="s">
        <v>162</v>
      </c>
      <c r="D373" s="3" t="s">
        <v>163</v>
      </c>
      <c r="E373" s="8" t="s">
        <v>140</v>
      </c>
      <c r="F373" s="26" t="s">
        <v>21</v>
      </c>
      <c r="G373" s="8" t="s">
        <v>21</v>
      </c>
      <c r="H373" s="5" t="s">
        <v>179</v>
      </c>
      <c r="I373" s="6" t="s">
        <v>18</v>
      </c>
      <c r="J373" s="8" t="s">
        <v>149</v>
      </c>
      <c r="K373" s="3">
        <v>3</v>
      </c>
      <c r="L373" s="3">
        <v>41</v>
      </c>
      <c r="M373" s="8" t="s">
        <v>166</v>
      </c>
      <c r="N373" s="22">
        <v>890000</v>
      </c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customFormat="1" ht="13.5" hidden="1" customHeight="1" x14ac:dyDescent="0.25">
      <c r="A374" s="24">
        <v>71270009</v>
      </c>
      <c r="B374" s="3" t="s">
        <v>161</v>
      </c>
      <c r="C374" s="6" t="s">
        <v>162</v>
      </c>
      <c r="D374" s="3" t="s">
        <v>163</v>
      </c>
      <c r="E374" s="8" t="s">
        <v>66</v>
      </c>
      <c r="F374" s="26" t="s">
        <v>165</v>
      </c>
      <c r="G374" s="8" t="s">
        <v>21</v>
      </c>
      <c r="H374" s="5" t="s">
        <v>180</v>
      </c>
      <c r="I374" s="6" t="s">
        <v>18</v>
      </c>
      <c r="J374" s="8" t="s">
        <v>66</v>
      </c>
      <c r="K374" s="3">
        <v>3</v>
      </c>
      <c r="L374" s="3">
        <v>41</v>
      </c>
      <c r="M374" s="8" t="s">
        <v>166</v>
      </c>
      <c r="N374" s="22">
        <v>800000</v>
      </c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customFormat="1" ht="13.5" hidden="1" customHeight="1" x14ac:dyDescent="0.25">
      <c r="A375" s="24">
        <v>71270009</v>
      </c>
      <c r="B375" s="3" t="s">
        <v>161</v>
      </c>
      <c r="C375" s="3" t="s">
        <v>162</v>
      </c>
      <c r="D375" s="3" t="s">
        <v>163</v>
      </c>
      <c r="E375" s="8" t="s">
        <v>164</v>
      </c>
      <c r="F375" s="26" t="s">
        <v>165</v>
      </c>
      <c r="G375" s="8" t="s">
        <v>21</v>
      </c>
      <c r="H375" s="5" t="s">
        <v>181</v>
      </c>
      <c r="I375" s="6" t="s">
        <v>18</v>
      </c>
      <c r="J375" s="8" t="s">
        <v>22</v>
      </c>
      <c r="K375" s="3">
        <v>3</v>
      </c>
      <c r="L375" s="3">
        <v>41</v>
      </c>
      <c r="M375" s="8" t="s">
        <v>166</v>
      </c>
      <c r="N375" s="22">
        <v>750000</v>
      </c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customFormat="1" ht="13.5" hidden="1" customHeight="1" x14ac:dyDescent="0.25">
      <c r="A376" s="24">
        <v>71270009</v>
      </c>
      <c r="B376" s="3" t="s">
        <v>161</v>
      </c>
      <c r="C376" s="3" t="s">
        <v>162</v>
      </c>
      <c r="D376" s="3" t="s">
        <v>163</v>
      </c>
      <c r="E376" s="8" t="s">
        <v>55</v>
      </c>
      <c r="F376" s="26" t="s">
        <v>165</v>
      </c>
      <c r="G376" s="8" t="s">
        <v>21</v>
      </c>
      <c r="H376" s="5" t="s">
        <v>182</v>
      </c>
      <c r="I376" s="6" t="s">
        <v>18</v>
      </c>
      <c r="J376" s="8" t="s">
        <v>55</v>
      </c>
      <c r="K376" s="3">
        <v>3</v>
      </c>
      <c r="L376" s="3">
        <v>41</v>
      </c>
      <c r="M376" s="8" t="s">
        <v>166</v>
      </c>
      <c r="N376" s="22">
        <v>700000</v>
      </c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customFormat="1" ht="13.5" hidden="1" customHeight="1" x14ac:dyDescent="0.25">
      <c r="A377" s="24">
        <v>71270009</v>
      </c>
      <c r="B377" s="3" t="s">
        <v>161</v>
      </c>
      <c r="C377" s="3" t="s">
        <v>162</v>
      </c>
      <c r="D377" s="3" t="s">
        <v>163</v>
      </c>
      <c r="E377" s="8" t="s">
        <v>184</v>
      </c>
      <c r="F377" s="26" t="s">
        <v>165</v>
      </c>
      <c r="G377" s="8"/>
      <c r="H377" s="5" t="s">
        <v>183</v>
      </c>
      <c r="I377" s="6" t="s">
        <v>18</v>
      </c>
      <c r="J377" s="8" t="s">
        <v>355</v>
      </c>
      <c r="K377" s="3">
        <v>3</v>
      </c>
      <c r="L377" s="3">
        <v>41</v>
      </c>
      <c r="M377" s="8" t="s">
        <v>166</v>
      </c>
      <c r="N377" s="22">
        <v>660000</v>
      </c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customFormat="1" ht="13.5" hidden="1" customHeight="1" x14ac:dyDescent="0.25">
      <c r="A378" s="24">
        <v>71270009</v>
      </c>
      <c r="B378" s="3" t="s">
        <v>161</v>
      </c>
      <c r="C378" s="3" t="s">
        <v>162</v>
      </c>
      <c r="D378" s="3" t="s">
        <v>163</v>
      </c>
      <c r="E378" s="8" t="s">
        <v>184</v>
      </c>
      <c r="F378" s="26" t="s">
        <v>165</v>
      </c>
      <c r="G378" s="8"/>
      <c r="H378" s="5" t="s">
        <v>185</v>
      </c>
      <c r="I378" s="6" t="s">
        <v>18</v>
      </c>
      <c r="J378" s="8" t="s">
        <v>78</v>
      </c>
      <c r="K378" s="3">
        <v>3</v>
      </c>
      <c r="L378" s="3">
        <v>41</v>
      </c>
      <c r="M378" s="8" t="s">
        <v>166</v>
      </c>
      <c r="N378" s="22">
        <v>439628</v>
      </c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customFormat="1" ht="13.5" hidden="1" customHeight="1" x14ac:dyDescent="0.25">
      <c r="A379" s="24">
        <v>71270009</v>
      </c>
      <c r="B379" s="3" t="s">
        <v>161</v>
      </c>
      <c r="C379" s="3" t="s">
        <v>162</v>
      </c>
      <c r="D379" s="3" t="s">
        <v>163</v>
      </c>
      <c r="E379" s="8" t="s">
        <v>164</v>
      </c>
      <c r="F379" s="26" t="s">
        <v>21</v>
      </c>
      <c r="G379" s="8" t="s">
        <v>21</v>
      </c>
      <c r="H379" s="5" t="s">
        <v>307</v>
      </c>
      <c r="I379" s="6" t="s">
        <v>18</v>
      </c>
      <c r="J379" s="8" t="s">
        <v>81</v>
      </c>
      <c r="K379" s="3">
        <v>3</v>
      </c>
      <c r="L379" s="3">
        <v>41</v>
      </c>
      <c r="M379" s="8" t="s">
        <v>166</v>
      </c>
      <c r="N379" s="22">
        <v>3000000</v>
      </c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customFormat="1" ht="13.5" hidden="1" customHeight="1" x14ac:dyDescent="0.25">
      <c r="A380" s="24">
        <v>71270009</v>
      </c>
      <c r="B380" s="3" t="s">
        <v>161</v>
      </c>
      <c r="C380" s="3" t="s">
        <v>162</v>
      </c>
      <c r="D380" s="3" t="s">
        <v>163</v>
      </c>
      <c r="E380" s="8" t="s">
        <v>187</v>
      </c>
      <c r="F380" s="26" t="s">
        <v>187</v>
      </c>
      <c r="G380" s="8" t="s">
        <v>91</v>
      </c>
      <c r="H380" s="5" t="s">
        <v>188</v>
      </c>
      <c r="I380" s="6" t="s">
        <v>18</v>
      </c>
      <c r="J380" s="8" t="s">
        <v>91</v>
      </c>
      <c r="K380" s="3">
        <v>3</v>
      </c>
      <c r="L380" s="3">
        <v>41</v>
      </c>
      <c r="M380" s="8" t="s">
        <v>166</v>
      </c>
      <c r="N380" s="22">
        <v>200000</v>
      </c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customFormat="1" ht="13.5" hidden="1" customHeight="1" x14ac:dyDescent="0.25">
      <c r="A381" s="24">
        <v>71270009</v>
      </c>
      <c r="B381" s="3" t="s">
        <v>161</v>
      </c>
      <c r="C381" s="3" t="s">
        <v>162</v>
      </c>
      <c r="D381" s="3" t="s">
        <v>163</v>
      </c>
      <c r="E381" s="8" t="s">
        <v>164</v>
      </c>
      <c r="F381" s="26" t="s">
        <v>21</v>
      </c>
      <c r="G381" s="8" t="s">
        <v>21</v>
      </c>
      <c r="H381" s="5" t="s">
        <v>189</v>
      </c>
      <c r="I381" s="6" t="s">
        <v>18</v>
      </c>
      <c r="J381" s="8" t="s">
        <v>152</v>
      </c>
      <c r="K381" s="3">
        <v>3</v>
      </c>
      <c r="L381" s="3">
        <v>41</v>
      </c>
      <c r="M381" s="8" t="s">
        <v>166</v>
      </c>
      <c r="N381" s="22">
        <v>1300000</v>
      </c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customFormat="1" ht="13.5" hidden="1" customHeight="1" x14ac:dyDescent="0.25">
      <c r="A382" s="24">
        <v>71270009</v>
      </c>
      <c r="B382" s="3" t="s">
        <v>161</v>
      </c>
      <c r="C382" s="3" t="s">
        <v>162</v>
      </c>
      <c r="D382" s="3" t="s">
        <v>163</v>
      </c>
      <c r="E382" s="8" t="s">
        <v>190</v>
      </c>
      <c r="F382" s="26" t="s">
        <v>165</v>
      </c>
      <c r="G382" s="8" t="s">
        <v>21</v>
      </c>
      <c r="H382" s="5" t="s">
        <v>191</v>
      </c>
      <c r="I382" s="6" t="s">
        <v>18</v>
      </c>
      <c r="J382" s="8" t="s">
        <v>190</v>
      </c>
      <c r="K382" s="3">
        <v>3</v>
      </c>
      <c r="L382" s="3">
        <v>41</v>
      </c>
      <c r="M382" s="8" t="s">
        <v>166</v>
      </c>
      <c r="N382" s="22">
        <v>2500000</v>
      </c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customFormat="1" ht="13.5" hidden="1" customHeight="1" x14ac:dyDescent="0.25">
      <c r="A383" s="24">
        <v>71270009</v>
      </c>
      <c r="B383" s="3" t="s">
        <v>161</v>
      </c>
      <c r="C383" s="3" t="s">
        <v>162</v>
      </c>
      <c r="D383" s="3" t="s">
        <v>163</v>
      </c>
      <c r="E383" s="8" t="s">
        <v>186</v>
      </c>
      <c r="F383" s="26" t="s">
        <v>192</v>
      </c>
      <c r="G383" s="8" t="s">
        <v>102</v>
      </c>
      <c r="H383" s="5" t="s">
        <v>193</v>
      </c>
      <c r="I383" s="6" t="s">
        <v>18</v>
      </c>
      <c r="J383" s="8" t="s">
        <v>102</v>
      </c>
      <c r="K383" s="3">
        <v>3</v>
      </c>
      <c r="L383" s="3">
        <v>41</v>
      </c>
      <c r="M383" s="8" t="s">
        <v>166</v>
      </c>
      <c r="N383" s="22">
        <v>1000000</v>
      </c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customFormat="1" ht="13.5" hidden="1" customHeight="1" x14ac:dyDescent="0.25">
      <c r="A384" s="24">
        <v>71270009</v>
      </c>
      <c r="B384" s="3" t="s">
        <v>161</v>
      </c>
      <c r="C384" s="3" t="s">
        <v>162</v>
      </c>
      <c r="D384" s="3" t="s">
        <v>163</v>
      </c>
      <c r="E384" s="8" t="s">
        <v>194</v>
      </c>
      <c r="F384" s="26" t="s">
        <v>21</v>
      </c>
      <c r="G384" s="8" t="s">
        <v>21</v>
      </c>
      <c r="H384" s="5" t="s">
        <v>195</v>
      </c>
      <c r="I384" s="6" t="s">
        <v>18</v>
      </c>
      <c r="J384" s="8" t="s">
        <v>157</v>
      </c>
      <c r="K384" s="3">
        <v>3</v>
      </c>
      <c r="L384" s="3">
        <v>41</v>
      </c>
      <c r="M384" s="8" t="s">
        <v>166</v>
      </c>
      <c r="N384" s="22">
        <v>700000</v>
      </c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customFormat="1" ht="13.5" hidden="1" customHeight="1" x14ac:dyDescent="0.25">
      <c r="A385" s="24">
        <v>71270009</v>
      </c>
      <c r="B385" s="3" t="s">
        <v>161</v>
      </c>
      <c r="C385" s="3" t="s">
        <v>162</v>
      </c>
      <c r="D385" s="3" t="s">
        <v>163</v>
      </c>
      <c r="E385" s="8" t="s">
        <v>196</v>
      </c>
      <c r="F385" s="26" t="s">
        <v>21</v>
      </c>
      <c r="G385" s="8" t="s">
        <v>21</v>
      </c>
      <c r="H385" s="5" t="s">
        <v>197</v>
      </c>
      <c r="I385" s="6" t="s">
        <v>18</v>
      </c>
      <c r="J385" s="8" t="s">
        <v>72</v>
      </c>
      <c r="K385" s="3">
        <v>3</v>
      </c>
      <c r="L385" s="3">
        <v>41</v>
      </c>
      <c r="M385" s="8" t="s">
        <v>166</v>
      </c>
      <c r="N385" s="22">
        <v>650000</v>
      </c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customFormat="1" ht="13.5" hidden="1" customHeight="1" x14ac:dyDescent="0.25">
      <c r="A386" s="24">
        <v>71270009</v>
      </c>
      <c r="B386" s="3" t="s">
        <v>161</v>
      </c>
      <c r="C386" s="3" t="s">
        <v>162</v>
      </c>
      <c r="D386" s="3" t="s">
        <v>163</v>
      </c>
      <c r="E386" s="8" t="s">
        <v>164</v>
      </c>
      <c r="F386" s="26" t="s">
        <v>165</v>
      </c>
      <c r="G386" s="8" t="s">
        <v>21</v>
      </c>
      <c r="H386" s="5" t="s">
        <v>198</v>
      </c>
      <c r="I386" s="6" t="s">
        <v>18</v>
      </c>
      <c r="J386" s="8" t="s">
        <v>27</v>
      </c>
      <c r="K386" s="3">
        <v>3</v>
      </c>
      <c r="L386" s="3">
        <v>41</v>
      </c>
      <c r="M386" s="8" t="s">
        <v>166</v>
      </c>
      <c r="N386" s="22">
        <v>3400000</v>
      </c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customFormat="1" ht="13.5" hidden="1" customHeight="1" x14ac:dyDescent="0.25">
      <c r="A387" s="24">
        <v>71270009</v>
      </c>
      <c r="B387" s="3" t="s">
        <v>161</v>
      </c>
      <c r="C387" s="3" t="s">
        <v>162</v>
      </c>
      <c r="D387" s="3" t="s">
        <v>163</v>
      </c>
      <c r="E387" s="8" t="s">
        <v>164</v>
      </c>
      <c r="F387" s="26" t="s">
        <v>21</v>
      </c>
      <c r="G387" s="8" t="s">
        <v>21</v>
      </c>
      <c r="H387" s="5" t="s">
        <v>199</v>
      </c>
      <c r="I387" s="6" t="s">
        <v>18</v>
      </c>
      <c r="J387" s="8" t="s">
        <v>155</v>
      </c>
      <c r="K387" s="3">
        <v>3</v>
      </c>
      <c r="L387" s="3">
        <v>41</v>
      </c>
      <c r="M387" s="8" t="s">
        <v>166</v>
      </c>
      <c r="N387" s="22">
        <v>2300000</v>
      </c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customFormat="1" ht="13.5" hidden="1" customHeight="1" x14ac:dyDescent="0.25">
      <c r="A388" s="24">
        <v>71270009</v>
      </c>
      <c r="B388" s="3" t="s">
        <v>161</v>
      </c>
      <c r="C388" s="3" t="s">
        <v>162</v>
      </c>
      <c r="D388" s="3" t="s">
        <v>163</v>
      </c>
      <c r="E388" s="8" t="s">
        <v>95</v>
      </c>
      <c r="F388" s="26" t="s">
        <v>165</v>
      </c>
      <c r="G388" s="8" t="s">
        <v>21</v>
      </c>
      <c r="H388" s="5" t="s">
        <v>200</v>
      </c>
      <c r="I388" s="6" t="s">
        <v>18</v>
      </c>
      <c r="J388" s="8" t="s">
        <v>95</v>
      </c>
      <c r="K388" s="3">
        <v>3</v>
      </c>
      <c r="L388" s="3">
        <v>41</v>
      </c>
      <c r="M388" s="8" t="s">
        <v>166</v>
      </c>
      <c r="N388" s="22">
        <v>1400000</v>
      </c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customFormat="1" ht="13.5" hidden="1" customHeight="1" x14ac:dyDescent="0.25">
      <c r="A389" s="24">
        <v>71270009</v>
      </c>
      <c r="B389" s="3" t="s">
        <v>161</v>
      </c>
      <c r="C389" s="3" t="s">
        <v>162</v>
      </c>
      <c r="D389" s="3" t="s">
        <v>163</v>
      </c>
      <c r="E389" s="8" t="s">
        <v>296</v>
      </c>
      <c r="F389" s="26" t="s">
        <v>296</v>
      </c>
      <c r="G389" s="8" t="s">
        <v>30</v>
      </c>
      <c r="H389" s="5" t="s">
        <v>201</v>
      </c>
      <c r="I389" s="6" t="s">
        <v>18</v>
      </c>
      <c r="J389" s="8" t="s">
        <v>357</v>
      </c>
      <c r="K389" s="3">
        <v>3</v>
      </c>
      <c r="L389" s="3">
        <v>41</v>
      </c>
      <c r="M389" s="8" t="s">
        <v>166</v>
      </c>
      <c r="N389" s="22">
        <v>4560000</v>
      </c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customFormat="1" ht="13.5" hidden="1" customHeight="1" x14ac:dyDescent="0.25">
      <c r="A390" s="24">
        <v>71270009</v>
      </c>
      <c r="B390" s="3" t="s">
        <v>161</v>
      </c>
      <c r="C390" s="3" t="s">
        <v>162</v>
      </c>
      <c r="D390" s="3" t="s">
        <v>163</v>
      </c>
      <c r="E390" s="8" t="s">
        <v>202</v>
      </c>
      <c r="F390" s="26" t="s">
        <v>21</v>
      </c>
      <c r="G390" s="8" t="s">
        <v>21</v>
      </c>
      <c r="H390" s="5" t="s">
        <v>203</v>
      </c>
      <c r="I390" s="6" t="s">
        <v>18</v>
      </c>
      <c r="J390" s="8" t="s">
        <v>34</v>
      </c>
      <c r="K390" s="3">
        <v>3</v>
      </c>
      <c r="L390" s="3">
        <v>41</v>
      </c>
      <c r="M390" s="8" t="s">
        <v>166</v>
      </c>
      <c r="N390" s="22">
        <v>1000000</v>
      </c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customFormat="1" ht="13.5" hidden="1" customHeight="1" x14ac:dyDescent="0.25">
      <c r="A391" s="24">
        <v>71270009</v>
      </c>
      <c r="B391" s="3" t="s">
        <v>161</v>
      </c>
      <c r="C391" s="3" t="s">
        <v>162</v>
      </c>
      <c r="D391" s="3" t="s">
        <v>163</v>
      </c>
      <c r="E391" s="8" t="s">
        <v>164</v>
      </c>
      <c r="F391" s="26" t="s">
        <v>165</v>
      </c>
      <c r="G391" s="8" t="s">
        <v>21</v>
      </c>
      <c r="H391" s="5" t="s">
        <v>204</v>
      </c>
      <c r="I391" s="6" t="s">
        <v>18</v>
      </c>
      <c r="J391" s="8" t="s">
        <v>57</v>
      </c>
      <c r="K391" s="3">
        <v>3</v>
      </c>
      <c r="L391" s="3">
        <v>41</v>
      </c>
      <c r="M391" s="8" t="s">
        <v>166</v>
      </c>
      <c r="N391" s="22">
        <v>250000</v>
      </c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customFormat="1" ht="13.5" hidden="1" customHeight="1" x14ac:dyDescent="0.25">
      <c r="A392" s="24">
        <v>71270009</v>
      </c>
      <c r="B392" s="3" t="s">
        <v>161</v>
      </c>
      <c r="C392" s="3" t="s">
        <v>162</v>
      </c>
      <c r="D392" s="3" t="s">
        <v>163</v>
      </c>
      <c r="E392" s="8" t="s">
        <v>184</v>
      </c>
      <c r="F392" s="26" t="s">
        <v>165</v>
      </c>
      <c r="G392" s="8"/>
      <c r="H392" s="5" t="s">
        <v>205</v>
      </c>
      <c r="I392" s="6" t="s">
        <v>18</v>
      </c>
      <c r="J392" s="8" t="s">
        <v>352</v>
      </c>
      <c r="K392" s="3">
        <v>3</v>
      </c>
      <c r="L392" s="3">
        <v>41</v>
      </c>
      <c r="M392" s="8" t="s">
        <v>166</v>
      </c>
      <c r="N392" s="22">
        <v>3400000</v>
      </c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customFormat="1" ht="13.5" hidden="1" customHeight="1" x14ac:dyDescent="0.25">
      <c r="A393" s="24">
        <v>71270009</v>
      </c>
      <c r="B393" s="3" t="s">
        <v>161</v>
      </c>
      <c r="C393" s="3" t="s">
        <v>162</v>
      </c>
      <c r="D393" s="3" t="s">
        <v>163</v>
      </c>
      <c r="E393" s="8" t="s">
        <v>186</v>
      </c>
      <c r="F393" s="26" t="s">
        <v>297</v>
      </c>
      <c r="G393" s="8" t="s">
        <v>50</v>
      </c>
      <c r="H393" s="5" t="s">
        <v>206</v>
      </c>
      <c r="I393" s="6" t="s">
        <v>18</v>
      </c>
      <c r="J393" s="8" t="s">
        <v>50</v>
      </c>
      <c r="K393" s="3">
        <v>3</v>
      </c>
      <c r="L393" s="3">
        <v>41</v>
      </c>
      <c r="M393" s="8" t="s">
        <v>166</v>
      </c>
      <c r="N393" s="22">
        <v>2000000</v>
      </c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customFormat="1" ht="13.5" hidden="1" customHeight="1" x14ac:dyDescent="0.25">
      <c r="A394" s="24">
        <v>71270009</v>
      </c>
      <c r="B394" s="3" t="s">
        <v>161</v>
      </c>
      <c r="C394" s="3" t="s">
        <v>162</v>
      </c>
      <c r="D394" s="3" t="s">
        <v>163</v>
      </c>
      <c r="E394" s="8" t="s">
        <v>207</v>
      </c>
      <c r="F394" s="26" t="s">
        <v>207</v>
      </c>
      <c r="G394" s="8" t="s">
        <v>43</v>
      </c>
      <c r="H394" s="5" t="s">
        <v>208</v>
      </c>
      <c r="I394" s="6" t="s">
        <v>18</v>
      </c>
      <c r="J394" s="8" t="s">
        <v>43</v>
      </c>
      <c r="K394" s="3">
        <v>3</v>
      </c>
      <c r="L394" s="3">
        <v>41</v>
      </c>
      <c r="M394" s="8" t="s">
        <v>166</v>
      </c>
      <c r="N394" s="22">
        <v>1560000</v>
      </c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customFormat="1" ht="13.5" hidden="1" customHeight="1" x14ac:dyDescent="0.25">
      <c r="A395" s="24">
        <v>71270009</v>
      </c>
      <c r="B395" s="3" t="s">
        <v>161</v>
      </c>
      <c r="C395" s="3" t="s">
        <v>162</v>
      </c>
      <c r="D395" s="3" t="s">
        <v>163</v>
      </c>
      <c r="E395" s="8" t="s">
        <v>186</v>
      </c>
      <c r="F395" s="26" t="s">
        <v>209</v>
      </c>
      <c r="G395" s="8" t="s">
        <v>69</v>
      </c>
      <c r="H395" s="5" t="s">
        <v>210</v>
      </c>
      <c r="I395" s="6" t="s">
        <v>18</v>
      </c>
      <c r="J395" s="8" t="s">
        <v>69</v>
      </c>
      <c r="K395" s="3">
        <v>3</v>
      </c>
      <c r="L395" s="3">
        <v>41</v>
      </c>
      <c r="M395" s="8" t="s">
        <v>166</v>
      </c>
      <c r="N395" s="22">
        <v>1600000</v>
      </c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customFormat="1" ht="13.5" hidden="1" customHeight="1" x14ac:dyDescent="0.25">
      <c r="A396" s="24">
        <v>71270009</v>
      </c>
      <c r="B396" s="3" t="s">
        <v>161</v>
      </c>
      <c r="C396" s="3" t="s">
        <v>162</v>
      </c>
      <c r="D396" s="3" t="s">
        <v>163</v>
      </c>
      <c r="E396" s="8" t="s">
        <v>164</v>
      </c>
      <c r="F396" s="26" t="s">
        <v>21</v>
      </c>
      <c r="G396" s="8" t="s">
        <v>21</v>
      </c>
      <c r="H396" s="5" t="s">
        <v>211</v>
      </c>
      <c r="I396" s="6" t="s">
        <v>18</v>
      </c>
      <c r="J396" s="8" t="s">
        <v>74</v>
      </c>
      <c r="K396" s="3">
        <v>3</v>
      </c>
      <c r="L396" s="3">
        <v>41</v>
      </c>
      <c r="M396" s="8" t="s">
        <v>166</v>
      </c>
      <c r="N396" s="22">
        <v>800000</v>
      </c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customFormat="1" ht="13.5" hidden="1" customHeight="1" x14ac:dyDescent="0.25">
      <c r="A397" s="24">
        <v>71270009</v>
      </c>
      <c r="B397" s="3" t="s">
        <v>161</v>
      </c>
      <c r="C397" s="3" t="s">
        <v>162</v>
      </c>
      <c r="D397" s="3" t="s">
        <v>163</v>
      </c>
      <c r="E397" s="8" t="s">
        <v>184</v>
      </c>
      <c r="F397" s="26" t="s">
        <v>165</v>
      </c>
      <c r="G397" s="8"/>
      <c r="H397" s="5" t="s">
        <v>353</v>
      </c>
      <c r="I397" s="6" t="s">
        <v>18</v>
      </c>
      <c r="J397" s="8" t="s">
        <v>354</v>
      </c>
      <c r="K397" s="3">
        <v>3</v>
      </c>
      <c r="L397" s="3">
        <v>41</v>
      </c>
      <c r="M397" s="8" t="s">
        <v>166</v>
      </c>
      <c r="N397" s="22">
        <v>300000</v>
      </c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customFormat="1" ht="13.5" hidden="1" customHeight="1" x14ac:dyDescent="0.25">
      <c r="A398" s="24">
        <v>71270009</v>
      </c>
      <c r="B398" s="3" t="s">
        <v>161</v>
      </c>
      <c r="C398" s="3" t="s">
        <v>162</v>
      </c>
      <c r="D398" s="3" t="s">
        <v>163</v>
      </c>
      <c r="E398" s="8" t="s">
        <v>164</v>
      </c>
      <c r="F398" s="26" t="s">
        <v>21</v>
      </c>
      <c r="G398" s="8" t="s">
        <v>21</v>
      </c>
      <c r="H398" s="5" t="s">
        <v>212</v>
      </c>
      <c r="I398" s="6" t="s">
        <v>18</v>
      </c>
      <c r="J398" s="8" t="s">
        <v>213</v>
      </c>
      <c r="K398" s="3">
        <v>3</v>
      </c>
      <c r="L398" s="3">
        <v>41</v>
      </c>
      <c r="M398" s="8" t="s">
        <v>166</v>
      </c>
      <c r="N398" s="22">
        <v>500000</v>
      </c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customFormat="1" ht="13.5" hidden="1" customHeight="1" x14ac:dyDescent="0.25">
      <c r="A399" s="24">
        <v>71270009</v>
      </c>
      <c r="B399" s="3" t="s">
        <v>161</v>
      </c>
      <c r="C399" s="3" t="s">
        <v>162</v>
      </c>
      <c r="D399" s="3" t="s">
        <v>163</v>
      </c>
      <c r="E399" s="8" t="s">
        <v>164</v>
      </c>
      <c r="F399" s="26" t="s">
        <v>165</v>
      </c>
      <c r="G399" s="8" t="s">
        <v>21</v>
      </c>
      <c r="H399" s="5" t="s">
        <v>214</v>
      </c>
      <c r="I399" s="6" t="s">
        <v>18</v>
      </c>
      <c r="J399" s="8" t="s">
        <v>76</v>
      </c>
      <c r="K399" s="3">
        <v>3</v>
      </c>
      <c r="L399" s="3">
        <v>41</v>
      </c>
      <c r="M399" s="8" t="s">
        <v>166</v>
      </c>
      <c r="N399" s="22">
        <v>4200000</v>
      </c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customFormat="1" ht="13.5" hidden="1" customHeight="1" x14ac:dyDescent="0.25">
      <c r="A400" s="24">
        <v>71270009</v>
      </c>
      <c r="B400" s="3" t="s">
        <v>161</v>
      </c>
      <c r="C400" s="3" t="s">
        <v>162</v>
      </c>
      <c r="D400" s="3" t="s">
        <v>163</v>
      </c>
      <c r="E400" s="8" t="s">
        <v>64</v>
      </c>
      <c r="F400" s="26" t="s">
        <v>165</v>
      </c>
      <c r="G400" s="8" t="s">
        <v>21</v>
      </c>
      <c r="H400" s="5" t="s">
        <v>215</v>
      </c>
      <c r="I400" s="6" t="s">
        <v>18</v>
      </c>
      <c r="J400" s="8" t="s">
        <v>64</v>
      </c>
      <c r="K400" s="3">
        <v>3</v>
      </c>
      <c r="L400" s="3">
        <v>41</v>
      </c>
      <c r="M400" s="8" t="s">
        <v>166</v>
      </c>
      <c r="N400" s="22">
        <v>967360</v>
      </c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customFormat="1" ht="13.5" hidden="1" customHeight="1" x14ac:dyDescent="0.25">
      <c r="A401" s="24">
        <v>71270009</v>
      </c>
      <c r="B401" s="3" t="s">
        <v>161</v>
      </c>
      <c r="C401" s="3" t="s">
        <v>162</v>
      </c>
      <c r="D401" s="3" t="s">
        <v>163</v>
      </c>
      <c r="E401" s="8" t="s">
        <v>164</v>
      </c>
      <c r="F401" s="26" t="s">
        <v>21</v>
      </c>
      <c r="G401" s="8" t="s">
        <v>21</v>
      </c>
      <c r="H401" s="5" t="s">
        <v>216</v>
      </c>
      <c r="I401" s="6" t="s">
        <v>18</v>
      </c>
      <c r="J401" s="8" t="s">
        <v>358</v>
      </c>
      <c r="K401" s="3">
        <v>3</v>
      </c>
      <c r="L401" s="3">
        <v>41</v>
      </c>
      <c r="M401" s="8" t="s">
        <v>166</v>
      </c>
      <c r="N401" s="22">
        <v>200000</v>
      </c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customFormat="1" ht="13.5" hidden="1" customHeight="1" x14ac:dyDescent="0.25">
      <c r="A402" s="24">
        <v>71270009</v>
      </c>
      <c r="B402" s="3" t="s">
        <v>161</v>
      </c>
      <c r="C402" s="3" t="s">
        <v>162</v>
      </c>
      <c r="D402" s="3" t="s">
        <v>163</v>
      </c>
      <c r="E402" s="8" t="s">
        <v>164</v>
      </c>
      <c r="F402" s="26" t="s">
        <v>21</v>
      </c>
      <c r="G402" s="8" t="s">
        <v>21</v>
      </c>
      <c r="H402" s="5" t="s">
        <v>217</v>
      </c>
      <c r="I402" s="6" t="s">
        <v>18</v>
      </c>
      <c r="J402" s="8" t="s">
        <v>93</v>
      </c>
      <c r="K402" s="3">
        <v>3</v>
      </c>
      <c r="L402" s="3">
        <v>41</v>
      </c>
      <c r="M402" s="8" t="s">
        <v>166</v>
      </c>
      <c r="N402" s="22">
        <v>500000</v>
      </c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customFormat="1" ht="13.5" hidden="1" customHeight="1" x14ac:dyDescent="0.25">
      <c r="A403" s="24">
        <v>71270009</v>
      </c>
      <c r="B403" s="3" t="s">
        <v>161</v>
      </c>
      <c r="C403" s="3" t="s">
        <v>162</v>
      </c>
      <c r="D403" s="3" t="s">
        <v>163</v>
      </c>
      <c r="E403" s="8" t="s">
        <v>218</v>
      </c>
      <c r="F403" s="26" t="s">
        <v>165</v>
      </c>
      <c r="G403" s="8" t="s">
        <v>21</v>
      </c>
      <c r="H403" s="5" t="s">
        <v>219</v>
      </c>
      <c r="I403" s="6" t="s">
        <v>18</v>
      </c>
      <c r="J403" s="8" t="s">
        <v>88</v>
      </c>
      <c r="K403" s="3">
        <v>3</v>
      </c>
      <c r="L403" s="3">
        <v>41</v>
      </c>
      <c r="M403" s="8" t="s">
        <v>166</v>
      </c>
      <c r="N403" s="22">
        <v>6170000</v>
      </c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customFormat="1" ht="13.5" hidden="1" customHeight="1" x14ac:dyDescent="0.25">
      <c r="A404" s="24">
        <v>71270009</v>
      </c>
      <c r="B404" s="3" t="s">
        <v>161</v>
      </c>
      <c r="C404" s="6" t="s">
        <v>162</v>
      </c>
      <c r="D404" s="3" t="s">
        <v>163</v>
      </c>
      <c r="E404" s="8" t="s">
        <v>164</v>
      </c>
      <c r="F404" s="26" t="s">
        <v>165</v>
      </c>
      <c r="G404" s="8" t="s">
        <v>21</v>
      </c>
      <c r="H404" s="30" t="s">
        <v>220</v>
      </c>
      <c r="I404" s="6" t="s">
        <v>18</v>
      </c>
      <c r="J404" s="8" t="s">
        <v>288</v>
      </c>
      <c r="K404" s="3">
        <v>3</v>
      </c>
      <c r="L404" s="3">
        <v>41</v>
      </c>
      <c r="M404" s="8" t="s">
        <v>166</v>
      </c>
      <c r="N404" s="22">
        <v>1144628</v>
      </c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customFormat="1" ht="18" hidden="1" customHeight="1" x14ac:dyDescent="0.25">
      <c r="A405" s="24">
        <v>71270009</v>
      </c>
      <c r="B405" s="3" t="s">
        <v>161</v>
      </c>
      <c r="C405" s="3" t="s">
        <v>162</v>
      </c>
      <c r="D405" s="3" t="s">
        <v>163</v>
      </c>
      <c r="E405" s="8" t="s">
        <v>291</v>
      </c>
      <c r="F405" s="26" t="s">
        <v>165</v>
      </c>
      <c r="G405" s="8" t="s">
        <v>97</v>
      </c>
      <c r="H405" s="5" t="s">
        <v>221</v>
      </c>
      <c r="I405" s="6" t="s">
        <v>18</v>
      </c>
      <c r="J405" s="8" t="s">
        <v>97</v>
      </c>
      <c r="K405" s="3">
        <v>3</v>
      </c>
      <c r="L405" s="3">
        <v>41</v>
      </c>
      <c r="M405" s="8" t="s">
        <v>166</v>
      </c>
      <c r="N405" s="22">
        <v>6417360</v>
      </c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customFormat="1" ht="15.95" hidden="1" customHeight="1" x14ac:dyDescent="0.25">
      <c r="A406" s="24">
        <v>71270009</v>
      </c>
      <c r="B406" s="3" t="s">
        <v>161</v>
      </c>
      <c r="C406" s="3" t="s">
        <v>162</v>
      </c>
      <c r="D406" s="3" t="s">
        <v>163</v>
      </c>
      <c r="E406" s="8" t="s">
        <v>222</v>
      </c>
      <c r="F406" s="26" t="s">
        <v>21</v>
      </c>
      <c r="G406" s="8" t="s">
        <v>21</v>
      </c>
      <c r="H406" s="5" t="s">
        <v>223</v>
      </c>
      <c r="I406" s="6" t="s">
        <v>18</v>
      </c>
      <c r="J406" s="8" t="s">
        <v>32</v>
      </c>
      <c r="K406" s="3">
        <v>3</v>
      </c>
      <c r="L406" s="3">
        <v>41</v>
      </c>
      <c r="M406" s="8" t="s">
        <v>166</v>
      </c>
      <c r="N406" s="22">
        <v>300000</v>
      </c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customFormat="1" ht="21.95" hidden="1" customHeight="1" x14ac:dyDescent="0.25">
      <c r="A407" s="24">
        <v>71270009</v>
      </c>
      <c r="B407" s="3" t="s">
        <v>161</v>
      </c>
      <c r="C407" s="3" t="s">
        <v>162</v>
      </c>
      <c r="D407" s="3" t="s">
        <v>163</v>
      </c>
      <c r="E407" s="8" t="s">
        <v>295</v>
      </c>
      <c r="F407" s="26" t="s">
        <v>295</v>
      </c>
      <c r="G407" s="8" t="s">
        <v>153</v>
      </c>
      <c r="H407" s="5" t="s">
        <v>224</v>
      </c>
      <c r="I407" s="6" t="s">
        <v>18</v>
      </c>
      <c r="J407" s="8" t="s">
        <v>153</v>
      </c>
      <c r="K407" s="3">
        <v>3</v>
      </c>
      <c r="L407" s="3">
        <v>41</v>
      </c>
      <c r="M407" s="8" t="s">
        <v>166</v>
      </c>
      <c r="N407" s="22">
        <v>4100000</v>
      </c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customFormat="1" ht="24.95" hidden="1" customHeight="1" x14ac:dyDescent="0.25">
      <c r="A408" s="24">
        <v>71270009</v>
      </c>
      <c r="B408" s="3" t="s">
        <v>161</v>
      </c>
      <c r="C408" s="3" t="s">
        <v>162</v>
      </c>
      <c r="D408" s="3" t="s">
        <v>163</v>
      </c>
      <c r="E408" s="8" t="s">
        <v>164</v>
      </c>
      <c r="F408" s="26" t="s">
        <v>165</v>
      </c>
      <c r="G408" s="8" t="s">
        <v>21</v>
      </c>
      <c r="H408" s="5" t="s">
        <v>225</v>
      </c>
      <c r="I408" s="6" t="s">
        <v>18</v>
      </c>
      <c r="J408" s="8" t="s">
        <v>24</v>
      </c>
      <c r="K408" s="3">
        <v>3</v>
      </c>
      <c r="L408" s="3">
        <v>41</v>
      </c>
      <c r="M408" s="8" t="s">
        <v>166</v>
      </c>
      <c r="N408" s="22">
        <v>650000</v>
      </c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customFormat="1" ht="13.5" hidden="1" customHeight="1" x14ac:dyDescent="0.25">
      <c r="A409" s="24">
        <v>71270009</v>
      </c>
      <c r="B409" s="3" t="s">
        <v>161</v>
      </c>
      <c r="C409" s="3" t="s">
        <v>162</v>
      </c>
      <c r="D409" s="3" t="s">
        <v>163</v>
      </c>
      <c r="E409" s="8" t="s">
        <v>164</v>
      </c>
      <c r="F409" s="26" t="s">
        <v>21</v>
      </c>
      <c r="G409" s="8" t="s">
        <v>21</v>
      </c>
      <c r="H409" s="5" t="s">
        <v>306</v>
      </c>
      <c r="I409" s="6" t="s">
        <v>18</v>
      </c>
      <c r="J409" s="8" t="s">
        <v>113</v>
      </c>
      <c r="K409" s="3">
        <v>3</v>
      </c>
      <c r="L409" s="3">
        <v>41</v>
      </c>
      <c r="M409" s="8" t="s">
        <v>166</v>
      </c>
      <c r="N409" s="22">
        <v>800000</v>
      </c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customFormat="1" ht="18" hidden="1" customHeight="1" x14ac:dyDescent="0.25">
      <c r="A410" s="24">
        <v>71270009</v>
      </c>
      <c r="B410" s="3" t="s">
        <v>161</v>
      </c>
      <c r="C410" s="3" t="s">
        <v>162</v>
      </c>
      <c r="D410" s="3" t="s">
        <v>163</v>
      </c>
      <c r="E410" s="8" t="s">
        <v>186</v>
      </c>
      <c r="F410" s="26" t="s">
        <v>226</v>
      </c>
      <c r="G410" s="8" t="s">
        <v>227</v>
      </c>
      <c r="H410" s="5" t="s">
        <v>228</v>
      </c>
      <c r="I410" s="6" t="s">
        <v>18</v>
      </c>
      <c r="J410" s="8" t="s">
        <v>227</v>
      </c>
      <c r="K410" s="3">
        <v>3</v>
      </c>
      <c r="L410" s="3">
        <v>41</v>
      </c>
      <c r="M410" s="8" t="s">
        <v>166</v>
      </c>
      <c r="N410" s="22">
        <v>1711107</v>
      </c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customFormat="1" ht="13.5" hidden="1" customHeight="1" x14ac:dyDescent="0.25">
      <c r="A411" s="24">
        <v>71270009</v>
      </c>
      <c r="B411" s="3" t="s">
        <v>161</v>
      </c>
      <c r="C411" s="3" t="s">
        <v>162</v>
      </c>
      <c r="D411" s="3" t="s">
        <v>163</v>
      </c>
      <c r="E411" s="8" t="s">
        <v>186</v>
      </c>
      <c r="F411" s="26" t="s">
        <v>229</v>
      </c>
      <c r="G411" s="8" t="s">
        <v>230</v>
      </c>
      <c r="H411" s="5" t="s">
        <v>231</v>
      </c>
      <c r="I411" s="6" t="s">
        <v>18</v>
      </c>
      <c r="J411" s="8" t="s">
        <v>230</v>
      </c>
      <c r="K411" s="3">
        <v>3</v>
      </c>
      <c r="L411" s="3">
        <v>41</v>
      </c>
      <c r="M411" s="8" t="s">
        <v>166</v>
      </c>
      <c r="N411" s="22">
        <v>1000000</v>
      </c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customFormat="1" ht="13.5" hidden="1" customHeight="1" x14ac:dyDescent="0.25">
      <c r="A412" s="24">
        <v>71270009</v>
      </c>
      <c r="B412" s="3" t="s">
        <v>161</v>
      </c>
      <c r="C412" s="3" t="s">
        <v>162</v>
      </c>
      <c r="D412" s="3" t="s">
        <v>163</v>
      </c>
      <c r="E412" s="8" t="s">
        <v>232</v>
      </c>
      <c r="F412" s="26" t="s">
        <v>165</v>
      </c>
      <c r="G412" s="8" t="s">
        <v>21</v>
      </c>
      <c r="H412" s="5" t="s">
        <v>233</v>
      </c>
      <c r="I412" s="6" t="s">
        <v>18</v>
      </c>
      <c r="J412" s="8" t="s">
        <v>138</v>
      </c>
      <c r="K412" s="3">
        <v>3</v>
      </c>
      <c r="L412" s="3">
        <v>41</v>
      </c>
      <c r="M412" s="8" t="s">
        <v>166</v>
      </c>
      <c r="N412" s="22">
        <v>1400000</v>
      </c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s="14" customFormat="1" ht="13.5" hidden="1" customHeight="1" x14ac:dyDescent="0.25">
      <c r="A413" s="23">
        <v>71270009</v>
      </c>
      <c r="B413" s="10" t="s">
        <v>161</v>
      </c>
      <c r="C413" s="10" t="s">
        <v>162</v>
      </c>
      <c r="D413" s="10" t="s">
        <v>163</v>
      </c>
      <c r="E413" s="12" t="s">
        <v>186</v>
      </c>
      <c r="F413" s="25" t="s">
        <v>234</v>
      </c>
      <c r="G413" s="12" t="s">
        <v>16</v>
      </c>
      <c r="H413" s="30" t="s">
        <v>235</v>
      </c>
      <c r="I413" s="27" t="s">
        <v>18</v>
      </c>
      <c r="J413" s="12" t="s">
        <v>16</v>
      </c>
      <c r="K413" s="10">
        <v>3</v>
      </c>
      <c r="L413" s="10">
        <v>41</v>
      </c>
      <c r="M413" s="12" t="s">
        <v>166</v>
      </c>
      <c r="N413" s="22">
        <v>1300000</v>
      </c>
      <c r="O413" s="21"/>
      <c r="P413" s="21"/>
      <c r="Q413" s="21"/>
      <c r="R413" s="21"/>
      <c r="S413" s="21"/>
      <c r="T413" s="21"/>
      <c r="U413" s="21"/>
      <c r="V413" s="21"/>
      <c r="W413" s="21"/>
      <c r="X413" s="21"/>
    </row>
    <row r="414" spans="1:24" customFormat="1" ht="13.5" hidden="1" customHeight="1" x14ac:dyDescent="0.25">
      <c r="A414" s="24">
        <v>71270009</v>
      </c>
      <c r="B414" s="3" t="s">
        <v>161</v>
      </c>
      <c r="C414" s="3" t="s">
        <v>162</v>
      </c>
      <c r="D414" s="3" t="s">
        <v>163</v>
      </c>
      <c r="E414" s="8" t="s">
        <v>187</v>
      </c>
      <c r="F414" s="26" t="s">
        <v>187</v>
      </c>
      <c r="G414" s="8" t="s">
        <v>91</v>
      </c>
      <c r="H414" s="5" t="s">
        <v>237</v>
      </c>
      <c r="I414" s="50" t="s">
        <v>18</v>
      </c>
      <c r="J414" s="8" t="s">
        <v>139</v>
      </c>
      <c r="K414" s="3">
        <v>3</v>
      </c>
      <c r="L414" s="3">
        <v>41</v>
      </c>
      <c r="M414" s="8" t="s">
        <v>166</v>
      </c>
      <c r="N414" s="22">
        <f>300000+88893+870000</f>
        <v>1258893</v>
      </c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customFormat="1" ht="13.5" hidden="1" customHeight="1" x14ac:dyDescent="0.25">
      <c r="A415" s="24">
        <v>71270009</v>
      </c>
      <c r="B415" s="3" t="s">
        <v>161</v>
      </c>
      <c r="C415" s="3" t="s">
        <v>162</v>
      </c>
      <c r="D415" s="3" t="s">
        <v>163</v>
      </c>
      <c r="E415" s="8" t="s">
        <v>164</v>
      </c>
      <c r="F415" s="26" t="s">
        <v>21</v>
      </c>
      <c r="G415" s="8" t="s">
        <v>21</v>
      </c>
      <c r="H415" s="5" t="s">
        <v>239</v>
      </c>
      <c r="I415" s="50" t="s">
        <v>18</v>
      </c>
      <c r="J415" s="8" t="s">
        <v>240</v>
      </c>
      <c r="K415" s="3">
        <v>3</v>
      </c>
      <c r="L415" s="3">
        <v>41</v>
      </c>
      <c r="M415" s="8" t="s">
        <v>166</v>
      </c>
      <c r="N415" s="22">
        <v>1017360</v>
      </c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customFormat="1" ht="13.5" hidden="1" customHeight="1" x14ac:dyDescent="0.25">
      <c r="A416" s="24">
        <v>71270009</v>
      </c>
      <c r="B416" s="3" t="s">
        <v>161</v>
      </c>
      <c r="C416" s="3" t="s">
        <v>162</v>
      </c>
      <c r="D416" s="3" t="s">
        <v>163</v>
      </c>
      <c r="E416" s="8" t="s">
        <v>241</v>
      </c>
      <c r="F416" s="26" t="s">
        <v>165</v>
      </c>
      <c r="G416" s="18" t="s">
        <v>21</v>
      </c>
      <c r="H416" s="5" t="s">
        <v>242</v>
      </c>
      <c r="I416" s="3" t="s">
        <v>18</v>
      </c>
      <c r="J416" s="8" t="s">
        <v>45</v>
      </c>
      <c r="K416" s="3">
        <v>3</v>
      </c>
      <c r="L416" s="3">
        <v>41</v>
      </c>
      <c r="M416" s="8" t="s">
        <v>166</v>
      </c>
      <c r="N416" s="22">
        <v>700000</v>
      </c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customFormat="1" ht="13.5" hidden="1" customHeight="1" x14ac:dyDescent="0.25">
      <c r="A417" s="24">
        <v>71270009</v>
      </c>
      <c r="B417" s="3" t="s">
        <v>161</v>
      </c>
      <c r="C417" s="3" t="s">
        <v>162</v>
      </c>
      <c r="D417" s="3" t="s">
        <v>163</v>
      </c>
      <c r="E417" s="8" t="s">
        <v>164</v>
      </c>
      <c r="F417" s="26" t="s">
        <v>21</v>
      </c>
      <c r="G417" s="18" t="s">
        <v>21</v>
      </c>
      <c r="H417" s="5" t="s">
        <v>243</v>
      </c>
      <c r="I417" s="3" t="s">
        <v>18</v>
      </c>
      <c r="J417" s="8" t="s">
        <v>244</v>
      </c>
      <c r="K417" s="3">
        <v>3</v>
      </c>
      <c r="L417" s="3">
        <v>41</v>
      </c>
      <c r="M417" s="8" t="s">
        <v>166</v>
      </c>
      <c r="N417" s="22">
        <v>500000</v>
      </c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customFormat="1" ht="13.5" hidden="1" customHeight="1" x14ac:dyDescent="0.25">
      <c r="A418" s="24">
        <v>71270009</v>
      </c>
      <c r="B418" s="3" t="s">
        <v>161</v>
      </c>
      <c r="C418" s="3" t="s">
        <v>162</v>
      </c>
      <c r="D418" s="3" t="s">
        <v>163</v>
      </c>
      <c r="E418" s="8" t="s">
        <v>164</v>
      </c>
      <c r="F418" s="26" t="s">
        <v>165</v>
      </c>
      <c r="G418" s="18" t="s">
        <v>21</v>
      </c>
      <c r="H418" s="5" t="s">
        <v>245</v>
      </c>
      <c r="I418" s="3" t="s">
        <v>18</v>
      </c>
      <c r="J418" s="8" t="s">
        <v>67</v>
      </c>
      <c r="K418" s="3">
        <v>3</v>
      </c>
      <c r="L418" s="3">
        <v>41</v>
      </c>
      <c r="M418" s="8" t="s">
        <v>166</v>
      </c>
      <c r="N418" s="22">
        <f>2800000+282640</f>
        <v>3082640</v>
      </c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customFormat="1" ht="13.5" hidden="1" customHeight="1" x14ac:dyDescent="0.25">
      <c r="A419" s="24">
        <v>71270009</v>
      </c>
      <c r="B419" s="3" t="s">
        <v>161</v>
      </c>
      <c r="C419" s="3" t="s">
        <v>162</v>
      </c>
      <c r="D419" s="3" t="s">
        <v>163</v>
      </c>
      <c r="E419" s="8" t="s">
        <v>246</v>
      </c>
      <c r="F419" s="26" t="s">
        <v>165</v>
      </c>
      <c r="G419" s="18" t="s">
        <v>21</v>
      </c>
      <c r="H419" s="5" t="s">
        <v>247</v>
      </c>
      <c r="I419" s="3" t="s">
        <v>18</v>
      </c>
      <c r="J419" s="8" t="s">
        <v>246</v>
      </c>
      <c r="K419" s="3">
        <v>3</v>
      </c>
      <c r="L419" s="3">
        <v>41</v>
      </c>
      <c r="M419" s="8" t="s">
        <v>166</v>
      </c>
      <c r="N419" s="22">
        <v>2000000</v>
      </c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customFormat="1" ht="13.5" hidden="1" customHeight="1" x14ac:dyDescent="0.25">
      <c r="A420" s="24">
        <v>71270009</v>
      </c>
      <c r="B420" s="3" t="s">
        <v>161</v>
      </c>
      <c r="C420" s="3" t="s">
        <v>162</v>
      </c>
      <c r="D420" s="3" t="s">
        <v>163</v>
      </c>
      <c r="E420" s="8" t="s">
        <v>186</v>
      </c>
      <c r="F420" s="26" t="s">
        <v>248</v>
      </c>
      <c r="G420" s="18" t="s">
        <v>249</v>
      </c>
      <c r="H420" s="5" t="s">
        <v>236</v>
      </c>
      <c r="I420" s="3" t="s">
        <v>18</v>
      </c>
      <c r="J420" s="8" t="s">
        <v>249</v>
      </c>
      <c r="K420" s="3">
        <v>3</v>
      </c>
      <c r="L420" s="3">
        <v>41</v>
      </c>
      <c r="M420" s="8" t="s">
        <v>166</v>
      </c>
      <c r="N420" s="22">
        <v>1400000</v>
      </c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customFormat="1" ht="13.5" hidden="1" customHeight="1" x14ac:dyDescent="0.25">
      <c r="A421" s="24">
        <v>71270009</v>
      </c>
      <c r="B421" s="3" t="s">
        <v>161</v>
      </c>
      <c r="C421" s="3" t="s">
        <v>162</v>
      </c>
      <c r="D421" s="3" t="s">
        <v>163</v>
      </c>
      <c r="E421" s="18" t="s">
        <v>250</v>
      </c>
      <c r="F421" s="26" t="s">
        <v>165</v>
      </c>
      <c r="G421" s="8" t="s">
        <v>21</v>
      </c>
      <c r="H421" s="5" t="s">
        <v>251</v>
      </c>
      <c r="I421" s="3" t="s">
        <v>18</v>
      </c>
      <c r="J421" s="8" t="s">
        <v>41</v>
      </c>
      <c r="K421" s="3">
        <v>3</v>
      </c>
      <c r="L421" s="3">
        <v>41</v>
      </c>
      <c r="M421" s="8" t="s">
        <v>166</v>
      </c>
      <c r="N421" s="22">
        <v>1300000</v>
      </c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customFormat="1" ht="13.5" hidden="1" customHeight="1" x14ac:dyDescent="0.25">
      <c r="A422" s="24">
        <v>71270009</v>
      </c>
      <c r="B422" s="3" t="s">
        <v>161</v>
      </c>
      <c r="C422" s="3" t="s">
        <v>162</v>
      </c>
      <c r="D422" s="3" t="s">
        <v>163</v>
      </c>
      <c r="E422" s="18" t="s">
        <v>186</v>
      </c>
      <c r="F422" s="26" t="s">
        <v>298</v>
      </c>
      <c r="G422" s="8" t="s">
        <v>117</v>
      </c>
      <c r="H422" s="5" t="s">
        <v>252</v>
      </c>
      <c r="I422" s="3" t="s">
        <v>18</v>
      </c>
      <c r="J422" s="8" t="s">
        <v>117</v>
      </c>
      <c r="K422" s="3">
        <v>3</v>
      </c>
      <c r="L422" s="3">
        <v>41</v>
      </c>
      <c r="M422" s="8" t="s">
        <v>166</v>
      </c>
      <c r="N422" s="22">
        <v>18057991</v>
      </c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customFormat="1" ht="13.5" hidden="1" customHeight="1" x14ac:dyDescent="0.25">
      <c r="A423" s="24">
        <v>71270009</v>
      </c>
      <c r="B423" s="3" t="s">
        <v>161</v>
      </c>
      <c r="C423" s="3" t="s">
        <v>162</v>
      </c>
      <c r="D423" s="3" t="s">
        <v>163</v>
      </c>
      <c r="E423" s="18" t="s">
        <v>253</v>
      </c>
      <c r="F423" s="26" t="s">
        <v>165</v>
      </c>
      <c r="G423" s="8" t="s">
        <v>21</v>
      </c>
      <c r="H423" s="5" t="s">
        <v>254</v>
      </c>
      <c r="I423" s="3" t="s">
        <v>18</v>
      </c>
      <c r="J423" s="8" t="s">
        <v>104</v>
      </c>
      <c r="K423" s="3">
        <v>3</v>
      </c>
      <c r="L423" s="3">
        <v>41</v>
      </c>
      <c r="M423" s="8" t="s">
        <v>166</v>
      </c>
      <c r="N423" s="22">
        <v>3217360</v>
      </c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customFormat="1" ht="13.5" hidden="1" customHeight="1" x14ac:dyDescent="0.25">
      <c r="A424" s="24">
        <v>71270009</v>
      </c>
      <c r="B424" s="3" t="s">
        <v>161</v>
      </c>
      <c r="C424" s="3" t="s">
        <v>162</v>
      </c>
      <c r="D424" s="3" t="s">
        <v>163</v>
      </c>
      <c r="E424" s="18" t="s">
        <v>59</v>
      </c>
      <c r="F424" s="26" t="s">
        <v>165</v>
      </c>
      <c r="G424" s="8" t="s">
        <v>21</v>
      </c>
      <c r="H424" s="5" t="s">
        <v>255</v>
      </c>
      <c r="I424" s="3" t="s">
        <v>18</v>
      </c>
      <c r="J424" s="8" t="s">
        <v>59</v>
      </c>
      <c r="K424" s="3">
        <v>3</v>
      </c>
      <c r="L424" s="3">
        <v>41</v>
      </c>
      <c r="M424" s="8" t="s">
        <v>166</v>
      </c>
      <c r="N424" s="22">
        <v>603237</v>
      </c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customFormat="1" ht="13.5" hidden="1" customHeight="1" x14ac:dyDescent="0.25">
      <c r="A425" s="24">
        <v>71270009</v>
      </c>
      <c r="B425" s="3" t="s">
        <v>161</v>
      </c>
      <c r="C425" s="3" t="s">
        <v>162</v>
      </c>
      <c r="D425" s="3" t="s">
        <v>163</v>
      </c>
      <c r="E425" s="18" t="s">
        <v>87</v>
      </c>
      <c r="F425" s="26" t="s">
        <v>165</v>
      </c>
      <c r="G425" s="8" t="s">
        <v>21</v>
      </c>
      <c r="H425" s="5" t="s">
        <v>257</v>
      </c>
      <c r="I425" s="3" t="s">
        <v>18</v>
      </c>
      <c r="J425" s="8" t="s">
        <v>87</v>
      </c>
      <c r="K425" s="3">
        <v>3</v>
      </c>
      <c r="L425" s="3">
        <v>41</v>
      </c>
      <c r="M425" s="8" t="s">
        <v>166</v>
      </c>
      <c r="N425" s="22">
        <v>4900000</v>
      </c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customFormat="1" ht="13.5" hidden="1" customHeight="1" x14ac:dyDescent="0.25">
      <c r="A426" s="24">
        <v>71270009</v>
      </c>
      <c r="B426" s="3" t="s">
        <v>161</v>
      </c>
      <c r="C426" s="3" t="s">
        <v>162</v>
      </c>
      <c r="D426" s="3" t="s">
        <v>163</v>
      </c>
      <c r="E426" s="18" t="s">
        <v>186</v>
      </c>
      <c r="F426" s="26" t="s">
        <v>258</v>
      </c>
      <c r="G426" s="8" t="s">
        <v>259</v>
      </c>
      <c r="H426" s="5" t="s">
        <v>260</v>
      </c>
      <c r="I426" s="3" t="s">
        <v>18</v>
      </c>
      <c r="J426" s="8" t="s">
        <v>259</v>
      </c>
      <c r="K426" s="3">
        <v>3</v>
      </c>
      <c r="L426" s="3">
        <v>41</v>
      </c>
      <c r="M426" s="8" t="s">
        <v>166</v>
      </c>
      <c r="N426" s="22">
        <v>50000</v>
      </c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customFormat="1" ht="13.5" hidden="1" customHeight="1" x14ac:dyDescent="0.25">
      <c r="A427" s="24">
        <v>71270009</v>
      </c>
      <c r="B427" s="3" t="s">
        <v>161</v>
      </c>
      <c r="C427" s="3" t="s">
        <v>162</v>
      </c>
      <c r="D427" s="3" t="s">
        <v>163</v>
      </c>
      <c r="E427" s="18" t="s">
        <v>164</v>
      </c>
      <c r="F427" s="26" t="s">
        <v>165</v>
      </c>
      <c r="G427" s="8" t="s">
        <v>21</v>
      </c>
      <c r="H427" s="5" t="s">
        <v>261</v>
      </c>
      <c r="I427" s="3" t="s">
        <v>18</v>
      </c>
      <c r="J427" s="8" t="s">
        <v>23</v>
      </c>
      <c r="K427" s="3">
        <v>3</v>
      </c>
      <c r="L427" s="3">
        <v>41</v>
      </c>
      <c r="M427" s="8" t="s">
        <v>166</v>
      </c>
      <c r="N427" s="42">
        <f>1857360+114889</f>
        <v>1972249</v>
      </c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s="9" customFormat="1" ht="13.5" hidden="1" customHeight="1" x14ac:dyDescent="0.25">
      <c r="A428" s="24">
        <v>71270010</v>
      </c>
      <c r="B428" s="3">
        <v>36000</v>
      </c>
      <c r="C428" s="3" t="s">
        <v>162</v>
      </c>
      <c r="D428" s="3" t="s">
        <v>262</v>
      </c>
      <c r="E428" s="8" t="s">
        <v>263</v>
      </c>
      <c r="F428" s="26" t="s">
        <v>264</v>
      </c>
      <c r="G428" s="3" t="s">
        <v>117</v>
      </c>
      <c r="H428" s="5" t="s">
        <v>265</v>
      </c>
      <c r="I428" s="3" t="s">
        <v>18</v>
      </c>
      <c r="J428" s="8" t="s">
        <v>359</v>
      </c>
      <c r="K428" s="3">
        <v>3</v>
      </c>
      <c r="L428" s="3">
        <v>31</v>
      </c>
      <c r="M428" s="18" t="s">
        <v>266</v>
      </c>
      <c r="N428" s="43">
        <v>2680000</v>
      </c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s="9" customFormat="1" ht="13.5" hidden="1" customHeight="1" x14ac:dyDescent="0.25">
      <c r="A429" s="24">
        <v>71270010</v>
      </c>
      <c r="B429" s="3">
        <v>36000</v>
      </c>
      <c r="C429" s="3" t="s">
        <v>162</v>
      </c>
      <c r="D429" s="3" t="s">
        <v>262</v>
      </c>
      <c r="E429" s="8" t="s">
        <v>267</v>
      </c>
      <c r="F429" s="26" t="s">
        <v>267</v>
      </c>
      <c r="G429" s="3" t="s">
        <v>21</v>
      </c>
      <c r="H429" s="5" t="s">
        <v>265</v>
      </c>
      <c r="I429" s="3" t="s">
        <v>18</v>
      </c>
      <c r="J429" s="8" t="s">
        <v>359</v>
      </c>
      <c r="K429" s="3">
        <v>3</v>
      </c>
      <c r="L429" s="3">
        <v>31</v>
      </c>
      <c r="M429" s="18" t="s">
        <v>266</v>
      </c>
      <c r="N429" s="43">
        <f>24722268-965988-1165988-500000+502687</f>
        <v>22592979</v>
      </c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s="9" customFormat="1" ht="13.5" hidden="1" customHeight="1" x14ac:dyDescent="0.25">
      <c r="A430" s="24">
        <v>71270010</v>
      </c>
      <c r="B430" s="3">
        <v>36000</v>
      </c>
      <c r="C430" s="3" t="s">
        <v>162</v>
      </c>
      <c r="D430" s="3" t="s">
        <v>262</v>
      </c>
      <c r="E430" s="8" t="s">
        <v>268</v>
      </c>
      <c r="F430" s="26" t="s">
        <v>269</v>
      </c>
      <c r="G430" s="3" t="s">
        <v>97</v>
      </c>
      <c r="H430" s="5" t="s">
        <v>265</v>
      </c>
      <c r="I430" s="3" t="s">
        <v>18</v>
      </c>
      <c r="J430" s="8" t="s">
        <v>359</v>
      </c>
      <c r="K430" s="3">
        <v>3</v>
      </c>
      <c r="L430" s="3">
        <v>31</v>
      </c>
      <c r="M430" s="18" t="s">
        <v>266</v>
      </c>
      <c r="N430" s="43">
        <v>7940877</v>
      </c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s="9" customFormat="1" ht="13.5" hidden="1" customHeight="1" x14ac:dyDescent="0.25">
      <c r="A431" s="24">
        <v>71270010</v>
      </c>
      <c r="B431" s="3">
        <v>36000</v>
      </c>
      <c r="C431" s="3" t="s">
        <v>162</v>
      </c>
      <c r="D431" s="3" t="s">
        <v>262</v>
      </c>
      <c r="E431" s="8" t="s">
        <v>268</v>
      </c>
      <c r="F431" s="26" t="s">
        <v>270</v>
      </c>
      <c r="G431" s="3" t="s">
        <v>97</v>
      </c>
      <c r="H431" s="5" t="s">
        <v>265</v>
      </c>
      <c r="I431" s="3" t="s">
        <v>18</v>
      </c>
      <c r="J431" s="8" t="s">
        <v>359</v>
      </c>
      <c r="K431" s="3">
        <v>3</v>
      </c>
      <c r="L431" s="3">
        <v>31</v>
      </c>
      <c r="M431" s="18" t="s">
        <v>266</v>
      </c>
      <c r="N431" s="43">
        <v>3300000</v>
      </c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s="9" customFormat="1" ht="13.5" hidden="1" customHeight="1" x14ac:dyDescent="0.25">
      <c r="A432" s="24">
        <v>71270010</v>
      </c>
      <c r="B432" s="3">
        <v>36000</v>
      </c>
      <c r="C432" s="3" t="s">
        <v>162</v>
      </c>
      <c r="D432" s="3" t="s">
        <v>262</v>
      </c>
      <c r="E432" s="8" t="s">
        <v>271</v>
      </c>
      <c r="F432" s="26" t="s">
        <v>272</v>
      </c>
      <c r="G432" s="3" t="s">
        <v>117</v>
      </c>
      <c r="H432" s="5" t="s">
        <v>265</v>
      </c>
      <c r="I432" s="3" t="s">
        <v>18</v>
      </c>
      <c r="J432" s="8" t="s">
        <v>359</v>
      </c>
      <c r="K432" s="3">
        <v>3</v>
      </c>
      <c r="L432" s="3">
        <v>31</v>
      </c>
      <c r="M432" s="18" t="s">
        <v>266</v>
      </c>
      <c r="N432" s="43">
        <v>12527000</v>
      </c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s="9" customFormat="1" ht="13.5" hidden="1" customHeight="1" x14ac:dyDescent="0.25">
      <c r="A433" s="24">
        <v>71270010</v>
      </c>
      <c r="B433" s="3">
        <v>36000</v>
      </c>
      <c r="C433" s="3" t="s">
        <v>162</v>
      </c>
      <c r="D433" s="3" t="s">
        <v>262</v>
      </c>
      <c r="E433" s="8" t="s">
        <v>277</v>
      </c>
      <c r="F433" s="26" t="s">
        <v>21</v>
      </c>
      <c r="G433" s="3" t="s">
        <v>246</v>
      </c>
      <c r="H433" s="5" t="s">
        <v>265</v>
      </c>
      <c r="I433" s="3" t="s">
        <v>18</v>
      </c>
      <c r="J433" s="8" t="s">
        <v>359</v>
      </c>
      <c r="K433" s="3">
        <v>3</v>
      </c>
      <c r="L433" s="3">
        <v>31</v>
      </c>
      <c r="M433" s="18" t="s">
        <v>266</v>
      </c>
      <c r="N433" s="43">
        <v>380000</v>
      </c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s="9" customFormat="1" ht="13.5" hidden="1" customHeight="1" x14ac:dyDescent="0.25">
      <c r="A434" s="24">
        <v>71270010</v>
      </c>
      <c r="B434" s="3">
        <v>36000</v>
      </c>
      <c r="C434" s="3" t="s">
        <v>162</v>
      </c>
      <c r="D434" s="3" t="s">
        <v>262</v>
      </c>
      <c r="E434" s="8" t="s">
        <v>278</v>
      </c>
      <c r="F434" s="26" t="s">
        <v>21</v>
      </c>
      <c r="G434" s="3" t="s">
        <v>91</v>
      </c>
      <c r="H434" s="5" t="s">
        <v>265</v>
      </c>
      <c r="I434" s="3" t="s">
        <v>18</v>
      </c>
      <c r="J434" s="8" t="s">
        <v>359</v>
      </c>
      <c r="K434" s="3">
        <v>3</v>
      </c>
      <c r="L434" s="3">
        <v>31</v>
      </c>
      <c r="M434" s="18" t="s">
        <v>266</v>
      </c>
      <c r="N434" s="43">
        <v>500000</v>
      </c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s="9" customFormat="1" ht="13.5" hidden="1" customHeight="1" x14ac:dyDescent="0.25">
      <c r="A435" s="24">
        <v>71270010</v>
      </c>
      <c r="B435" s="3">
        <v>36000</v>
      </c>
      <c r="C435" s="3" t="s">
        <v>162</v>
      </c>
      <c r="D435" s="3" t="s">
        <v>262</v>
      </c>
      <c r="E435" s="8" t="s">
        <v>279</v>
      </c>
      <c r="F435" s="26" t="s">
        <v>21</v>
      </c>
      <c r="G435" s="3" t="s">
        <v>280</v>
      </c>
      <c r="H435" s="5" t="s">
        <v>265</v>
      </c>
      <c r="I435" s="3" t="s">
        <v>18</v>
      </c>
      <c r="J435" s="8" t="s">
        <v>359</v>
      </c>
      <c r="K435" s="3">
        <v>3</v>
      </c>
      <c r="L435" s="3">
        <v>31</v>
      </c>
      <c r="M435" s="18" t="s">
        <v>266</v>
      </c>
      <c r="N435" s="43">
        <v>10524388</v>
      </c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s="9" customFormat="1" ht="13.5" hidden="1" customHeight="1" x14ac:dyDescent="0.25">
      <c r="A436" s="24">
        <v>71270010</v>
      </c>
      <c r="B436" s="3">
        <v>36000</v>
      </c>
      <c r="C436" s="3" t="s">
        <v>162</v>
      </c>
      <c r="D436" s="3" t="s">
        <v>262</v>
      </c>
      <c r="E436" s="16" t="s">
        <v>281</v>
      </c>
      <c r="F436" s="26" t="s">
        <v>21</v>
      </c>
      <c r="G436" s="3" t="s">
        <v>21</v>
      </c>
      <c r="H436" s="35" t="s">
        <v>167</v>
      </c>
      <c r="I436" s="3" t="s">
        <v>18</v>
      </c>
      <c r="J436" s="16" t="s">
        <v>281</v>
      </c>
      <c r="K436" s="3">
        <v>3</v>
      </c>
      <c r="L436" s="3">
        <v>41</v>
      </c>
      <c r="M436" s="18" t="s">
        <v>266</v>
      </c>
      <c r="N436" s="43">
        <v>620000</v>
      </c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s="9" customFormat="1" ht="13.5" hidden="1" customHeight="1" x14ac:dyDescent="0.25">
      <c r="A437" s="24">
        <v>71270010</v>
      </c>
      <c r="B437" s="3">
        <v>36000</v>
      </c>
      <c r="C437" s="3" t="s">
        <v>162</v>
      </c>
      <c r="D437" s="3" t="s">
        <v>262</v>
      </c>
      <c r="E437" s="16" t="s">
        <v>282</v>
      </c>
      <c r="F437" s="26" t="s">
        <v>21</v>
      </c>
      <c r="G437" s="3" t="s">
        <v>21</v>
      </c>
      <c r="H437" s="34">
        <v>10319517000100</v>
      </c>
      <c r="I437" s="3" t="s">
        <v>18</v>
      </c>
      <c r="J437" s="16" t="s">
        <v>282</v>
      </c>
      <c r="K437" s="3">
        <v>3</v>
      </c>
      <c r="L437" s="3">
        <v>41</v>
      </c>
      <c r="M437" s="18" t="s">
        <v>266</v>
      </c>
      <c r="N437" s="43">
        <v>500000</v>
      </c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s="9" customFormat="1" ht="13.5" hidden="1" customHeight="1" x14ac:dyDescent="0.25">
      <c r="A438" s="24">
        <v>71270010</v>
      </c>
      <c r="B438" s="3">
        <v>36000</v>
      </c>
      <c r="C438" s="3" t="s">
        <v>162</v>
      </c>
      <c r="D438" s="3" t="s">
        <v>262</v>
      </c>
      <c r="E438" s="8" t="s">
        <v>271</v>
      </c>
      <c r="F438" s="26" t="s">
        <v>21</v>
      </c>
      <c r="G438" s="3" t="s">
        <v>21</v>
      </c>
      <c r="H438" s="5" t="s">
        <v>173</v>
      </c>
      <c r="I438" s="3" t="s">
        <v>18</v>
      </c>
      <c r="J438" s="8" t="s">
        <v>39</v>
      </c>
      <c r="K438" s="3">
        <v>3</v>
      </c>
      <c r="L438" s="3">
        <v>41</v>
      </c>
      <c r="M438" s="18" t="s">
        <v>266</v>
      </c>
      <c r="N438" s="43">
        <v>300000</v>
      </c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s="9" customFormat="1" ht="13.5" hidden="1" customHeight="1" x14ac:dyDescent="0.25">
      <c r="A439" s="24">
        <v>71270010</v>
      </c>
      <c r="B439" s="3">
        <v>36000</v>
      </c>
      <c r="C439" s="3" t="s">
        <v>162</v>
      </c>
      <c r="D439" s="3" t="s">
        <v>262</v>
      </c>
      <c r="E439" s="8" t="s">
        <v>271</v>
      </c>
      <c r="F439" s="26" t="s">
        <v>21</v>
      </c>
      <c r="G439" s="3" t="s">
        <v>21</v>
      </c>
      <c r="H439" s="5" t="s">
        <v>177</v>
      </c>
      <c r="I439" s="3" t="s">
        <v>18</v>
      </c>
      <c r="J439" s="8" t="s">
        <v>176</v>
      </c>
      <c r="K439" s="3">
        <v>3</v>
      </c>
      <c r="L439" s="3">
        <v>41</v>
      </c>
      <c r="M439" s="18" t="s">
        <v>266</v>
      </c>
      <c r="N439" s="43">
        <v>1000000</v>
      </c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s="9" customFormat="1" ht="13.5" hidden="1" customHeight="1" x14ac:dyDescent="0.25">
      <c r="A440" s="24">
        <v>71270010</v>
      </c>
      <c r="B440" s="3">
        <v>36000</v>
      </c>
      <c r="C440" s="3" t="s">
        <v>162</v>
      </c>
      <c r="D440" s="3" t="s">
        <v>262</v>
      </c>
      <c r="E440" s="8" t="s">
        <v>271</v>
      </c>
      <c r="F440" s="26" t="s">
        <v>21</v>
      </c>
      <c r="G440" s="3" t="s">
        <v>21</v>
      </c>
      <c r="H440" s="5" t="s">
        <v>210</v>
      </c>
      <c r="I440" s="3" t="s">
        <v>18</v>
      </c>
      <c r="J440" s="8" t="s">
        <v>69</v>
      </c>
      <c r="K440" s="3">
        <v>3</v>
      </c>
      <c r="L440" s="3">
        <v>41</v>
      </c>
      <c r="M440" s="18" t="s">
        <v>266</v>
      </c>
      <c r="N440" s="43">
        <v>150000</v>
      </c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s="9" customFormat="1" ht="13.5" hidden="1" customHeight="1" x14ac:dyDescent="0.25">
      <c r="A441" s="24">
        <v>71270010</v>
      </c>
      <c r="B441" s="3">
        <v>36000</v>
      </c>
      <c r="C441" s="3" t="s">
        <v>162</v>
      </c>
      <c r="D441" s="3" t="s">
        <v>262</v>
      </c>
      <c r="E441" s="8" t="s">
        <v>271</v>
      </c>
      <c r="F441" s="26" t="s">
        <v>21</v>
      </c>
      <c r="G441" s="3" t="s">
        <v>21</v>
      </c>
      <c r="H441" s="5" t="s">
        <v>273</v>
      </c>
      <c r="I441" s="3" t="s">
        <v>18</v>
      </c>
      <c r="J441" s="8" t="s">
        <v>274</v>
      </c>
      <c r="K441" s="3">
        <v>3</v>
      </c>
      <c r="L441" s="3">
        <v>41</v>
      </c>
      <c r="M441" s="18" t="s">
        <v>266</v>
      </c>
      <c r="N441" s="43">
        <v>100000</v>
      </c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s="9" customFormat="1" ht="13.5" hidden="1" customHeight="1" x14ac:dyDescent="0.25">
      <c r="A442" s="24">
        <v>71270010</v>
      </c>
      <c r="B442" s="3">
        <v>36000</v>
      </c>
      <c r="C442" s="3" t="s">
        <v>162</v>
      </c>
      <c r="D442" s="3" t="s">
        <v>262</v>
      </c>
      <c r="E442" s="8" t="s">
        <v>271</v>
      </c>
      <c r="F442" s="26" t="s">
        <v>21</v>
      </c>
      <c r="G442" s="3" t="s">
        <v>21</v>
      </c>
      <c r="H442" s="5" t="s">
        <v>256</v>
      </c>
      <c r="I442" s="3" t="s">
        <v>18</v>
      </c>
      <c r="J442" s="8" t="s">
        <v>36</v>
      </c>
      <c r="K442" s="3">
        <v>3</v>
      </c>
      <c r="L442" s="3">
        <v>41</v>
      </c>
      <c r="M442" s="18" t="s">
        <v>266</v>
      </c>
      <c r="N442" s="43">
        <v>5950000</v>
      </c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s="9" customFormat="1" ht="13.5" hidden="1" customHeight="1" x14ac:dyDescent="0.25">
      <c r="A443" s="24">
        <v>71270010</v>
      </c>
      <c r="B443" s="3">
        <v>36000</v>
      </c>
      <c r="C443" s="3" t="s">
        <v>162</v>
      </c>
      <c r="D443" s="3" t="s">
        <v>262</v>
      </c>
      <c r="E443" s="8" t="s">
        <v>276</v>
      </c>
      <c r="F443" s="26" t="s">
        <v>21</v>
      </c>
      <c r="G443" s="3" t="s">
        <v>361</v>
      </c>
      <c r="H443" s="2" t="s">
        <v>252</v>
      </c>
      <c r="I443" s="3" t="s">
        <v>18</v>
      </c>
      <c r="J443" s="8" t="s">
        <v>117</v>
      </c>
      <c r="K443" s="3">
        <v>3</v>
      </c>
      <c r="L443" s="3">
        <v>41</v>
      </c>
      <c r="M443" s="18" t="s">
        <v>266</v>
      </c>
      <c r="N443" s="43">
        <v>840000</v>
      </c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s="9" customFormat="1" ht="13.5" hidden="1" customHeight="1" x14ac:dyDescent="0.25">
      <c r="A444" s="24">
        <v>71270010</v>
      </c>
      <c r="B444" s="3">
        <v>36000</v>
      </c>
      <c r="C444" s="3" t="s">
        <v>162</v>
      </c>
      <c r="D444" s="3" t="s">
        <v>262</v>
      </c>
      <c r="E444" s="16" t="s">
        <v>360</v>
      </c>
      <c r="F444" s="26" t="s">
        <v>21</v>
      </c>
      <c r="G444" s="3" t="s">
        <v>21</v>
      </c>
      <c r="H444" s="34">
        <v>11816665000194</v>
      </c>
      <c r="I444" s="3" t="s">
        <v>18</v>
      </c>
      <c r="J444" s="16" t="s">
        <v>36</v>
      </c>
      <c r="K444" s="3">
        <v>3</v>
      </c>
      <c r="L444" s="3">
        <v>41</v>
      </c>
      <c r="M444" s="18" t="s">
        <v>266</v>
      </c>
      <c r="N444" s="43">
        <v>500000</v>
      </c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s="9" customFormat="1" ht="13.5" hidden="1" customHeight="1" x14ac:dyDescent="0.25">
      <c r="A445" s="24">
        <v>71270010</v>
      </c>
      <c r="B445" s="3">
        <v>36000</v>
      </c>
      <c r="C445" s="3" t="s">
        <v>162</v>
      </c>
      <c r="D445" s="3" t="s">
        <v>262</v>
      </c>
      <c r="E445" s="16" t="s">
        <v>153</v>
      </c>
      <c r="F445" s="26" t="s">
        <v>21</v>
      </c>
      <c r="G445" s="16" t="s">
        <v>362</v>
      </c>
      <c r="H445" s="36" t="s">
        <v>201</v>
      </c>
      <c r="I445" s="3" t="s">
        <v>18</v>
      </c>
      <c r="J445" s="16" t="s">
        <v>360</v>
      </c>
      <c r="K445" s="3">
        <v>3</v>
      </c>
      <c r="L445" s="3">
        <v>41</v>
      </c>
      <c r="M445" s="18" t="s">
        <v>266</v>
      </c>
      <c r="N445" s="43">
        <v>445286</v>
      </c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s="9" customFormat="1" ht="13.5" hidden="1" customHeight="1" x14ac:dyDescent="0.25">
      <c r="A446" s="24">
        <v>71270010</v>
      </c>
      <c r="B446" s="3">
        <v>36000</v>
      </c>
      <c r="C446" s="3" t="s">
        <v>162</v>
      </c>
      <c r="D446" s="3" t="s">
        <v>262</v>
      </c>
      <c r="E446" s="16" t="s">
        <v>153</v>
      </c>
      <c r="F446" s="26" t="s">
        <v>21</v>
      </c>
      <c r="G446" s="3" t="s">
        <v>21</v>
      </c>
      <c r="H446" s="34">
        <v>11478938000138</v>
      </c>
      <c r="I446" s="3" t="s">
        <v>18</v>
      </c>
      <c r="J446" s="16" t="s">
        <v>153</v>
      </c>
      <c r="K446" s="3">
        <v>3</v>
      </c>
      <c r="L446" s="3">
        <v>41</v>
      </c>
      <c r="M446" s="18" t="s">
        <v>266</v>
      </c>
      <c r="N446" s="43">
        <f>500000+870000+1684714</f>
        <v>3054714</v>
      </c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s="9" customFormat="1" ht="13.5" hidden="1" customHeight="1" x14ac:dyDescent="0.25">
      <c r="A447" s="24">
        <v>71270010</v>
      </c>
      <c r="B447" s="3">
        <v>36000</v>
      </c>
      <c r="C447" s="3" t="s">
        <v>162</v>
      </c>
      <c r="D447" s="3" t="s">
        <v>262</v>
      </c>
      <c r="E447" s="16" t="s">
        <v>97</v>
      </c>
      <c r="F447" s="26" t="s">
        <v>21</v>
      </c>
      <c r="G447" s="3" t="s">
        <v>21</v>
      </c>
      <c r="H447" s="34">
        <v>11447284000185</v>
      </c>
      <c r="I447" s="3" t="s">
        <v>18</v>
      </c>
      <c r="J447" s="16" t="s">
        <v>97</v>
      </c>
      <c r="K447" s="3">
        <v>3</v>
      </c>
      <c r="L447" s="3">
        <v>41</v>
      </c>
      <c r="M447" s="18" t="s">
        <v>266</v>
      </c>
      <c r="N447" s="43">
        <f>500000+1300000+220047</f>
        <v>2020047</v>
      </c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s="9" customFormat="1" ht="13.5" hidden="1" customHeight="1" x14ac:dyDescent="0.25">
      <c r="A448" s="24">
        <v>71270010</v>
      </c>
      <c r="B448" s="3">
        <v>36000</v>
      </c>
      <c r="C448" s="3" t="s">
        <v>162</v>
      </c>
      <c r="D448" s="3" t="s">
        <v>262</v>
      </c>
      <c r="E448" s="8" t="s">
        <v>246</v>
      </c>
      <c r="F448" s="26" t="s">
        <v>21</v>
      </c>
      <c r="G448" s="3" t="s">
        <v>21</v>
      </c>
      <c r="H448" s="5" t="s">
        <v>247</v>
      </c>
      <c r="I448" s="6" t="s">
        <v>18</v>
      </c>
      <c r="J448" s="8" t="s">
        <v>246</v>
      </c>
      <c r="K448" s="3">
        <v>3</v>
      </c>
      <c r="L448" s="3">
        <v>41</v>
      </c>
      <c r="M448" s="18" t="s">
        <v>266</v>
      </c>
      <c r="N448" s="43">
        <v>1000000</v>
      </c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s="9" customFormat="1" ht="13.5" hidden="1" customHeight="1" x14ac:dyDescent="0.25">
      <c r="A449" s="24">
        <v>71270010</v>
      </c>
      <c r="B449" s="3">
        <v>36000</v>
      </c>
      <c r="C449" s="3" t="s">
        <v>162</v>
      </c>
      <c r="D449" s="3" t="s">
        <v>262</v>
      </c>
      <c r="E449" s="16" t="s">
        <v>138</v>
      </c>
      <c r="F449" s="26" t="s">
        <v>21</v>
      </c>
      <c r="G449" s="3" t="s">
        <v>21</v>
      </c>
      <c r="H449" s="34">
        <v>11523119000165</v>
      </c>
      <c r="I449" s="3" t="s">
        <v>18</v>
      </c>
      <c r="J449" s="16" t="s">
        <v>138</v>
      </c>
      <c r="K449" s="3">
        <v>3</v>
      </c>
      <c r="L449" s="3">
        <v>41</v>
      </c>
      <c r="M449" s="18" t="s">
        <v>266</v>
      </c>
      <c r="N449" s="43">
        <v>200000</v>
      </c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s="9" customFormat="1" ht="13.5" hidden="1" customHeight="1" x14ac:dyDescent="0.25">
      <c r="A450" s="24">
        <v>71270010</v>
      </c>
      <c r="B450" s="3">
        <v>36000</v>
      </c>
      <c r="C450" s="3" t="s">
        <v>162</v>
      </c>
      <c r="D450" s="3" t="s">
        <v>262</v>
      </c>
      <c r="E450" s="8" t="s">
        <v>275</v>
      </c>
      <c r="F450" s="26" t="s">
        <v>363</v>
      </c>
      <c r="G450" s="3" t="s">
        <v>21</v>
      </c>
      <c r="H450" s="5" t="s">
        <v>261</v>
      </c>
      <c r="I450" s="3" t="s">
        <v>18</v>
      </c>
      <c r="J450" s="8" t="s">
        <v>23</v>
      </c>
      <c r="K450" s="3">
        <v>3</v>
      </c>
      <c r="L450" s="3">
        <v>41</v>
      </c>
      <c r="M450" s="18" t="s">
        <v>266</v>
      </c>
      <c r="N450" s="43">
        <v>400000</v>
      </c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customFormat="1" ht="13.5" hidden="1" customHeight="1" x14ac:dyDescent="0.25">
      <c r="A451" s="24">
        <v>71270011</v>
      </c>
      <c r="B451" s="3">
        <v>36000</v>
      </c>
      <c r="C451" s="3" t="s">
        <v>162</v>
      </c>
      <c r="D451" s="3" t="s">
        <v>262</v>
      </c>
      <c r="E451" s="8" t="s">
        <v>305</v>
      </c>
      <c r="F451" s="26" t="s">
        <v>283</v>
      </c>
      <c r="G451" s="8" t="s">
        <v>21</v>
      </c>
      <c r="H451" s="5" t="s">
        <v>284</v>
      </c>
      <c r="I451" s="6" t="s">
        <v>285</v>
      </c>
      <c r="J451" s="8" t="s">
        <v>286</v>
      </c>
      <c r="K451" s="3">
        <v>3</v>
      </c>
      <c r="L451" s="3">
        <v>31</v>
      </c>
      <c r="M451" s="8" t="s">
        <v>266</v>
      </c>
      <c r="N451" s="45">
        <v>19022268</v>
      </c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.5" customHeight="1" x14ac:dyDescent="0.2">
      <c r="H452" s="82"/>
      <c r="N452" s="69"/>
      <c r="O452" s="21"/>
      <c r="P452" s="21"/>
      <c r="Q452" s="21"/>
      <c r="R452" s="21"/>
      <c r="S452" s="21"/>
      <c r="T452" s="21"/>
      <c r="U452" s="21"/>
      <c r="V452" s="21"/>
      <c r="W452" s="21"/>
      <c r="X452" s="21"/>
    </row>
    <row r="453" spans="1:24" ht="13.5" customHeight="1" x14ac:dyDescent="0.2">
      <c r="H453" s="82"/>
      <c r="N453" s="69"/>
      <c r="O453" s="21"/>
      <c r="P453" s="21"/>
      <c r="Q453" s="21"/>
      <c r="R453" s="21"/>
      <c r="S453" s="21"/>
      <c r="T453" s="21"/>
      <c r="U453" s="21"/>
      <c r="V453" s="21"/>
      <c r="W453" s="21"/>
      <c r="X453" s="21"/>
    </row>
    <row r="454" spans="1:24" ht="13.5" customHeight="1" x14ac:dyDescent="0.2">
      <c r="H454" s="82"/>
      <c r="O454" s="21"/>
      <c r="P454" s="21"/>
      <c r="Q454" s="21"/>
      <c r="R454" s="21"/>
      <c r="S454" s="21"/>
      <c r="T454" s="21"/>
      <c r="U454" s="21"/>
      <c r="V454" s="21"/>
      <c r="W454" s="21"/>
      <c r="X454" s="21"/>
    </row>
    <row r="455" spans="1:24" ht="13.5" customHeight="1" x14ac:dyDescent="0.2">
      <c r="H455" s="82"/>
      <c r="N455" s="69"/>
      <c r="O455" s="21"/>
      <c r="P455" s="21"/>
      <c r="Q455" s="21"/>
      <c r="R455" s="21"/>
      <c r="S455" s="21"/>
      <c r="T455" s="21"/>
      <c r="U455" s="21"/>
      <c r="V455" s="21"/>
      <c r="W455" s="21"/>
      <c r="X455" s="21"/>
    </row>
    <row r="456" spans="1:24" ht="13.5" customHeight="1" x14ac:dyDescent="0.2">
      <c r="H456" s="82"/>
      <c r="O456" s="21"/>
      <c r="P456" s="21"/>
      <c r="Q456" s="21"/>
      <c r="R456" s="21"/>
      <c r="S456" s="21"/>
      <c r="T456" s="21"/>
      <c r="U456" s="21"/>
      <c r="V456" s="21"/>
      <c r="W456" s="21"/>
      <c r="X456" s="21"/>
    </row>
    <row r="457" spans="1:24" ht="13.5" customHeight="1" x14ac:dyDescent="0.2">
      <c r="H457" s="82"/>
      <c r="O457" s="21"/>
      <c r="P457" s="21"/>
      <c r="Q457" s="21"/>
      <c r="R457" s="21"/>
      <c r="S457" s="21"/>
      <c r="T457" s="21"/>
      <c r="U457" s="21"/>
      <c r="V457" s="21"/>
      <c r="W457" s="21"/>
      <c r="X457" s="21"/>
    </row>
    <row r="458" spans="1:24" ht="13.5" customHeight="1" x14ac:dyDescent="0.2">
      <c r="H458" s="82"/>
      <c r="O458" s="21"/>
      <c r="P458" s="21"/>
      <c r="Q458" s="21"/>
      <c r="R458" s="21"/>
      <c r="S458" s="21"/>
      <c r="T458" s="21"/>
      <c r="U458" s="21"/>
      <c r="V458" s="21"/>
      <c r="W458" s="21"/>
      <c r="X458" s="21"/>
    </row>
    <row r="459" spans="1:24" ht="13.5" customHeight="1" x14ac:dyDescent="0.2">
      <c r="H459" s="82"/>
      <c r="M459" s="83"/>
      <c r="O459" s="21"/>
      <c r="P459" s="21"/>
      <c r="Q459" s="21"/>
      <c r="R459" s="21"/>
      <c r="S459" s="21"/>
      <c r="T459" s="21"/>
      <c r="U459" s="21"/>
      <c r="V459" s="21"/>
      <c r="W459" s="21"/>
      <c r="X459" s="21"/>
    </row>
    <row r="460" spans="1:24" ht="13.5" customHeight="1" x14ac:dyDescent="0.2">
      <c r="H460" s="82"/>
      <c r="L460" s="56"/>
      <c r="O460" s="21"/>
      <c r="P460" s="21"/>
      <c r="Q460" s="21"/>
      <c r="R460" s="21"/>
      <c r="S460" s="21"/>
      <c r="T460" s="21"/>
      <c r="U460" s="21"/>
      <c r="V460" s="21"/>
      <c r="W460" s="21"/>
      <c r="X460" s="21"/>
    </row>
    <row r="461" spans="1:24" ht="13.5" customHeight="1" x14ac:dyDescent="0.2">
      <c r="H461" s="82"/>
      <c r="O461" s="21"/>
      <c r="P461" s="21"/>
      <c r="Q461" s="21"/>
      <c r="R461" s="21"/>
      <c r="S461" s="21"/>
      <c r="T461" s="21"/>
      <c r="U461" s="21"/>
      <c r="V461" s="21"/>
      <c r="W461" s="21"/>
      <c r="X461" s="21"/>
    </row>
    <row r="462" spans="1:24" ht="13.5" customHeight="1" x14ac:dyDescent="0.2">
      <c r="H462" s="82"/>
      <c r="O462" s="21"/>
      <c r="P462" s="21"/>
      <c r="Q462" s="21"/>
      <c r="R462" s="21"/>
      <c r="S462" s="21"/>
      <c r="T462" s="21"/>
      <c r="U462" s="21"/>
      <c r="V462" s="21"/>
      <c r="W462" s="21"/>
      <c r="X462" s="21"/>
    </row>
    <row r="463" spans="1:24" ht="13.5" customHeight="1" x14ac:dyDescent="0.2">
      <c r="H463" s="82"/>
      <c r="O463" s="21"/>
      <c r="P463" s="21"/>
      <c r="Q463" s="21"/>
      <c r="R463" s="21"/>
      <c r="S463" s="21"/>
      <c r="T463" s="21"/>
      <c r="U463" s="21"/>
      <c r="V463" s="21"/>
      <c r="W463" s="21"/>
      <c r="X463" s="21"/>
    </row>
    <row r="464" spans="1:24" ht="13.5" customHeight="1" x14ac:dyDescent="0.2">
      <c r="H464" s="82"/>
      <c r="O464" s="21"/>
      <c r="P464" s="21"/>
      <c r="Q464" s="21"/>
      <c r="R464" s="21"/>
      <c r="S464" s="21"/>
      <c r="T464" s="21"/>
      <c r="U464" s="21"/>
      <c r="V464" s="21"/>
      <c r="W464" s="21"/>
      <c r="X464" s="21"/>
    </row>
    <row r="465" spans="8:24" ht="13.5" customHeight="1" x14ac:dyDescent="0.2">
      <c r="H465" s="82"/>
      <c r="O465" s="21"/>
      <c r="P465" s="21"/>
      <c r="Q465" s="21"/>
      <c r="R465" s="21"/>
      <c r="S465" s="21"/>
      <c r="T465" s="21"/>
      <c r="U465" s="21"/>
      <c r="V465" s="21"/>
      <c r="W465" s="21"/>
      <c r="X465" s="21"/>
    </row>
    <row r="466" spans="8:24" ht="13.5" customHeight="1" x14ac:dyDescent="0.2">
      <c r="H466" s="82"/>
      <c r="O466" s="21"/>
      <c r="P466" s="21"/>
      <c r="Q466" s="21"/>
      <c r="R466" s="21"/>
      <c r="S466" s="21"/>
      <c r="T466" s="21"/>
      <c r="U466" s="21"/>
      <c r="V466" s="21"/>
      <c r="W466" s="21"/>
      <c r="X466" s="21"/>
    </row>
    <row r="467" spans="8:24" ht="13.5" customHeight="1" x14ac:dyDescent="0.2">
      <c r="H467" s="82"/>
      <c r="O467" s="21"/>
      <c r="P467" s="21"/>
      <c r="Q467" s="21"/>
      <c r="R467" s="21"/>
      <c r="S467" s="21"/>
      <c r="T467" s="21"/>
      <c r="U467" s="21"/>
      <c r="V467" s="21"/>
      <c r="W467" s="21"/>
      <c r="X467" s="21"/>
    </row>
    <row r="468" spans="8:24" ht="13.5" customHeight="1" x14ac:dyDescent="0.2">
      <c r="H468" s="82"/>
      <c r="O468" s="21"/>
      <c r="P468" s="21"/>
      <c r="Q468" s="21"/>
      <c r="R468" s="21"/>
      <c r="S468" s="21"/>
      <c r="T468" s="21"/>
      <c r="U468" s="21"/>
      <c r="V468" s="21"/>
      <c r="W468" s="21"/>
      <c r="X468" s="21"/>
    </row>
    <row r="469" spans="8:24" ht="13.5" customHeight="1" x14ac:dyDescent="0.2">
      <c r="H469" s="82"/>
      <c r="O469" s="21"/>
      <c r="P469" s="21"/>
      <c r="Q469" s="21"/>
      <c r="R469" s="21"/>
      <c r="S469" s="21"/>
      <c r="T469" s="21"/>
      <c r="U469" s="21"/>
      <c r="V469" s="21"/>
      <c r="W469" s="21"/>
      <c r="X469" s="21"/>
    </row>
    <row r="470" spans="8:24" ht="13.5" customHeight="1" x14ac:dyDescent="0.2">
      <c r="H470" s="82"/>
      <c r="O470" s="21"/>
      <c r="P470" s="21"/>
      <c r="Q470" s="21"/>
      <c r="R470" s="21"/>
      <c r="S470" s="21"/>
      <c r="T470" s="21"/>
      <c r="U470" s="21"/>
      <c r="V470" s="21"/>
      <c r="W470" s="21"/>
      <c r="X470" s="21"/>
    </row>
    <row r="471" spans="8:24" ht="13.5" customHeight="1" x14ac:dyDescent="0.2">
      <c r="H471" s="82"/>
      <c r="O471" s="21"/>
      <c r="P471" s="21"/>
      <c r="Q471" s="21"/>
      <c r="R471" s="21"/>
      <c r="S471" s="21"/>
      <c r="T471" s="21"/>
      <c r="U471" s="21"/>
      <c r="V471" s="21"/>
      <c r="W471" s="21"/>
      <c r="X471" s="21"/>
    </row>
    <row r="472" spans="8:24" ht="13.5" customHeight="1" x14ac:dyDescent="0.2">
      <c r="H472" s="82"/>
      <c r="O472" s="21"/>
      <c r="P472" s="21"/>
      <c r="Q472" s="21"/>
      <c r="R472" s="21"/>
      <c r="S472" s="21"/>
      <c r="T472" s="21"/>
      <c r="U472" s="21"/>
      <c r="V472" s="21"/>
      <c r="W472" s="21"/>
      <c r="X472" s="21"/>
    </row>
    <row r="473" spans="8:24" ht="13.5" customHeight="1" x14ac:dyDescent="0.2">
      <c r="H473" s="82"/>
      <c r="O473" s="21"/>
      <c r="P473" s="21"/>
      <c r="Q473" s="21"/>
      <c r="R473" s="21"/>
      <c r="S473" s="21"/>
      <c r="T473" s="21"/>
      <c r="U473" s="21"/>
      <c r="V473" s="21"/>
      <c r="W473" s="21"/>
      <c r="X473" s="21"/>
    </row>
    <row r="474" spans="8:24" ht="13.5" customHeight="1" x14ac:dyDescent="0.2">
      <c r="H474" s="82"/>
      <c r="O474" s="21"/>
      <c r="P474" s="21"/>
      <c r="Q474" s="21"/>
      <c r="R474" s="21"/>
      <c r="S474" s="21"/>
      <c r="T474" s="21"/>
      <c r="U474" s="21"/>
      <c r="V474" s="21"/>
      <c r="W474" s="21"/>
      <c r="X474" s="21"/>
    </row>
    <row r="475" spans="8:24" ht="13.5" customHeight="1" x14ac:dyDescent="0.2">
      <c r="H475" s="82"/>
      <c r="O475" s="21"/>
      <c r="P475" s="21"/>
      <c r="Q475" s="21"/>
      <c r="R475" s="21"/>
      <c r="S475" s="21"/>
      <c r="T475" s="21"/>
      <c r="U475" s="21"/>
      <c r="V475" s="21"/>
      <c r="W475" s="21"/>
      <c r="X475" s="21"/>
    </row>
    <row r="476" spans="8:24" ht="13.5" customHeight="1" x14ac:dyDescent="0.2">
      <c r="H476" s="82"/>
      <c r="O476" s="21"/>
      <c r="P476" s="21"/>
      <c r="Q476" s="21"/>
      <c r="R476" s="21"/>
      <c r="S476" s="21"/>
      <c r="T476" s="21"/>
      <c r="U476" s="21"/>
      <c r="V476" s="21"/>
      <c r="W476" s="21"/>
      <c r="X476" s="21"/>
    </row>
    <row r="477" spans="8:24" ht="13.5" customHeight="1" x14ac:dyDescent="0.2">
      <c r="H477" s="82"/>
      <c r="O477" s="21"/>
      <c r="P477" s="21"/>
      <c r="Q477" s="21"/>
      <c r="R477" s="21"/>
      <c r="S477" s="21"/>
      <c r="T477" s="21"/>
      <c r="U477" s="21"/>
      <c r="V477" s="21"/>
      <c r="W477" s="21"/>
      <c r="X477" s="21"/>
    </row>
    <row r="478" spans="8:24" ht="13.5" customHeight="1" x14ac:dyDescent="0.2">
      <c r="H478" s="82"/>
      <c r="O478" s="21"/>
      <c r="P478" s="21"/>
      <c r="Q478" s="21"/>
      <c r="R478" s="21"/>
      <c r="S478" s="21"/>
      <c r="T478" s="21"/>
      <c r="U478" s="21"/>
      <c r="V478" s="21"/>
      <c r="W478" s="21"/>
      <c r="X478" s="21"/>
    </row>
    <row r="479" spans="8:24" ht="13.5" customHeight="1" x14ac:dyDescent="0.2">
      <c r="H479" s="82"/>
      <c r="O479" s="21"/>
      <c r="P479" s="21"/>
      <c r="Q479" s="21"/>
      <c r="R479" s="21"/>
      <c r="S479" s="21"/>
      <c r="T479" s="21"/>
      <c r="U479" s="21"/>
      <c r="V479" s="21"/>
      <c r="W479" s="21"/>
      <c r="X479" s="21"/>
    </row>
    <row r="480" spans="8:24" ht="13.5" customHeight="1" x14ac:dyDescent="0.2">
      <c r="H480" s="82"/>
      <c r="O480" s="21"/>
      <c r="P480" s="21"/>
      <c r="Q480" s="21"/>
      <c r="R480" s="21"/>
      <c r="S480" s="21"/>
      <c r="T480" s="21"/>
      <c r="U480" s="21"/>
      <c r="V480" s="21"/>
      <c r="W480" s="21"/>
      <c r="X480" s="21"/>
    </row>
    <row r="481" spans="8:24" ht="13.5" customHeight="1" x14ac:dyDescent="0.2">
      <c r="H481" s="82"/>
      <c r="O481" s="21"/>
      <c r="P481" s="21"/>
      <c r="Q481" s="21"/>
      <c r="R481" s="21"/>
      <c r="S481" s="21"/>
      <c r="T481" s="21"/>
      <c r="U481" s="21"/>
      <c r="V481" s="21"/>
      <c r="W481" s="21"/>
      <c r="X481" s="21"/>
    </row>
    <row r="482" spans="8:24" ht="13.5" customHeight="1" x14ac:dyDescent="0.2">
      <c r="H482" s="82"/>
      <c r="O482" s="21"/>
      <c r="P482" s="21"/>
      <c r="Q482" s="21"/>
      <c r="R482" s="21"/>
      <c r="S482" s="21"/>
      <c r="T482" s="21"/>
      <c r="U482" s="21"/>
      <c r="V482" s="21"/>
      <c r="W482" s="21"/>
      <c r="X482" s="21"/>
    </row>
    <row r="483" spans="8:24" ht="13.5" customHeight="1" x14ac:dyDescent="0.2">
      <c r="H483" s="82"/>
      <c r="O483" s="21"/>
      <c r="P483" s="21"/>
      <c r="Q483" s="21"/>
      <c r="R483" s="21"/>
      <c r="S483" s="21"/>
      <c r="T483" s="21"/>
      <c r="U483" s="21"/>
      <c r="V483" s="21"/>
      <c r="W483" s="21"/>
      <c r="X483" s="21"/>
    </row>
    <row r="484" spans="8:24" ht="13.5" customHeight="1" x14ac:dyDescent="0.2">
      <c r="H484" s="82"/>
      <c r="O484" s="21"/>
      <c r="P484" s="21"/>
      <c r="Q484" s="21"/>
      <c r="R484" s="21"/>
      <c r="S484" s="21"/>
      <c r="T484" s="21"/>
      <c r="U484" s="21"/>
      <c r="V484" s="21"/>
      <c r="W484" s="21"/>
      <c r="X484" s="21"/>
    </row>
    <row r="485" spans="8:24" ht="13.5" customHeight="1" x14ac:dyDescent="0.2">
      <c r="H485" s="82"/>
      <c r="O485" s="21"/>
      <c r="P485" s="21"/>
      <c r="Q485" s="21"/>
      <c r="R485" s="21"/>
      <c r="S485" s="21"/>
      <c r="T485" s="21"/>
      <c r="U485" s="21"/>
      <c r="V485" s="21"/>
      <c r="W485" s="21"/>
      <c r="X485" s="21"/>
    </row>
    <row r="486" spans="8:24" ht="13.5" customHeight="1" x14ac:dyDescent="0.2">
      <c r="H486" s="82"/>
      <c r="O486" s="21"/>
      <c r="P486" s="21"/>
      <c r="Q486" s="21"/>
      <c r="R486" s="21"/>
      <c r="S486" s="21"/>
      <c r="T486" s="21"/>
      <c r="U486" s="21"/>
      <c r="V486" s="21"/>
      <c r="W486" s="21"/>
      <c r="X486" s="21"/>
    </row>
    <row r="487" spans="8:24" ht="13.5" customHeight="1" x14ac:dyDescent="0.2">
      <c r="H487" s="82"/>
      <c r="O487" s="21"/>
      <c r="P487" s="21"/>
      <c r="Q487" s="21"/>
      <c r="R487" s="21"/>
      <c r="S487" s="21"/>
      <c r="T487" s="21"/>
      <c r="U487" s="21"/>
      <c r="V487" s="21"/>
      <c r="W487" s="21"/>
      <c r="X487" s="21"/>
    </row>
    <row r="488" spans="8:24" ht="13.5" customHeight="1" x14ac:dyDescent="0.2">
      <c r="H488" s="82"/>
      <c r="O488" s="21"/>
      <c r="P488" s="21"/>
      <c r="Q488" s="21"/>
      <c r="R488" s="21"/>
      <c r="S488" s="21"/>
      <c r="T488" s="21"/>
      <c r="U488" s="21"/>
      <c r="V488" s="21"/>
      <c r="W488" s="21"/>
      <c r="X488" s="21"/>
    </row>
    <row r="489" spans="8:24" ht="13.5" customHeight="1" x14ac:dyDescent="0.2">
      <c r="H489" s="82"/>
      <c r="O489" s="21"/>
      <c r="P489" s="21"/>
      <c r="Q489" s="21"/>
      <c r="R489" s="21"/>
      <c r="S489" s="21"/>
      <c r="T489" s="21"/>
      <c r="U489" s="21"/>
      <c r="V489" s="21"/>
      <c r="W489" s="21"/>
      <c r="X489" s="21"/>
    </row>
    <row r="490" spans="8:24" ht="13.5" customHeight="1" x14ac:dyDescent="0.2">
      <c r="H490" s="82"/>
      <c r="O490" s="21"/>
      <c r="P490" s="21"/>
      <c r="Q490" s="21"/>
      <c r="R490" s="21"/>
      <c r="S490" s="21"/>
      <c r="T490" s="21"/>
      <c r="U490" s="21"/>
      <c r="V490" s="21"/>
      <c r="W490" s="21"/>
      <c r="X490" s="21"/>
    </row>
    <row r="491" spans="8:24" ht="13.5" customHeight="1" x14ac:dyDescent="0.2">
      <c r="H491" s="82"/>
      <c r="O491" s="21"/>
      <c r="P491" s="21"/>
      <c r="Q491" s="21"/>
      <c r="R491" s="21"/>
      <c r="S491" s="21"/>
      <c r="T491" s="21"/>
      <c r="U491" s="21"/>
      <c r="V491" s="21"/>
      <c r="W491" s="21"/>
      <c r="X491" s="21"/>
    </row>
    <row r="492" spans="8:24" ht="13.5" customHeight="1" x14ac:dyDescent="0.2">
      <c r="H492" s="82"/>
      <c r="O492" s="21"/>
      <c r="P492" s="21"/>
      <c r="Q492" s="21"/>
      <c r="R492" s="21"/>
      <c r="S492" s="21"/>
      <c r="T492" s="21"/>
      <c r="U492" s="21"/>
      <c r="V492" s="21"/>
      <c r="W492" s="21"/>
      <c r="X492" s="21"/>
    </row>
    <row r="493" spans="8:24" ht="13.5" customHeight="1" x14ac:dyDescent="0.2">
      <c r="H493" s="82"/>
      <c r="O493" s="21"/>
      <c r="P493" s="21"/>
      <c r="Q493" s="21"/>
      <c r="R493" s="21"/>
      <c r="S493" s="21"/>
      <c r="T493" s="21"/>
      <c r="U493" s="21"/>
      <c r="V493" s="21"/>
      <c r="W493" s="21"/>
      <c r="X493" s="21"/>
    </row>
    <row r="494" spans="8:24" ht="13.5" customHeight="1" x14ac:dyDescent="0.2">
      <c r="H494" s="82"/>
      <c r="O494" s="21"/>
      <c r="P494" s="21"/>
      <c r="Q494" s="21"/>
      <c r="R494" s="21"/>
      <c r="S494" s="21"/>
      <c r="T494" s="21"/>
      <c r="U494" s="21"/>
      <c r="V494" s="21"/>
      <c r="W494" s="21"/>
      <c r="X494" s="21"/>
    </row>
    <row r="495" spans="8:24" ht="13.5" customHeight="1" x14ac:dyDescent="0.2">
      <c r="H495" s="82"/>
      <c r="O495" s="21"/>
      <c r="P495" s="21"/>
      <c r="Q495" s="21"/>
      <c r="R495" s="21"/>
      <c r="S495" s="21"/>
      <c r="T495" s="21"/>
      <c r="U495" s="21"/>
      <c r="V495" s="21"/>
      <c r="W495" s="21"/>
      <c r="X495" s="21"/>
    </row>
    <row r="496" spans="8:24" ht="13.5" customHeight="1" x14ac:dyDescent="0.2">
      <c r="H496" s="82"/>
      <c r="O496" s="21"/>
      <c r="P496" s="21"/>
      <c r="Q496" s="21"/>
      <c r="R496" s="21"/>
      <c r="S496" s="21"/>
      <c r="T496" s="21"/>
      <c r="U496" s="21"/>
      <c r="V496" s="21"/>
      <c r="W496" s="21"/>
      <c r="X496" s="21"/>
    </row>
    <row r="497" spans="8:24" ht="13.5" customHeight="1" x14ac:dyDescent="0.2">
      <c r="H497" s="82"/>
      <c r="O497" s="21"/>
      <c r="P497" s="21"/>
      <c r="Q497" s="21"/>
      <c r="R497" s="21"/>
      <c r="S497" s="21"/>
      <c r="T497" s="21"/>
      <c r="U497" s="21"/>
      <c r="V497" s="21"/>
      <c r="W497" s="21"/>
      <c r="X497" s="21"/>
    </row>
    <row r="498" spans="8:24" ht="13.5" customHeight="1" x14ac:dyDescent="0.2">
      <c r="H498" s="82"/>
      <c r="O498" s="21"/>
      <c r="P498" s="21"/>
      <c r="Q498" s="21"/>
      <c r="R498" s="21"/>
      <c r="S498" s="21"/>
      <c r="T498" s="21"/>
      <c r="U498" s="21"/>
      <c r="V498" s="21"/>
      <c r="W498" s="21"/>
      <c r="X498" s="21"/>
    </row>
    <row r="499" spans="8:24" ht="13.5" customHeight="1" x14ac:dyDescent="0.2">
      <c r="H499" s="82"/>
      <c r="O499" s="21"/>
      <c r="P499" s="21"/>
      <c r="Q499" s="21"/>
      <c r="R499" s="21"/>
      <c r="S499" s="21"/>
      <c r="T499" s="21"/>
      <c r="U499" s="21"/>
      <c r="V499" s="21"/>
      <c r="W499" s="21"/>
      <c r="X499" s="21"/>
    </row>
    <row r="500" spans="8:24" ht="13.5" customHeight="1" x14ac:dyDescent="0.2">
      <c r="H500" s="82"/>
      <c r="O500" s="21"/>
      <c r="P500" s="21"/>
      <c r="Q500" s="21"/>
      <c r="R500" s="21"/>
      <c r="S500" s="21"/>
      <c r="T500" s="21"/>
      <c r="U500" s="21"/>
      <c r="V500" s="21"/>
      <c r="W500" s="21"/>
      <c r="X500" s="21"/>
    </row>
    <row r="501" spans="8:24" ht="13.5" customHeight="1" x14ac:dyDescent="0.2">
      <c r="H501" s="82"/>
      <c r="O501" s="21"/>
      <c r="P501" s="21"/>
      <c r="Q501" s="21"/>
      <c r="R501" s="21"/>
      <c r="S501" s="21"/>
      <c r="T501" s="21"/>
      <c r="U501" s="21"/>
      <c r="V501" s="21"/>
      <c r="W501" s="21"/>
      <c r="X501" s="21"/>
    </row>
    <row r="502" spans="8:24" ht="13.5" customHeight="1" x14ac:dyDescent="0.2">
      <c r="H502" s="82"/>
      <c r="O502" s="21"/>
      <c r="P502" s="21"/>
      <c r="Q502" s="21"/>
      <c r="R502" s="21"/>
      <c r="S502" s="21"/>
      <c r="T502" s="21"/>
      <c r="U502" s="21"/>
      <c r="V502" s="21"/>
      <c r="W502" s="21"/>
      <c r="X502" s="21"/>
    </row>
    <row r="503" spans="8:24" ht="13.5" customHeight="1" x14ac:dyDescent="0.2">
      <c r="H503" s="82"/>
      <c r="O503" s="21"/>
      <c r="P503" s="21"/>
      <c r="Q503" s="21"/>
      <c r="R503" s="21"/>
      <c r="S503" s="21"/>
      <c r="T503" s="21"/>
      <c r="U503" s="21"/>
      <c r="V503" s="21"/>
      <c r="W503" s="21"/>
      <c r="X503" s="21"/>
    </row>
    <row r="504" spans="8:24" ht="13.5" customHeight="1" x14ac:dyDescent="0.2">
      <c r="H504" s="82"/>
      <c r="O504" s="21"/>
      <c r="P504" s="21"/>
      <c r="Q504" s="21"/>
      <c r="R504" s="21"/>
      <c r="S504" s="21"/>
      <c r="T504" s="21"/>
      <c r="U504" s="21"/>
      <c r="V504" s="21"/>
      <c r="W504" s="21"/>
      <c r="X504" s="21"/>
    </row>
    <row r="505" spans="8:24" ht="13.5" customHeight="1" x14ac:dyDescent="0.2">
      <c r="H505" s="82"/>
      <c r="O505" s="21"/>
      <c r="P505" s="21"/>
      <c r="Q505" s="21"/>
      <c r="R505" s="21"/>
      <c r="S505" s="21"/>
      <c r="T505" s="21"/>
      <c r="U505" s="21"/>
      <c r="V505" s="21"/>
      <c r="W505" s="21"/>
      <c r="X505" s="21"/>
    </row>
    <row r="506" spans="8:24" ht="13.5" customHeight="1" x14ac:dyDescent="0.2">
      <c r="H506" s="82"/>
      <c r="O506" s="21"/>
      <c r="P506" s="21"/>
      <c r="Q506" s="21"/>
      <c r="R506" s="21"/>
      <c r="S506" s="21"/>
      <c r="T506" s="21"/>
      <c r="U506" s="21"/>
      <c r="V506" s="21"/>
      <c r="W506" s="21"/>
      <c r="X506" s="21"/>
    </row>
    <row r="507" spans="8:24" ht="13.5" customHeight="1" x14ac:dyDescent="0.2">
      <c r="H507" s="82"/>
      <c r="O507" s="21"/>
      <c r="P507" s="21"/>
      <c r="Q507" s="21"/>
      <c r="R507" s="21"/>
      <c r="S507" s="21"/>
      <c r="T507" s="21"/>
      <c r="U507" s="21"/>
      <c r="V507" s="21"/>
      <c r="W507" s="21"/>
      <c r="X507" s="21"/>
    </row>
    <row r="508" spans="8:24" ht="13.5" customHeight="1" x14ac:dyDescent="0.2">
      <c r="H508" s="82"/>
      <c r="O508" s="21"/>
      <c r="P508" s="21"/>
      <c r="Q508" s="21"/>
      <c r="R508" s="21"/>
      <c r="S508" s="21"/>
      <c r="T508" s="21"/>
      <c r="U508" s="21"/>
      <c r="V508" s="21"/>
      <c r="W508" s="21"/>
      <c r="X508" s="21"/>
    </row>
    <row r="509" spans="8:24" ht="13.5" customHeight="1" x14ac:dyDescent="0.2">
      <c r="H509" s="82"/>
      <c r="O509" s="21"/>
      <c r="P509" s="21"/>
      <c r="Q509" s="21"/>
      <c r="R509" s="21"/>
      <c r="S509" s="21"/>
      <c r="T509" s="21"/>
      <c r="U509" s="21"/>
      <c r="V509" s="21"/>
      <c r="W509" s="21"/>
      <c r="X509" s="21"/>
    </row>
    <row r="510" spans="8:24" ht="13.5" customHeight="1" x14ac:dyDescent="0.2">
      <c r="H510" s="82"/>
      <c r="O510" s="21"/>
      <c r="P510" s="21"/>
      <c r="Q510" s="21"/>
      <c r="R510" s="21"/>
      <c r="S510" s="21"/>
      <c r="T510" s="21"/>
      <c r="U510" s="21"/>
      <c r="V510" s="21"/>
      <c r="W510" s="21"/>
      <c r="X510" s="21"/>
    </row>
    <row r="511" spans="8:24" ht="13.5" customHeight="1" x14ac:dyDescent="0.2">
      <c r="H511" s="82"/>
      <c r="O511" s="21"/>
      <c r="P511" s="21"/>
      <c r="Q511" s="21"/>
      <c r="R511" s="21"/>
      <c r="S511" s="21"/>
      <c r="T511" s="21"/>
      <c r="U511" s="21"/>
      <c r="V511" s="21"/>
      <c r="W511" s="21"/>
      <c r="X511" s="21"/>
    </row>
    <row r="512" spans="8:24" ht="13.5" customHeight="1" x14ac:dyDescent="0.2">
      <c r="H512" s="82"/>
      <c r="O512" s="21"/>
      <c r="P512" s="21"/>
      <c r="Q512" s="21"/>
      <c r="R512" s="21"/>
      <c r="S512" s="21"/>
      <c r="T512" s="21"/>
      <c r="U512" s="21"/>
      <c r="V512" s="21"/>
      <c r="W512" s="21"/>
      <c r="X512" s="21"/>
    </row>
    <row r="513" spans="8:24" ht="13.5" customHeight="1" x14ac:dyDescent="0.2">
      <c r="H513" s="82"/>
      <c r="O513" s="21"/>
      <c r="P513" s="21"/>
      <c r="Q513" s="21"/>
      <c r="R513" s="21"/>
      <c r="S513" s="21"/>
      <c r="T513" s="21"/>
      <c r="U513" s="21"/>
      <c r="V513" s="21"/>
      <c r="W513" s="21"/>
      <c r="X513" s="21"/>
    </row>
    <row r="514" spans="8:24" ht="13.5" customHeight="1" x14ac:dyDescent="0.2">
      <c r="H514" s="82"/>
      <c r="O514" s="21"/>
      <c r="P514" s="21"/>
      <c r="Q514" s="21"/>
      <c r="R514" s="21"/>
      <c r="S514" s="21"/>
      <c r="T514" s="21"/>
      <c r="U514" s="21"/>
      <c r="V514" s="21"/>
      <c r="W514" s="21"/>
      <c r="X514" s="21"/>
    </row>
    <row r="515" spans="8:24" ht="13.5" customHeight="1" x14ac:dyDescent="0.2">
      <c r="H515" s="82"/>
      <c r="O515" s="21"/>
      <c r="P515" s="21"/>
      <c r="Q515" s="21"/>
      <c r="R515" s="21"/>
      <c r="S515" s="21"/>
      <c r="T515" s="21"/>
      <c r="U515" s="21"/>
      <c r="V515" s="21"/>
      <c r="W515" s="21"/>
      <c r="X515" s="21"/>
    </row>
    <row r="516" spans="8:24" ht="13.5" customHeight="1" x14ac:dyDescent="0.2">
      <c r="H516" s="82"/>
      <c r="O516" s="21"/>
      <c r="P516" s="21"/>
      <c r="Q516" s="21"/>
      <c r="R516" s="21"/>
      <c r="S516" s="21"/>
      <c r="T516" s="21"/>
      <c r="U516" s="21"/>
      <c r="V516" s="21"/>
      <c r="W516" s="21"/>
      <c r="X516" s="21"/>
    </row>
    <row r="517" spans="8:24" ht="13.5" customHeight="1" x14ac:dyDescent="0.2">
      <c r="H517" s="82"/>
      <c r="O517" s="21"/>
      <c r="P517" s="21"/>
      <c r="Q517" s="21"/>
      <c r="R517" s="21"/>
      <c r="S517" s="21"/>
      <c r="T517" s="21"/>
      <c r="U517" s="21"/>
      <c r="V517" s="21"/>
      <c r="W517" s="21"/>
      <c r="X517" s="21"/>
    </row>
    <row r="518" spans="8:24" ht="13.5" customHeight="1" x14ac:dyDescent="0.2">
      <c r="H518" s="82"/>
      <c r="O518" s="21"/>
      <c r="P518" s="21"/>
      <c r="Q518" s="21"/>
      <c r="R518" s="21"/>
      <c r="S518" s="21"/>
      <c r="T518" s="21"/>
      <c r="U518" s="21"/>
      <c r="V518" s="21"/>
      <c r="W518" s="21"/>
      <c r="X518" s="21"/>
    </row>
    <row r="519" spans="8:24" ht="13.5" customHeight="1" x14ac:dyDescent="0.2">
      <c r="H519" s="82"/>
      <c r="O519" s="21"/>
      <c r="P519" s="21"/>
      <c r="Q519" s="21"/>
      <c r="R519" s="21"/>
      <c r="S519" s="21"/>
      <c r="T519" s="21"/>
      <c r="U519" s="21"/>
      <c r="V519" s="21"/>
      <c r="W519" s="21"/>
      <c r="X519" s="21"/>
    </row>
    <row r="520" spans="8:24" ht="13.5" customHeight="1" x14ac:dyDescent="0.2">
      <c r="H520" s="82"/>
      <c r="O520" s="21"/>
      <c r="P520" s="21"/>
      <c r="Q520" s="21"/>
      <c r="R520" s="21"/>
      <c r="S520" s="21"/>
      <c r="T520" s="21"/>
      <c r="U520" s="21"/>
      <c r="V520" s="21"/>
      <c r="W520" s="21"/>
      <c r="X520" s="21"/>
    </row>
    <row r="521" spans="8:24" ht="13.5" customHeight="1" x14ac:dyDescent="0.2">
      <c r="H521" s="82"/>
      <c r="O521" s="21"/>
      <c r="P521" s="21"/>
      <c r="Q521" s="21"/>
      <c r="R521" s="21"/>
      <c r="S521" s="21"/>
      <c r="T521" s="21"/>
      <c r="U521" s="21"/>
      <c r="V521" s="21"/>
      <c r="W521" s="21"/>
      <c r="X521" s="21"/>
    </row>
    <row r="522" spans="8:24" ht="13.5" customHeight="1" x14ac:dyDescent="0.2">
      <c r="H522" s="82"/>
      <c r="O522" s="21"/>
      <c r="P522" s="21"/>
      <c r="Q522" s="21"/>
      <c r="R522" s="21"/>
      <c r="S522" s="21"/>
      <c r="T522" s="21"/>
      <c r="U522" s="21"/>
      <c r="V522" s="21"/>
      <c r="W522" s="21"/>
      <c r="X522" s="21"/>
    </row>
    <row r="523" spans="8:24" ht="13.5" customHeight="1" x14ac:dyDescent="0.2">
      <c r="H523" s="82"/>
      <c r="O523" s="21"/>
      <c r="P523" s="21"/>
      <c r="Q523" s="21"/>
      <c r="R523" s="21"/>
      <c r="S523" s="21"/>
      <c r="T523" s="21"/>
      <c r="U523" s="21"/>
      <c r="V523" s="21"/>
      <c r="W523" s="21"/>
      <c r="X523" s="21"/>
    </row>
    <row r="524" spans="8:24" ht="13.5" customHeight="1" x14ac:dyDescent="0.2">
      <c r="H524" s="82"/>
      <c r="O524" s="21"/>
      <c r="P524" s="21"/>
      <c r="Q524" s="21"/>
      <c r="R524" s="21"/>
      <c r="S524" s="21"/>
      <c r="T524" s="21"/>
      <c r="U524" s="21"/>
      <c r="V524" s="21"/>
      <c r="W524" s="21"/>
      <c r="X524" s="21"/>
    </row>
    <row r="525" spans="8:24" ht="13.5" customHeight="1" x14ac:dyDescent="0.2">
      <c r="H525" s="82"/>
      <c r="O525" s="21"/>
      <c r="P525" s="21"/>
      <c r="Q525" s="21"/>
      <c r="R525" s="21"/>
      <c r="S525" s="21"/>
      <c r="T525" s="21"/>
      <c r="U525" s="21"/>
      <c r="V525" s="21"/>
      <c r="W525" s="21"/>
      <c r="X525" s="21"/>
    </row>
    <row r="526" spans="8:24" ht="13.5" customHeight="1" x14ac:dyDescent="0.2">
      <c r="H526" s="82"/>
      <c r="O526" s="21"/>
      <c r="P526" s="21"/>
      <c r="Q526" s="21"/>
      <c r="R526" s="21"/>
      <c r="S526" s="21"/>
      <c r="T526" s="21"/>
      <c r="U526" s="21"/>
      <c r="V526" s="21"/>
      <c r="W526" s="21"/>
      <c r="X526" s="21"/>
    </row>
    <row r="527" spans="8:24" ht="13.5" customHeight="1" x14ac:dyDescent="0.2">
      <c r="H527" s="82"/>
      <c r="O527" s="21"/>
      <c r="P527" s="21"/>
      <c r="Q527" s="21"/>
      <c r="R527" s="21"/>
      <c r="S527" s="21"/>
      <c r="T527" s="21"/>
      <c r="U527" s="21"/>
      <c r="V527" s="21"/>
      <c r="W527" s="21"/>
      <c r="X527" s="21"/>
    </row>
    <row r="528" spans="8:24" ht="13.5" customHeight="1" x14ac:dyDescent="0.2">
      <c r="H528" s="82"/>
      <c r="O528" s="21"/>
      <c r="P528" s="21"/>
      <c r="Q528" s="21"/>
      <c r="R528" s="21"/>
      <c r="S528" s="21"/>
      <c r="T528" s="21"/>
      <c r="U528" s="21"/>
      <c r="V528" s="21"/>
      <c r="W528" s="21"/>
      <c r="X528" s="21"/>
    </row>
    <row r="529" spans="8:24" ht="13.5" customHeight="1" x14ac:dyDescent="0.2">
      <c r="H529" s="82"/>
      <c r="O529" s="21"/>
      <c r="P529" s="21"/>
      <c r="Q529" s="21"/>
      <c r="R529" s="21"/>
      <c r="S529" s="21"/>
      <c r="T529" s="21"/>
      <c r="U529" s="21"/>
      <c r="V529" s="21"/>
      <c r="W529" s="21"/>
      <c r="X529" s="21"/>
    </row>
    <row r="530" spans="8:24" ht="13.5" customHeight="1" x14ac:dyDescent="0.2">
      <c r="H530" s="82"/>
      <c r="O530" s="21"/>
      <c r="P530" s="21"/>
      <c r="Q530" s="21"/>
      <c r="R530" s="21"/>
      <c r="S530" s="21"/>
      <c r="T530" s="21"/>
      <c r="U530" s="21"/>
      <c r="V530" s="21"/>
      <c r="W530" s="21"/>
      <c r="X530" s="21"/>
    </row>
    <row r="531" spans="8:24" ht="13.5" customHeight="1" x14ac:dyDescent="0.2">
      <c r="H531" s="82"/>
      <c r="O531" s="21"/>
      <c r="P531" s="21"/>
      <c r="Q531" s="21"/>
      <c r="R531" s="21"/>
      <c r="S531" s="21"/>
      <c r="T531" s="21"/>
      <c r="U531" s="21"/>
      <c r="V531" s="21"/>
      <c r="W531" s="21"/>
      <c r="X531" s="21"/>
    </row>
    <row r="532" spans="8:24" ht="13.5" customHeight="1" x14ac:dyDescent="0.2">
      <c r="H532" s="82"/>
      <c r="O532" s="21"/>
      <c r="P532" s="21"/>
      <c r="Q532" s="21"/>
      <c r="R532" s="21"/>
      <c r="S532" s="21"/>
      <c r="T532" s="21"/>
      <c r="U532" s="21"/>
      <c r="V532" s="21"/>
      <c r="W532" s="21"/>
      <c r="X532" s="21"/>
    </row>
    <row r="533" spans="8:24" ht="13.5" customHeight="1" x14ac:dyDescent="0.2">
      <c r="H533" s="82"/>
      <c r="O533" s="21"/>
      <c r="P533" s="21"/>
      <c r="Q533" s="21"/>
      <c r="R533" s="21"/>
      <c r="S533" s="21"/>
      <c r="T533" s="21"/>
      <c r="U533" s="21"/>
      <c r="V533" s="21"/>
      <c r="W533" s="21"/>
      <c r="X533" s="21"/>
    </row>
    <row r="534" spans="8:24" ht="13.5" customHeight="1" x14ac:dyDescent="0.2">
      <c r="H534" s="82"/>
      <c r="O534" s="21"/>
      <c r="P534" s="21"/>
      <c r="Q534" s="21"/>
      <c r="R534" s="21"/>
      <c r="S534" s="21"/>
      <c r="T534" s="21"/>
      <c r="U534" s="21"/>
      <c r="V534" s="21"/>
      <c r="W534" s="21"/>
      <c r="X534" s="21"/>
    </row>
    <row r="535" spans="8:24" ht="13.5" customHeight="1" x14ac:dyDescent="0.2">
      <c r="H535" s="82"/>
      <c r="O535" s="21"/>
      <c r="P535" s="21"/>
      <c r="Q535" s="21"/>
      <c r="R535" s="21"/>
      <c r="S535" s="21"/>
      <c r="T535" s="21"/>
      <c r="U535" s="21"/>
      <c r="V535" s="21"/>
      <c r="W535" s="21"/>
      <c r="X535" s="21"/>
    </row>
    <row r="536" spans="8:24" ht="13.5" customHeight="1" x14ac:dyDescent="0.2">
      <c r="H536" s="82"/>
      <c r="O536" s="21"/>
      <c r="P536" s="21"/>
      <c r="Q536" s="21"/>
      <c r="R536" s="21"/>
      <c r="S536" s="21"/>
      <c r="T536" s="21"/>
      <c r="U536" s="21"/>
      <c r="V536" s="21"/>
      <c r="W536" s="21"/>
      <c r="X536" s="21"/>
    </row>
    <row r="537" spans="8:24" ht="13.5" customHeight="1" x14ac:dyDescent="0.2">
      <c r="H537" s="82"/>
      <c r="O537" s="21"/>
      <c r="P537" s="21"/>
      <c r="Q537" s="21"/>
      <c r="R537" s="21"/>
      <c r="S537" s="21"/>
      <c r="T537" s="21"/>
      <c r="U537" s="21"/>
      <c r="V537" s="21"/>
      <c r="W537" s="21"/>
      <c r="X537" s="21"/>
    </row>
    <row r="538" spans="8:24" ht="13.5" customHeight="1" x14ac:dyDescent="0.2">
      <c r="H538" s="82"/>
      <c r="O538" s="21"/>
      <c r="P538" s="21"/>
      <c r="Q538" s="21"/>
      <c r="R538" s="21"/>
      <c r="S538" s="21"/>
      <c r="T538" s="21"/>
      <c r="U538" s="21"/>
      <c r="V538" s="21"/>
      <c r="W538" s="21"/>
      <c r="X538" s="21"/>
    </row>
    <row r="539" spans="8:24" ht="13.5" customHeight="1" x14ac:dyDescent="0.2">
      <c r="H539" s="82"/>
      <c r="O539" s="21"/>
      <c r="P539" s="21"/>
      <c r="Q539" s="21"/>
      <c r="R539" s="21"/>
      <c r="S539" s="21"/>
      <c r="T539" s="21"/>
      <c r="U539" s="21"/>
      <c r="V539" s="21"/>
      <c r="W539" s="21"/>
      <c r="X539" s="21"/>
    </row>
    <row r="540" spans="8:24" ht="13.5" customHeight="1" x14ac:dyDescent="0.2">
      <c r="H540" s="82"/>
      <c r="O540" s="21"/>
      <c r="P540" s="21"/>
      <c r="Q540" s="21"/>
      <c r="R540" s="21"/>
      <c r="S540" s="21"/>
      <c r="T540" s="21"/>
      <c r="U540" s="21"/>
      <c r="V540" s="21"/>
      <c r="W540" s="21"/>
      <c r="X540" s="21"/>
    </row>
    <row r="541" spans="8:24" ht="13.5" customHeight="1" x14ac:dyDescent="0.2">
      <c r="H541" s="82"/>
      <c r="O541" s="21"/>
      <c r="P541" s="21"/>
      <c r="Q541" s="21"/>
      <c r="R541" s="21"/>
      <c r="S541" s="21"/>
      <c r="T541" s="21"/>
      <c r="U541" s="21"/>
      <c r="V541" s="21"/>
      <c r="W541" s="21"/>
      <c r="X541" s="21"/>
    </row>
    <row r="542" spans="8:24" ht="13.5" customHeight="1" x14ac:dyDescent="0.2">
      <c r="H542" s="82"/>
      <c r="O542" s="21"/>
      <c r="P542" s="21"/>
      <c r="Q542" s="21"/>
      <c r="R542" s="21"/>
      <c r="S542" s="21"/>
      <c r="T542" s="21"/>
      <c r="U542" s="21"/>
      <c r="V542" s="21"/>
      <c r="W542" s="21"/>
      <c r="X542" s="21"/>
    </row>
    <row r="543" spans="8:24" ht="13.5" customHeight="1" x14ac:dyDescent="0.2">
      <c r="H543" s="82"/>
      <c r="O543" s="21"/>
      <c r="P543" s="21"/>
      <c r="Q543" s="21"/>
      <c r="R543" s="21"/>
      <c r="S543" s="21"/>
      <c r="T543" s="21"/>
      <c r="U543" s="21"/>
      <c r="V543" s="21"/>
      <c r="W543" s="21"/>
      <c r="X543" s="21"/>
    </row>
    <row r="544" spans="8:24" ht="13.5" customHeight="1" x14ac:dyDescent="0.2">
      <c r="H544" s="82"/>
      <c r="O544" s="21"/>
      <c r="P544" s="21"/>
      <c r="Q544" s="21"/>
      <c r="R544" s="21"/>
      <c r="S544" s="21"/>
      <c r="T544" s="21"/>
      <c r="U544" s="21"/>
      <c r="V544" s="21"/>
      <c r="W544" s="21"/>
      <c r="X544" s="21"/>
    </row>
    <row r="545" spans="8:24" ht="13.5" customHeight="1" x14ac:dyDescent="0.2">
      <c r="H545" s="82"/>
      <c r="O545" s="21"/>
      <c r="P545" s="21"/>
      <c r="Q545" s="21"/>
      <c r="R545" s="21"/>
      <c r="S545" s="21"/>
      <c r="T545" s="21"/>
      <c r="U545" s="21"/>
      <c r="V545" s="21"/>
      <c r="W545" s="21"/>
      <c r="X545" s="21"/>
    </row>
    <row r="546" spans="8:24" ht="13.5" customHeight="1" x14ac:dyDescent="0.2">
      <c r="H546" s="82"/>
      <c r="O546" s="21"/>
      <c r="P546" s="21"/>
      <c r="Q546" s="21"/>
      <c r="R546" s="21"/>
      <c r="S546" s="21"/>
      <c r="T546" s="21"/>
      <c r="U546" s="21"/>
      <c r="V546" s="21"/>
      <c r="W546" s="21"/>
      <c r="X546" s="21"/>
    </row>
    <row r="547" spans="8:24" ht="13.5" customHeight="1" x14ac:dyDescent="0.2">
      <c r="H547" s="82"/>
      <c r="O547" s="21"/>
      <c r="P547" s="21"/>
      <c r="Q547" s="21"/>
      <c r="R547" s="21"/>
      <c r="S547" s="21"/>
      <c r="T547" s="21"/>
      <c r="U547" s="21"/>
      <c r="V547" s="21"/>
      <c r="W547" s="21"/>
      <c r="X547" s="21"/>
    </row>
    <row r="548" spans="8:24" ht="13.5" customHeight="1" x14ac:dyDescent="0.2">
      <c r="H548" s="82"/>
      <c r="O548" s="21"/>
      <c r="P548" s="21"/>
      <c r="Q548" s="21"/>
      <c r="R548" s="21"/>
      <c r="S548" s="21"/>
      <c r="T548" s="21"/>
      <c r="U548" s="21"/>
      <c r="V548" s="21"/>
      <c r="W548" s="21"/>
      <c r="X548" s="21"/>
    </row>
    <row r="549" spans="8:24" ht="13.5" customHeight="1" x14ac:dyDescent="0.2">
      <c r="H549" s="82"/>
      <c r="O549" s="21"/>
      <c r="P549" s="21"/>
      <c r="Q549" s="21"/>
      <c r="R549" s="21"/>
      <c r="S549" s="21"/>
      <c r="T549" s="21"/>
      <c r="U549" s="21"/>
      <c r="V549" s="21"/>
      <c r="W549" s="21"/>
      <c r="X549" s="21"/>
    </row>
    <row r="550" spans="8:24" ht="13.5" customHeight="1" x14ac:dyDescent="0.2">
      <c r="H550" s="82"/>
      <c r="O550" s="21"/>
      <c r="P550" s="21"/>
      <c r="Q550" s="21"/>
      <c r="R550" s="21"/>
      <c r="S550" s="21"/>
      <c r="T550" s="21"/>
      <c r="U550" s="21"/>
      <c r="V550" s="21"/>
      <c r="W550" s="21"/>
      <c r="X550" s="21"/>
    </row>
    <row r="551" spans="8:24" ht="13.5" customHeight="1" x14ac:dyDescent="0.2">
      <c r="H551" s="82"/>
      <c r="O551" s="21"/>
      <c r="P551" s="21"/>
      <c r="Q551" s="21"/>
      <c r="R551" s="21"/>
      <c r="S551" s="21"/>
      <c r="T551" s="21"/>
      <c r="U551" s="21"/>
      <c r="V551" s="21"/>
      <c r="W551" s="21"/>
      <c r="X551" s="21"/>
    </row>
    <row r="552" spans="8:24" ht="13.5" customHeight="1" x14ac:dyDescent="0.2">
      <c r="H552" s="82"/>
      <c r="O552" s="21"/>
      <c r="P552" s="21"/>
      <c r="Q552" s="21"/>
      <c r="R552" s="21"/>
      <c r="S552" s="21"/>
      <c r="T552" s="21"/>
      <c r="U552" s="21"/>
      <c r="V552" s="21"/>
      <c r="W552" s="21"/>
      <c r="X552" s="21"/>
    </row>
    <row r="553" spans="8:24" ht="13.5" customHeight="1" x14ac:dyDescent="0.2">
      <c r="H553" s="82"/>
      <c r="O553" s="21"/>
      <c r="P553" s="21"/>
      <c r="Q553" s="21"/>
      <c r="R553" s="21"/>
      <c r="S553" s="21"/>
      <c r="T553" s="21"/>
      <c r="U553" s="21"/>
      <c r="V553" s="21"/>
      <c r="W553" s="21"/>
      <c r="X553" s="21"/>
    </row>
    <row r="554" spans="8:24" ht="13.5" customHeight="1" x14ac:dyDescent="0.2">
      <c r="H554" s="82"/>
      <c r="O554" s="21"/>
      <c r="P554" s="21"/>
      <c r="Q554" s="21"/>
      <c r="R554" s="21"/>
      <c r="S554" s="21"/>
      <c r="T554" s="21"/>
      <c r="U554" s="21"/>
      <c r="V554" s="21"/>
      <c r="W554" s="21"/>
      <c r="X554" s="21"/>
    </row>
    <row r="555" spans="8:24" ht="13.5" customHeight="1" x14ac:dyDescent="0.2">
      <c r="H555" s="82"/>
      <c r="O555" s="21"/>
      <c r="P555" s="21"/>
      <c r="Q555" s="21"/>
      <c r="R555" s="21"/>
      <c r="S555" s="21"/>
      <c r="T555" s="21"/>
      <c r="U555" s="21"/>
      <c r="V555" s="21"/>
      <c r="W555" s="21"/>
      <c r="X555" s="21"/>
    </row>
    <row r="556" spans="8:24" ht="13.5" customHeight="1" x14ac:dyDescent="0.2">
      <c r="H556" s="82"/>
      <c r="O556" s="21"/>
      <c r="P556" s="21"/>
      <c r="Q556" s="21"/>
      <c r="R556" s="21"/>
      <c r="S556" s="21"/>
      <c r="T556" s="21"/>
      <c r="U556" s="21"/>
      <c r="V556" s="21"/>
      <c r="W556" s="21"/>
      <c r="X556" s="21"/>
    </row>
    <row r="557" spans="8:24" ht="13.5" customHeight="1" x14ac:dyDescent="0.2">
      <c r="H557" s="82"/>
      <c r="O557" s="21"/>
      <c r="P557" s="21"/>
      <c r="Q557" s="21"/>
      <c r="R557" s="21"/>
      <c r="S557" s="21"/>
      <c r="T557" s="21"/>
      <c r="U557" s="21"/>
      <c r="V557" s="21"/>
      <c r="W557" s="21"/>
      <c r="X557" s="21"/>
    </row>
    <row r="558" spans="8:24" ht="13.5" customHeight="1" x14ac:dyDescent="0.2">
      <c r="H558" s="82"/>
      <c r="O558" s="21"/>
      <c r="P558" s="21"/>
      <c r="Q558" s="21"/>
      <c r="R558" s="21"/>
      <c r="S558" s="21"/>
      <c r="T558" s="21"/>
      <c r="U558" s="21"/>
      <c r="V558" s="21"/>
      <c r="W558" s="21"/>
      <c r="X558" s="21"/>
    </row>
    <row r="559" spans="8:24" ht="13.5" customHeight="1" x14ac:dyDescent="0.2">
      <c r="H559" s="82"/>
      <c r="O559" s="21"/>
      <c r="P559" s="21"/>
      <c r="Q559" s="21"/>
      <c r="R559" s="21"/>
      <c r="S559" s="21"/>
      <c r="T559" s="21"/>
      <c r="U559" s="21"/>
      <c r="V559" s="21"/>
      <c r="W559" s="21"/>
      <c r="X559" s="21"/>
    </row>
    <row r="560" spans="8:24" ht="13.5" customHeight="1" x14ac:dyDescent="0.2">
      <c r="H560" s="82"/>
      <c r="O560" s="21"/>
      <c r="P560" s="21"/>
      <c r="Q560" s="21"/>
      <c r="R560" s="21"/>
      <c r="S560" s="21"/>
      <c r="T560" s="21"/>
      <c r="U560" s="21"/>
      <c r="V560" s="21"/>
      <c r="W560" s="21"/>
      <c r="X560" s="21"/>
    </row>
    <row r="561" spans="8:24" ht="13.5" customHeight="1" x14ac:dyDescent="0.2">
      <c r="H561" s="82"/>
      <c r="O561" s="21"/>
      <c r="P561" s="21"/>
      <c r="Q561" s="21"/>
      <c r="R561" s="21"/>
      <c r="S561" s="21"/>
      <c r="T561" s="21"/>
      <c r="U561" s="21"/>
      <c r="V561" s="21"/>
      <c r="W561" s="21"/>
      <c r="X561" s="21"/>
    </row>
    <row r="562" spans="8:24" ht="13.5" customHeight="1" x14ac:dyDescent="0.2">
      <c r="H562" s="82"/>
      <c r="O562" s="21"/>
      <c r="P562" s="21"/>
      <c r="Q562" s="21"/>
      <c r="R562" s="21"/>
      <c r="S562" s="21"/>
      <c r="T562" s="21"/>
      <c r="U562" s="21"/>
      <c r="V562" s="21"/>
      <c r="W562" s="21"/>
      <c r="X562" s="21"/>
    </row>
    <row r="563" spans="8:24" ht="13.5" customHeight="1" x14ac:dyDescent="0.2">
      <c r="H563" s="82"/>
      <c r="O563" s="21"/>
      <c r="P563" s="21"/>
      <c r="Q563" s="21"/>
      <c r="R563" s="21"/>
      <c r="S563" s="21"/>
      <c r="T563" s="21"/>
      <c r="U563" s="21"/>
      <c r="V563" s="21"/>
      <c r="W563" s="21"/>
      <c r="X563" s="21"/>
    </row>
    <row r="564" spans="8:24" ht="13.5" customHeight="1" x14ac:dyDescent="0.2">
      <c r="H564" s="82"/>
      <c r="O564" s="21"/>
      <c r="P564" s="21"/>
      <c r="Q564" s="21"/>
      <c r="R564" s="21"/>
      <c r="S564" s="21"/>
      <c r="T564" s="21"/>
      <c r="U564" s="21"/>
      <c r="V564" s="21"/>
      <c r="W564" s="21"/>
      <c r="X564" s="21"/>
    </row>
    <row r="565" spans="8:24" ht="13.5" customHeight="1" x14ac:dyDescent="0.2">
      <c r="H565" s="82"/>
      <c r="O565" s="21"/>
      <c r="P565" s="21"/>
      <c r="Q565" s="21"/>
      <c r="R565" s="21"/>
      <c r="S565" s="21"/>
      <c r="T565" s="21"/>
      <c r="U565" s="21"/>
      <c r="V565" s="21"/>
      <c r="W565" s="21"/>
      <c r="X565" s="21"/>
    </row>
    <row r="566" spans="8:24" ht="13.5" customHeight="1" x14ac:dyDescent="0.2">
      <c r="H566" s="82"/>
      <c r="O566" s="21"/>
      <c r="P566" s="21"/>
      <c r="Q566" s="21"/>
      <c r="R566" s="21"/>
      <c r="S566" s="21"/>
      <c r="T566" s="21"/>
      <c r="U566" s="21"/>
      <c r="V566" s="21"/>
      <c r="W566" s="21"/>
      <c r="X566" s="21"/>
    </row>
    <row r="567" spans="8:24" ht="13.5" customHeight="1" x14ac:dyDescent="0.2">
      <c r="H567" s="82"/>
      <c r="O567" s="21"/>
      <c r="P567" s="21"/>
      <c r="Q567" s="21"/>
      <c r="R567" s="21"/>
      <c r="S567" s="21"/>
      <c r="T567" s="21"/>
      <c r="U567" s="21"/>
      <c r="V567" s="21"/>
      <c r="W567" s="21"/>
      <c r="X567" s="21"/>
    </row>
    <row r="568" spans="8:24" ht="13.5" customHeight="1" x14ac:dyDescent="0.2">
      <c r="H568" s="82"/>
      <c r="O568" s="21"/>
      <c r="P568" s="21"/>
      <c r="Q568" s="21"/>
      <c r="R568" s="21"/>
      <c r="S568" s="21"/>
      <c r="T568" s="21"/>
      <c r="U568" s="21"/>
      <c r="V568" s="21"/>
      <c r="W568" s="21"/>
      <c r="X568" s="21"/>
    </row>
    <row r="569" spans="8:24" ht="13.5" customHeight="1" x14ac:dyDescent="0.2">
      <c r="H569" s="82"/>
      <c r="O569" s="21"/>
      <c r="P569" s="21"/>
      <c r="Q569" s="21"/>
      <c r="R569" s="21"/>
      <c r="S569" s="21"/>
      <c r="T569" s="21"/>
      <c r="U569" s="21"/>
      <c r="V569" s="21"/>
      <c r="W569" s="21"/>
      <c r="X569" s="21"/>
    </row>
    <row r="570" spans="8:24" ht="13.5" customHeight="1" x14ac:dyDescent="0.2">
      <c r="H570" s="82"/>
      <c r="O570" s="21"/>
      <c r="P570" s="21"/>
      <c r="Q570" s="21"/>
      <c r="R570" s="21"/>
      <c r="S570" s="21"/>
      <c r="T570" s="21"/>
      <c r="U570" s="21"/>
      <c r="V570" s="21"/>
      <c r="W570" s="21"/>
      <c r="X570" s="21"/>
    </row>
    <row r="571" spans="8:24" ht="13.5" customHeight="1" x14ac:dyDescent="0.2">
      <c r="H571" s="82"/>
      <c r="O571" s="21"/>
      <c r="P571" s="21"/>
      <c r="Q571" s="21"/>
      <c r="R571" s="21"/>
      <c r="S571" s="21"/>
      <c r="T571" s="21"/>
      <c r="U571" s="21"/>
      <c r="V571" s="21"/>
      <c r="W571" s="21"/>
      <c r="X571" s="21"/>
    </row>
    <row r="572" spans="8:24" ht="13.5" customHeight="1" x14ac:dyDescent="0.2">
      <c r="H572" s="82"/>
      <c r="O572" s="21"/>
      <c r="P572" s="21"/>
      <c r="Q572" s="21"/>
      <c r="R572" s="21"/>
      <c r="S572" s="21"/>
      <c r="T572" s="21"/>
      <c r="U572" s="21"/>
      <c r="V572" s="21"/>
      <c r="W572" s="21"/>
      <c r="X572" s="21"/>
    </row>
    <row r="573" spans="8:24" ht="13.5" customHeight="1" x14ac:dyDescent="0.2">
      <c r="H573" s="82"/>
      <c r="O573" s="21"/>
      <c r="P573" s="21"/>
      <c r="Q573" s="21"/>
      <c r="R573" s="21"/>
      <c r="S573" s="21"/>
      <c r="T573" s="21"/>
      <c r="U573" s="21"/>
      <c r="V573" s="21"/>
      <c r="W573" s="21"/>
      <c r="X573" s="21"/>
    </row>
    <row r="574" spans="8:24" ht="13.5" customHeight="1" x14ac:dyDescent="0.2">
      <c r="H574" s="82"/>
      <c r="O574" s="21"/>
      <c r="P574" s="21"/>
      <c r="Q574" s="21"/>
      <c r="R574" s="21"/>
      <c r="S574" s="21"/>
      <c r="T574" s="21"/>
      <c r="U574" s="21"/>
      <c r="V574" s="21"/>
      <c r="W574" s="21"/>
      <c r="X574" s="21"/>
    </row>
    <row r="575" spans="8:24" ht="13.5" customHeight="1" x14ac:dyDescent="0.2">
      <c r="H575" s="82"/>
      <c r="O575" s="21"/>
      <c r="P575" s="21"/>
      <c r="Q575" s="21"/>
      <c r="R575" s="21"/>
      <c r="S575" s="21"/>
      <c r="T575" s="21"/>
      <c r="U575" s="21"/>
      <c r="V575" s="21"/>
      <c r="W575" s="21"/>
      <c r="X575" s="21"/>
    </row>
    <row r="576" spans="8:24" ht="13.5" customHeight="1" x14ac:dyDescent="0.2">
      <c r="H576" s="82"/>
      <c r="O576" s="21"/>
      <c r="P576" s="21"/>
      <c r="Q576" s="21"/>
      <c r="R576" s="21"/>
      <c r="S576" s="21"/>
      <c r="T576" s="21"/>
      <c r="U576" s="21"/>
      <c r="V576" s="21"/>
      <c r="W576" s="21"/>
      <c r="X576" s="21"/>
    </row>
    <row r="577" spans="8:24" ht="13.5" customHeight="1" x14ac:dyDescent="0.2">
      <c r="H577" s="82"/>
      <c r="O577" s="21"/>
      <c r="P577" s="21"/>
      <c r="Q577" s="21"/>
      <c r="R577" s="21"/>
      <c r="S577" s="21"/>
      <c r="T577" s="21"/>
      <c r="U577" s="21"/>
      <c r="V577" s="21"/>
      <c r="W577" s="21"/>
      <c r="X577" s="21"/>
    </row>
    <row r="578" spans="8:24" ht="13.5" customHeight="1" x14ac:dyDescent="0.2">
      <c r="H578" s="82"/>
      <c r="O578" s="21"/>
      <c r="P578" s="21"/>
      <c r="Q578" s="21"/>
      <c r="R578" s="21"/>
      <c r="S578" s="21"/>
      <c r="T578" s="21"/>
      <c r="U578" s="21"/>
      <c r="V578" s="21"/>
      <c r="W578" s="21"/>
      <c r="X578" s="21"/>
    </row>
    <row r="579" spans="8:24" ht="13.5" customHeight="1" x14ac:dyDescent="0.2">
      <c r="H579" s="82"/>
      <c r="O579" s="21"/>
      <c r="P579" s="21"/>
      <c r="Q579" s="21"/>
      <c r="R579" s="21"/>
      <c r="S579" s="21"/>
      <c r="T579" s="21"/>
      <c r="U579" s="21"/>
      <c r="V579" s="21"/>
      <c r="W579" s="21"/>
      <c r="X579" s="21"/>
    </row>
    <row r="580" spans="8:24" ht="13.5" customHeight="1" x14ac:dyDescent="0.2">
      <c r="H580" s="82"/>
      <c r="O580" s="21"/>
      <c r="P580" s="21"/>
      <c r="Q580" s="21"/>
      <c r="R580" s="21"/>
      <c r="S580" s="21"/>
      <c r="T580" s="21"/>
      <c r="U580" s="21"/>
      <c r="V580" s="21"/>
      <c r="W580" s="21"/>
      <c r="X580" s="21"/>
    </row>
    <row r="581" spans="8:24" ht="13.5" customHeight="1" x14ac:dyDescent="0.2">
      <c r="H581" s="82"/>
      <c r="O581" s="21"/>
      <c r="P581" s="21"/>
      <c r="Q581" s="21"/>
      <c r="R581" s="21"/>
      <c r="S581" s="21"/>
      <c r="T581" s="21"/>
      <c r="U581" s="21"/>
      <c r="V581" s="21"/>
      <c r="W581" s="21"/>
      <c r="X581" s="21"/>
    </row>
    <row r="582" spans="8:24" ht="13.5" customHeight="1" x14ac:dyDescent="0.2">
      <c r="H582" s="82"/>
      <c r="O582" s="21"/>
      <c r="P582" s="21"/>
      <c r="Q582" s="21"/>
      <c r="R582" s="21"/>
      <c r="S582" s="21"/>
      <c r="T582" s="21"/>
      <c r="U582" s="21"/>
      <c r="V582" s="21"/>
      <c r="W582" s="21"/>
      <c r="X582" s="21"/>
    </row>
    <row r="583" spans="8:24" ht="13.5" customHeight="1" x14ac:dyDescent="0.2">
      <c r="H583" s="82"/>
      <c r="O583" s="21"/>
      <c r="P583" s="21"/>
      <c r="Q583" s="21"/>
      <c r="R583" s="21"/>
      <c r="S583" s="21"/>
      <c r="T583" s="21"/>
      <c r="U583" s="21"/>
      <c r="V583" s="21"/>
      <c r="W583" s="21"/>
      <c r="X583" s="21"/>
    </row>
    <row r="584" spans="8:24" ht="13.5" customHeight="1" x14ac:dyDescent="0.2">
      <c r="H584" s="82"/>
      <c r="O584" s="21"/>
      <c r="P584" s="21"/>
      <c r="Q584" s="21"/>
      <c r="R584" s="21"/>
      <c r="S584" s="21"/>
      <c r="T584" s="21"/>
      <c r="U584" s="21"/>
      <c r="V584" s="21"/>
      <c r="W584" s="21"/>
      <c r="X584" s="21"/>
    </row>
    <row r="585" spans="8:24" ht="13.5" customHeight="1" x14ac:dyDescent="0.2">
      <c r="H585" s="82"/>
      <c r="O585" s="21"/>
      <c r="P585" s="21"/>
      <c r="Q585" s="21"/>
      <c r="R585" s="21"/>
      <c r="S585" s="21"/>
      <c r="T585" s="21"/>
      <c r="U585" s="21"/>
      <c r="V585" s="21"/>
      <c r="W585" s="21"/>
      <c r="X585" s="21"/>
    </row>
    <row r="586" spans="8:24" ht="13.5" customHeight="1" x14ac:dyDescent="0.2">
      <c r="H586" s="82"/>
      <c r="O586" s="21"/>
      <c r="P586" s="21"/>
      <c r="Q586" s="21"/>
      <c r="R586" s="21"/>
      <c r="S586" s="21"/>
      <c r="T586" s="21"/>
      <c r="U586" s="21"/>
      <c r="V586" s="21"/>
      <c r="W586" s="21"/>
      <c r="X586" s="21"/>
    </row>
    <row r="587" spans="8:24" ht="13.5" customHeight="1" x14ac:dyDescent="0.2">
      <c r="H587" s="82"/>
      <c r="O587" s="21"/>
      <c r="P587" s="21"/>
      <c r="Q587" s="21"/>
      <c r="R587" s="21"/>
      <c r="S587" s="21"/>
      <c r="T587" s="21"/>
      <c r="U587" s="21"/>
      <c r="V587" s="21"/>
      <c r="W587" s="21"/>
      <c r="X587" s="21"/>
    </row>
    <row r="588" spans="8:24" ht="13.5" customHeight="1" x14ac:dyDescent="0.2">
      <c r="H588" s="82"/>
      <c r="O588" s="21"/>
      <c r="P588" s="21"/>
      <c r="Q588" s="21"/>
      <c r="R588" s="21"/>
      <c r="S588" s="21"/>
      <c r="T588" s="21"/>
      <c r="U588" s="21"/>
      <c r="V588" s="21"/>
      <c r="W588" s="21"/>
      <c r="X588" s="21"/>
    </row>
    <row r="589" spans="8:24" ht="13.5" customHeight="1" x14ac:dyDescent="0.2">
      <c r="H589" s="82"/>
      <c r="O589" s="21"/>
      <c r="P589" s="21"/>
      <c r="Q589" s="21"/>
      <c r="R589" s="21"/>
      <c r="S589" s="21"/>
      <c r="T589" s="21"/>
      <c r="U589" s="21"/>
      <c r="V589" s="21"/>
      <c r="W589" s="21"/>
      <c r="X589" s="21"/>
    </row>
    <row r="590" spans="8:24" ht="13.5" customHeight="1" x14ac:dyDescent="0.2">
      <c r="H590" s="82"/>
      <c r="O590" s="21"/>
      <c r="P590" s="21"/>
      <c r="Q590" s="21"/>
      <c r="R590" s="21"/>
      <c r="S590" s="21"/>
      <c r="T590" s="21"/>
      <c r="U590" s="21"/>
      <c r="V590" s="21"/>
      <c r="W590" s="21"/>
      <c r="X590" s="21"/>
    </row>
    <row r="591" spans="8:24" ht="13.5" customHeight="1" x14ac:dyDescent="0.2">
      <c r="H591" s="82"/>
      <c r="O591" s="21"/>
      <c r="P591" s="21"/>
      <c r="Q591" s="21"/>
      <c r="R591" s="21"/>
      <c r="S591" s="21"/>
      <c r="T591" s="21"/>
      <c r="U591" s="21"/>
      <c r="V591" s="21"/>
      <c r="W591" s="21"/>
      <c r="X591" s="21"/>
    </row>
    <row r="592" spans="8:24" ht="13.5" customHeight="1" x14ac:dyDescent="0.2">
      <c r="H592" s="82"/>
      <c r="O592" s="21"/>
      <c r="P592" s="21"/>
      <c r="Q592" s="21"/>
      <c r="R592" s="21"/>
      <c r="S592" s="21"/>
      <c r="T592" s="21"/>
      <c r="U592" s="21"/>
      <c r="V592" s="21"/>
      <c r="W592" s="21"/>
      <c r="X592" s="21"/>
    </row>
    <row r="593" spans="8:24" ht="13.5" customHeight="1" x14ac:dyDescent="0.2">
      <c r="H593" s="82"/>
      <c r="O593" s="21"/>
      <c r="P593" s="21"/>
      <c r="Q593" s="21"/>
      <c r="R593" s="21"/>
      <c r="S593" s="21"/>
      <c r="T593" s="21"/>
      <c r="U593" s="21"/>
      <c r="V593" s="21"/>
      <c r="W593" s="21"/>
      <c r="X593" s="21"/>
    </row>
    <row r="594" spans="8:24" ht="13.5" customHeight="1" x14ac:dyDescent="0.2">
      <c r="H594" s="82"/>
      <c r="O594" s="21"/>
      <c r="P594" s="21"/>
      <c r="Q594" s="21"/>
      <c r="R594" s="21"/>
      <c r="S594" s="21"/>
      <c r="T594" s="21"/>
      <c r="U594" s="21"/>
      <c r="V594" s="21"/>
      <c r="W594" s="21"/>
      <c r="X594" s="21"/>
    </row>
    <row r="595" spans="8:24" ht="13.5" customHeight="1" x14ac:dyDescent="0.2">
      <c r="H595" s="82"/>
      <c r="O595" s="21"/>
      <c r="P595" s="21"/>
      <c r="Q595" s="21"/>
      <c r="R595" s="21"/>
      <c r="S595" s="21"/>
      <c r="T595" s="21"/>
      <c r="U595" s="21"/>
      <c r="V595" s="21"/>
      <c r="W595" s="21"/>
      <c r="X595" s="21"/>
    </row>
    <row r="596" spans="8:24" ht="13.5" customHeight="1" x14ac:dyDescent="0.2">
      <c r="H596" s="82"/>
      <c r="O596" s="21"/>
      <c r="P596" s="21"/>
      <c r="Q596" s="21"/>
      <c r="R596" s="21"/>
      <c r="S596" s="21"/>
      <c r="T596" s="21"/>
      <c r="U596" s="21"/>
      <c r="V596" s="21"/>
      <c r="W596" s="21"/>
      <c r="X596" s="21"/>
    </row>
    <row r="597" spans="8:24" ht="13.5" customHeight="1" x14ac:dyDescent="0.2">
      <c r="H597" s="82"/>
      <c r="O597" s="21"/>
      <c r="P597" s="21"/>
      <c r="Q597" s="21"/>
      <c r="R597" s="21"/>
      <c r="S597" s="21"/>
      <c r="T597" s="21"/>
      <c r="U597" s="21"/>
      <c r="V597" s="21"/>
      <c r="W597" s="21"/>
      <c r="X597" s="21"/>
    </row>
    <row r="598" spans="8:24" ht="13.5" customHeight="1" x14ac:dyDescent="0.2">
      <c r="H598" s="82"/>
      <c r="O598" s="21"/>
      <c r="P598" s="21"/>
      <c r="Q598" s="21"/>
      <c r="R598" s="21"/>
      <c r="S598" s="21"/>
      <c r="T598" s="21"/>
      <c r="U598" s="21"/>
      <c r="V598" s="21"/>
      <c r="W598" s="21"/>
      <c r="X598" s="21"/>
    </row>
    <row r="599" spans="8:24" ht="13.5" customHeight="1" x14ac:dyDescent="0.2">
      <c r="H599" s="82"/>
      <c r="O599" s="21"/>
      <c r="P599" s="21"/>
      <c r="Q599" s="21"/>
      <c r="R599" s="21"/>
      <c r="S599" s="21"/>
      <c r="T599" s="21"/>
      <c r="U599" s="21"/>
      <c r="V599" s="21"/>
      <c r="W599" s="21"/>
      <c r="X599" s="21"/>
    </row>
    <row r="600" spans="8:24" ht="13.5" customHeight="1" x14ac:dyDescent="0.2">
      <c r="H600" s="82"/>
      <c r="O600" s="21"/>
      <c r="P600" s="21"/>
      <c r="Q600" s="21"/>
      <c r="R600" s="21"/>
      <c r="S600" s="21"/>
      <c r="T600" s="21"/>
      <c r="U600" s="21"/>
      <c r="V600" s="21"/>
      <c r="W600" s="21"/>
      <c r="X600" s="21"/>
    </row>
    <row r="601" spans="8:24" ht="13.5" customHeight="1" x14ac:dyDescent="0.2">
      <c r="H601" s="82"/>
      <c r="O601" s="21"/>
      <c r="P601" s="21"/>
      <c r="Q601" s="21"/>
      <c r="R601" s="21"/>
      <c r="S601" s="21"/>
      <c r="T601" s="21"/>
      <c r="U601" s="21"/>
      <c r="V601" s="21"/>
      <c r="W601" s="21"/>
      <c r="X601" s="21"/>
    </row>
    <row r="602" spans="8:24" ht="13.5" customHeight="1" x14ac:dyDescent="0.2">
      <c r="H602" s="82"/>
      <c r="O602" s="21"/>
      <c r="P602" s="21"/>
      <c r="Q602" s="21"/>
      <c r="R602" s="21"/>
      <c r="S602" s="21"/>
      <c r="T602" s="21"/>
      <c r="U602" s="21"/>
      <c r="V602" s="21"/>
      <c r="W602" s="21"/>
      <c r="X602" s="21"/>
    </row>
    <row r="603" spans="8:24" ht="13.5" customHeight="1" x14ac:dyDescent="0.2">
      <c r="H603" s="82"/>
      <c r="O603" s="21"/>
      <c r="P603" s="21"/>
      <c r="Q603" s="21"/>
      <c r="R603" s="21"/>
      <c r="S603" s="21"/>
      <c r="T603" s="21"/>
      <c r="U603" s="21"/>
      <c r="V603" s="21"/>
      <c r="W603" s="21"/>
      <c r="X603" s="21"/>
    </row>
    <row r="604" spans="8:24" ht="13.5" customHeight="1" x14ac:dyDescent="0.2">
      <c r="H604" s="82"/>
      <c r="O604" s="21"/>
      <c r="P604" s="21"/>
      <c r="Q604" s="21"/>
      <c r="R604" s="21"/>
      <c r="S604" s="21"/>
      <c r="T604" s="21"/>
      <c r="U604" s="21"/>
      <c r="V604" s="21"/>
      <c r="W604" s="21"/>
      <c r="X604" s="21"/>
    </row>
    <row r="605" spans="8:24" ht="13.5" customHeight="1" x14ac:dyDescent="0.2">
      <c r="H605" s="82"/>
      <c r="O605" s="21"/>
      <c r="P605" s="21"/>
      <c r="Q605" s="21"/>
      <c r="R605" s="21"/>
      <c r="S605" s="21"/>
      <c r="T605" s="21"/>
      <c r="U605" s="21"/>
      <c r="V605" s="21"/>
      <c r="W605" s="21"/>
      <c r="X605" s="21"/>
    </row>
    <row r="606" spans="8:24" ht="13.5" customHeight="1" x14ac:dyDescent="0.2">
      <c r="H606" s="82"/>
      <c r="O606" s="21"/>
      <c r="P606" s="21"/>
      <c r="Q606" s="21"/>
      <c r="R606" s="21"/>
      <c r="S606" s="21"/>
      <c r="T606" s="21"/>
      <c r="U606" s="21"/>
      <c r="V606" s="21"/>
      <c r="W606" s="21"/>
      <c r="X606" s="21"/>
    </row>
    <row r="607" spans="8:24" ht="13.5" customHeight="1" x14ac:dyDescent="0.2">
      <c r="H607" s="82"/>
      <c r="O607" s="21"/>
      <c r="P607" s="21"/>
      <c r="Q607" s="21"/>
      <c r="R607" s="21"/>
      <c r="S607" s="21"/>
      <c r="T607" s="21"/>
      <c r="U607" s="21"/>
      <c r="V607" s="21"/>
      <c r="W607" s="21"/>
      <c r="X607" s="21"/>
    </row>
    <row r="608" spans="8:24" ht="13.5" customHeight="1" x14ac:dyDescent="0.2">
      <c r="H608" s="82"/>
      <c r="O608" s="21"/>
      <c r="P608" s="21"/>
      <c r="Q608" s="21"/>
      <c r="R608" s="21"/>
      <c r="S608" s="21"/>
      <c r="T608" s="21"/>
      <c r="U608" s="21"/>
      <c r="V608" s="21"/>
      <c r="W608" s="21"/>
      <c r="X608" s="21"/>
    </row>
    <row r="609" spans="8:24" ht="13.5" customHeight="1" x14ac:dyDescent="0.2">
      <c r="H609" s="82"/>
      <c r="O609" s="21"/>
      <c r="P609" s="21"/>
      <c r="Q609" s="21"/>
      <c r="R609" s="21"/>
      <c r="S609" s="21"/>
      <c r="T609" s="21"/>
      <c r="U609" s="21"/>
      <c r="V609" s="21"/>
      <c r="W609" s="21"/>
      <c r="X609" s="21"/>
    </row>
    <row r="610" spans="8:24" ht="13.5" customHeight="1" x14ac:dyDescent="0.2">
      <c r="H610" s="82"/>
      <c r="O610" s="21"/>
      <c r="P610" s="21"/>
      <c r="Q610" s="21"/>
      <c r="R610" s="21"/>
      <c r="S610" s="21"/>
      <c r="T610" s="21"/>
      <c r="U610" s="21"/>
      <c r="V610" s="21"/>
      <c r="W610" s="21"/>
      <c r="X610" s="21"/>
    </row>
    <row r="611" spans="8:24" ht="13.5" customHeight="1" x14ac:dyDescent="0.2">
      <c r="H611" s="82"/>
      <c r="O611" s="21"/>
      <c r="P611" s="21"/>
      <c r="Q611" s="21"/>
      <c r="R611" s="21"/>
      <c r="S611" s="21"/>
      <c r="T611" s="21"/>
      <c r="U611" s="21"/>
      <c r="V611" s="21"/>
      <c r="W611" s="21"/>
      <c r="X611" s="21"/>
    </row>
    <row r="612" spans="8:24" ht="13.5" customHeight="1" x14ac:dyDescent="0.2">
      <c r="H612" s="82"/>
      <c r="O612" s="21"/>
      <c r="P612" s="21"/>
      <c r="Q612" s="21"/>
      <c r="R612" s="21"/>
      <c r="S612" s="21"/>
      <c r="T612" s="21"/>
      <c r="U612" s="21"/>
      <c r="V612" s="21"/>
      <c r="W612" s="21"/>
      <c r="X612" s="21"/>
    </row>
    <row r="613" spans="8:24" ht="13.5" customHeight="1" x14ac:dyDescent="0.2">
      <c r="H613" s="82"/>
      <c r="O613" s="21"/>
      <c r="P613" s="21"/>
      <c r="Q613" s="21"/>
      <c r="R613" s="21"/>
      <c r="S613" s="21"/>
      <c r="T613" s="21"/>
      <c r="U613" s="21"/>
      <c r="V613" s="21"/>
      <c r="W613" s="21"/>
      <c r="X613" s="21"/>
    </row>
    <row r="614" spans="8:24" ht="13.5" customHeight="1" x14ac:dyDescent="0.2">
      <c r="H614" s="82"/>
      <c r="O614" s="21"/>
      <c r="P614" s="21"/>
      <c r="Q614" s="21"/>
      <c r="R614" s="21"/>
      <c r="S614" s="21"/>
      <c r="T614" s="21"/>
      <c r="U614" s="21"/>
      <c r="V614" s="21"/>
      <c r="W614" s="21"/>
      <c r="X614" s="21"/>
    </row>
    <row r="615" spans="8:24" ht="13.5" customHeight="1" x14ac:dyDescent="0.2">
      <c r="H615" s="82"/>
      <c r="O615" s="21"/>
      <c r="P615" s="21"/>
      <c r="Q615" s="21"/>
      <c r="R615" s="21"/>
      <c r="S615" s="21"/>
      <c r="T615" s="21"/>
      <c r="U615" s="21"/>
      <c r="V615" s="21"/>
      <c r="W615" s="21"/>
      <c r="X615" s="21"/>
    </row>
    <row r="616" spans="8:24" ht="13.5" customHeight="1" x14ac:dyDescent="0.2">
      <c r="H616" s="82"/>
      <c r="O616" s="21"/>
      <c r="P616" s="21"/>
      <c r="Q616" s="21"/>
      <c r="R616" s="21"/>
      <c r="S616" s="21"/>
      <c r="T616" s="21"/>
      <c r="U616" s="21"/>
      <c r="V616" s="21"/>
      <c r="W616" s="21"/>
      <c r="X616" s="21"/>
    </row>
    <row r="617" spans="8:24" ht="13.5" customHeight="1" x14ac:dyDescent="0.2">
      <c r="H617" s="82"/>
      <c r="O617" s="21"/>
      <c r="P617" s="21"/>
      <c r="Q617" s="21"/>
      <c r="R617" s="21"/>
      <c r="S617" s="21"/>
      <c r="T617" s="21"/>
      <c r="U617" s="21"/>
      <c r="V617" s="21"/>
      <c r="W617" s="21"/>
      <c r="X617" s="21"/>
    </row>
    <row r="618" spans="8:24" ht="13.5" customHeight="1" x14ac:dyDescent="0.2">
      <c r="H618" s="82"/>
      <c r="O618" s="21"/>
      <c r="P618" s="21"/>
      <c r="Q618" s="21"/>
      <c r="R618" s="21"/>
      <c r="S618" s="21"/>
      <c r="T618" s="21"/>
      <c r="U618" s="21"/>
      <c r="V618" s="21"/>
      <c r="W618" s="21"/>
      <c r="X618" s="21"/>
    </row>
    <row r="619" spans="8:24" ht="13.5" customHeight="1" x14ac:dyDescent="0.2">
      <c r="H619" s="82"/>
      <c r="O619" s="21"/>
      <c r="P619" s="21"/>
      <c r="Q619" s="21"/>
      <c r="R619" s="21"/>
      <c r="S619" s="21"/>
      <c r="T619" s="21"/>
      <c r="U619" s="21"/>
      <c r="V619" s="21"/>
      <c r="W619" s="21"/>
      <c r="X619" s="21"/>
    </row>
    <row r="620" spans="8:24" ht="13.5" customHeight="1" x14ac:dyDescent="0.2">
      <c r="H620" s="82"/>
      <c r="O620" s="21"/>
      <c r="P620" s="21"/>
      <c r="Q620" s="21"/>
      <c r="R620" s="21"/>
      <c r="S620" s="21"/>
      <c r="T620" s="21"/>
      <c r="U620" s="21"/>
      <c r="V620" s="21"/>
      <c r="W620" s="21"/>
      <c r="X620" s="21"/>
    </row>
    <row r="621" spans="8:24" ht="13.5" customHeight="1" x14ac:dyDescent="0.2">
      <c r="H621" s="82"/>
      <c r="O621" s="21"/>
      <c r="P621" s="21"/>
      <c r="Q621" s="21"/>
      <c r="R621" s="21"/>
      <c r="S621" s="21"/>
      <c r="T621" s="21"/>
      <c r="U621" s="21"/>
      <c r="V621" s="21"/>
      <c r="W621" s="21"/>
      <c r="X621" s="21"/>
    </row>
    <row r="622" spans="8:24" ht="13.5" customHeight="1" x14ac:dyDescent="0.2">
      <c r="H622" s="82"/>
      <c r="O622" s="21"/>
      <c r="P622" s="21"/>
      <c r="Q622" s="21"/>
      <c r="R622" s="21"/>
      <c r="S622" s="21"/>
      <c r="T622" s="21"/>
      <c r="U622" s="21"/>
      <c r="V622" s="21"/>
      <c r="W622" s="21"/>
      <c r="X622" s="21"/>
    </row>
    <row r="623" spans="8:24" ht="13.5" customHeight="1" x14ac:dyDescent="0.2">
      <c r="H623" s="82"/>
      <c r="O623" s="21"/>
      <c r="P623" s="21"/>
      <c r="Q623" s="21"/>
      <c r="R623" s="21"/>
      <c r="S623" s="21"/>
      <c r="T623" s="21"/>
      <c r="U623" s="21"/>
      <c r="V623" s="21"/>
      <c r="W623" s="21"/>
      <c r="X623" s="21"/>
    </row>
    <row r="624" spans="8:24" ht="13.5" customHeight="1" x14ac:dyDescent="0.2">
      <c r="H624" s="82"/>
      <c r="O624" s="21"/>
      <c r="P624" s="21"/>
      <c r="Q624" s="21"/>
      <c r="R624" s="21"/>
      <c r="S624" s="21"/>
      <c r="T624" s="21"/>
      <c r="U624" s="21"/>
      <c r="V624" s="21"/>
      <c r="W624" s="21"/>
      <c r="X624" s="21"/>
    </row>
    <row r="625" spans="8:24" ht="13.5" customHeight="1" x14ac:dyDescent="0.2">
      <c r="H625" s="82"/>
      <c r="O625" s="21"/>
      <c r="P625" s="21"/>
      <c r="Q625" s="21"/>
      <c r="R625" s="21"/>
      <c r="S625" s="21"/>
      <c r="T625" s="21"/>
      <c r="U625" s="21"/>
      <c r="V625" s="21"/>
      <c r="W625" s="21"/>
      <c r="X625" s="21"/>
    </row>
    <row r="626" spans="8:24" ht="13.5" customHeight="1" x14ac:dyDescent="0.2">
      <c r="H626" s="82"/>
      <c r="O626" s="21"/>
      <c r="P626" s="21"/>
      <c r="Q626" s="21"/>
      <c r="R626" s="21"/>
      <c r="S626" s="21"/>
      <c r="T626" s="21"/>
      <c r="U626" s="21"/>
      <c r="V626" s="21"/>
      <c r="W626" s="21"/>
      <c r="X626" s="21"/>
    </row>
    <row r="627" spans="8:24" ht="13.5" customHeight="1" x14ac:dyDescent="0.2">
      <c r="H627" s="82"/>
      <c r="O627" s="21"/>
      <c r="P627" s="21"/>
      <c r="Q627" s="21"/>
      <c r="R627" s="21"/>
      <c r="S627" s="21"/>
      <c r="T627" s="21"/>
      <c r="U627" s="21"/>
      <c r="V627" s="21"/>
      <c r="W627" s="21"/>
      <c r="X627" s="21"/>
    </row>
    <row r="628" spans="8:24" ht="13.5" customHeight="1" x14ac:dyDescent="0.2">
      <c r="H628" s="82"/>
      <c r="O628" s="21"/>
      <c r="P628" s="21"/>
      <c r="Q628" s="21"/>
      <c r="R628" s="21"/>
      <c r="S628" s="21"/>
      <c r="T628" s="21"/>
      <c r="U628" s="21"/>
      <c r="V628" s="21"/>
      <c r="W628" s="21"/>
      <c r="X628" s="21"/>
    </row>
    <row r="629" spans="8:24" ht="13.5" customHeight="1" x14ac:dyDescent="0.2">
      <c r="H629" s="82"/>
      <c r="O629" s="21"/>
      <c r="P629" s="21"/>
      <c r="Q629" s="21"/>
      <c r="R629" s="21"/>
      <c r="S629" s="21"/>
      <c r="T629" s="21"/>
      <c r="U629" s="21"/>
      <c r="V629" s="21"/>
      <c r="W629" s="21"/>
      <c r="X629" s="21"/>
    </row>
    <row r="630" spans="8:24" ht="13.5" customHeight="1" x14ac:dyDescent="0.2">
      <c r="H630" s="82"/>
      <c r="O630" s="21"/>
      <c r="P630" s="21"/>
      <c r="Q630" s="21"/>
      <c r="R630" s="21"/>
      <c r="S630" s="21"/>
      <c r="T630" s="21"/>
      <c r="U630" s="21"/>
      <c r="V630" s="21"/>
      <c r="W630" s="21"/>
      <c r="X630" s="21"/>
    </row>
    <row r="631" spans="8:24" ht="13.5" customHeight="1" x14ac:dyDescent="0.2">
      <c r="H631" s="82"/>
      <c r="O631" s="21"/>
      <c r="P631" s="21"/>
      <c r="Q631" s="21"/>
      <c r="R631" s="21"/>
      <c r="S631" s="21"/>
      <c r="T631" s="21"/>
      <c r="U631" s="21"/>
      <c r="V631" s="21"/>
      <c r="W631" s="21"/>
      <c r="X631" s="21"/>
    </row>
    <row r="632" spans="8:24" ht="13.5" customHeight="1" x14ac:dyDescent="0.2">
      <c r="H632" s="82"/>
      <c r="O632" s="21"/>
      <c r="P632" s="21"/>
      <c r="Q632" s="21"/>
      <c r="R632" s="21"/>
      <c r="S632" s="21"/>
      <c r="T632" s="21"/>
      <c r="U632" s="21"/>
      <c r="V632" s="21"/>
      <c r="W632" s="21"/>
      <c r="X632" s="21"/>
    </row>
    <row r="633" spans="8:24" ht="13.5" customHeight="1" x14ac:dyDescent="0.2">
      <c r="H633" s="82"/>
      <c r="O633" s="21"/>
      <c r="P633" s="21"/>
      <c r="Q633" s="21"/>
      <c r="R633" s="21"/>
      <c r="S633" s="21"/>
      <c r="T633" s="21"/>
      <c r="U633" s="21"/>
      <c r="V633" s="21"/>
      <c r="W633" s="21"/>
      <c r="X633" s="21"/>
    </row>
    <row r="634" spans="8:24" ht="13.5" customHeight="1" x14ac:dyDescent="0.2">
      <c r="H634" s="82"/>
      <c r="O634" s="21"/>
      <c r="P634" s="21"/>
      <c r="Q634" s="21"/>
      <c r="R634" s="21"/>
      <c r="S634" s="21"/>
      <c r="T634" s="21"/>
      <c r="U634" s="21"/>
      <c r="V634" s="21"/>
      <c r="W634" s="21"/>
      <c r="X634" s="21"/>
    </row>
    <row r="635" spans="8:24" ht="13.5" customHeight="1" x14ac:dyDescent="0.2">
      <c r="H635" s="82"/>
      <c r="O635" s="21"/>
      <c r="P635" s="21"/>
      <c r="Q635" s="21"/>
      <c r="R635" s="21"/>
      <c r="S635" s="21"/>
      <c r="T635" s="21"/>
      <c r="U635" s="21"/>
      <c r="V635" s="21"/>
      <c r="W635" s="21"/>
      <c r="X635" s="21"/>
    </row>
    <row r="636" spans="8:24" ht="13.5" customHeight="1" x14ac:dyDescent="0.2">
      <c r="H636" s="82"/>
      <c r="O636" s="21"/>
      <c r="P636" s="21"/>
      <c r="Q636" s="21"/>
      <c r="R636" s="21"/>
      <c r="S636" s="21"/>
      <c r="T636" s="21"/>
      <c r="U636" s="21"/>
      <c r="V636" s="21"/>
      <c r="W636" s="21"/>
      <c r="X636" s="21"/>
    </row>
    <row r="637" spans="8:24" ht="13.5" customHeight="1" x14ac:dyDescent="0.2">
      <c r="H637" s="82"/>
      <c r="O637" s="21"/>
      <c r="P637" s="21"/>
      <c r="Q637" s="21"/>
      <c r="R637" s="21"/>
      <c r="S637" s="21"/>
      <c r="T637" s="21"/>
      <c r="U637" s="21"/>
      <c r="V637" s="21"/>
      <c r="W637" s="21"/>
      <c r="X637" s="21"/>
    </row>
    <row r="638" spans="8:24" ht="13.5" customHeight="1" x14ac:dyDescent="0.2">
      <c r="H638" s="82"/>
      <c r="O638" s="21"/>
      <c r="P638" s="21"/>
      <c r="Q638" s="21"/>
      <c r="R638" s="21"/>
      <c r="S638" s="21"/>
      <c r="T638" s="21"/>
      <c r="U638" s="21"/>
      <c r="V638" s="21"/>
      <c r="W638" s="21"/>
      <c r="X638" s="21"/>
    </row>
    <row r="639" spans="8:24" ht="13.5" customHeight="1" x14ac:dyDescent="0.2">
      <c r="H639" s="82"/>
      <c r="O639" s="21"/>
      <c r="P639" s="21"/>
      <c r="Q639" s="21"/>
      <c r="R639" s="21"/>
      <c r="S639" s="21"/>
      <c r="T639" s="21"/>
      <c r="U639" s="21"/>
      <c r="V639" s="21"/>
      <c r="W639" s="21"/>
      <c r="X639" s="21"/>
    </row>
    <row r="640" spans="8:24" ht="13.5" customHeight="1" x14ac:dyDescent="0.2">
      <c r="H640" s="82"/>
      <c r="O640" s="21"/>
      <c r="P640" s="21"/>
      <c r="Q640" s="21"/>
      <c r="R640" s="21"/>
      <c r="S640" s="21"/>
      <c r="T640" s="21"/>
      <c r="U640" s="21"/>
      <c r="V640" s="21"/>
      <c r="W640" s="21"/>
      <c r="X640" s="21"/>
    </row>
    <row r="641" spans="8:24" ht="13.5" customHeight="1" x14ac:dyDescent="0.2">
      <c r="H641" s="82"/>
      <c r="O641" s="21"/>
      <c r="P641" s="21"/>
      <c r="Q641" s="21"/>
      <c r="R641" s="21"/>
      <c r="S641" s="21"/>
      <c r="T641" s="21"/>
      <c r="U641" s="21"/>
      <c r="V641" s="21"/>
      <c r="W641" s="21"/>
      <c r="X641" s="21"/>
    </row>
    <row r="642" spans="8:24" ht="13.5" customHeight="1" x14ac:dyDescent="0.2">
      <c r="H642" s="82"/>
      <c r="O642" s="21"/>
      <c r="P642" s="21"/>
      <c r="Q642" s="21"/>
      <c r="R642" s="21"/>
      <c r="S642" s="21"/>
      <c r="T642" s="21"/>
      <c r="U642" s="21"/>
      <c r="V642" s="21"/>
      <c r="W642" s="21"/>
      <c r="X642" s="21"/>
    </row>
    <row r="643" spans="8:24" ht="13.5" customHeight="1" x14ac:dyDescent="0.2">
      <c r="H643" s="82"/>
      <c r="O643" s="21"/>
      <c r="P643" s="21"/>
      <c r="Q643" s="21"/>
      <c r="R643" s="21"/>
      <c r="S643" s="21"/>
      <c r="T643" s="21"/>
      <c r="U643" s="21"/>
      <c r="V643" s="21"/>
      <c r="W643" s="21"/>
      <c r="X643" s="21"/>
    </row>
    <row r="644" spans="8:24" ht="13.5" customHeight="1" x14ac:dyDescent="0.2">
      <c r="H644" s="82"/>
      <c r="O644" s="21"/>
      <c r="P644" s="21"/>
      <c r="Q644" s="21"/>
      <c r="R644" s="21"/>
      <c r="S644" s="21"/>
      <c r="T644" s="21"/>
      <c r="U644" s="21"/>
      <c r="V644" s="21"/>
      <c r="W644" s="21"/>
      <c r="X644" s="21"/>
    </row>
    <row r="645" spans="8:24" ht="13.5" customHeight="1" x14ac:dyDescent="0.2">
      <c r="H645" s="82"/>
      <c r="O645" s="21"/>
      <c r="P645" s="21"/>
      <c r="Q645" s="21"/>
      <c r="R645" s="21"/>
      <c r="S645" s="21"/>
      <c r="T645" s="21"/>
      <c r="U645" s="21"/>
      <c r="V645" s="21"/>
      <c r="W645" s="21"/>
      <c r="X645" s="21"/>
    </row>
    <row r="646" spans="8:24" ht="13.5" customHeight="1" x14ac:dyDescent="0.2">
      <c r="H646" s="82"/>
      <c r="O646" s="21"/>
      <c r="P646" s="21"/>
      <c r="Q646" s="21"/>
      <c r="R646" s="21"/>
      <c r="S646" s="21"/>
      <c r="T646" s="21"/>
      <c r="U646" s="21"/>
      <c r="V646" s="21"/>
      <c r="W646" s="21"/>
      <c r="X646" s="21"/>
    </row>
    <row r="647" spans="8:24" ht="13.5" customHeight="1" x14ac:dyDescent="0.2">
      <c r="H647" s="82"/>
      <c r="O647" s="21"/>
      <c r="P647" s="21"/>
      <c r="Q647" s="21"/>
      <c r="R647" s="21"/>
      <c r="S647" s="21"/>
      <c r="T647" s="21"/>
      <c r="U647" s="21"/>
      <c r="V647" s="21"/>
      <c r="W647" s="21"/>
      <c r="X647" s="21"/>
    </row>
    <row r="648" spans="8:24" ht="13.5" customHeight="1" x14ac:dyDescent="0.2">
      <c r="H648" s="82"/>
      <c r="O648" s="21"/>
      <c r="P648" s="21"/>
      <c r="Q648" s="21"/>
      <c r="R648" s="21"/>
      <c r="S648" s="21"/>
      <c r="T648" s="21"/>
      <c r="U648" s="21"/>
      <c r="V648" s="21"/>
      <c r="W648" s="21"/>
      <c r="X648" s="21"/>
    </row>
    <row r="649" spans="8:24" ht="13.5" customHeight="1" x14ac:dyDescent="0.2">
      <c r="H649" s="82"/>
      <c r="O649" s="21"/>
      <c r="P649" s="21"/>
      <c r="Q649" s="21"/>
      <c r="R649" s="21"/>
      <c r="S649" s="21"/>
      <c r="T649" s="21"/>
      <c r="U649" s="21"/>
      <c r="V649" s="21"/>
      <c r="W649" s="21"/>
      <c r="X649" s="21"/>
    </row>
    <row r="650" spans="8:24" ht="13.5" customHeight="1" x14ac:dyDescent="0.2">
      <c r="H650" s="82"/>
      <c r="O650" s="21"/>
      <c r="P650" s="21"/>
      <c r="Q650" s="21"/>
      <c r="R650" s="21"/>
      <c r="S650" s="21"/>
      <c r="T650" s="21"/>
      <c r="U650" s="21"/>
      <c r="V650" s="21"/>
      <c r="W650" s="21"/>
      <c r="X650" s="21"/>
    </row>
    <row r="651" spans="8:24" ht="13.5" customHeight="1" x14ac:dyDescent="0.2">
      <c r="H651" s="82"/>
      <c r="O651" s="21"/>
      <c r="P651" s="21"/>
      <c r="Q651" s="21"/>
      <c r="R651" s="21"/>
      <c r="S651" s="21"/>
      <c r="T651" s="21"/>
      <c r="U651" s="21"/>
      <c r="V651" s="21"/>
      <c r="W651" s="21"/>
      <c r="X651" s="21"/>
    </row>
    <row r="652" spans="8:24" ht="13.5" customHeight="1" x14ac:dyDescent="0.2">
      <c r="H652" s="82"/>
      <c r="O652" s="21"/>
      <c r="P652" s="21"/>
      <c r="Q652" s="21"/>
      <c r="R652" s="21"/>
      <c r="S652" s="21"/>
      <c r="T652" s="21"/>
      <c r="U652" s="21"/>
      <c r="V652" s="21"/>
      <c r="W652" s="21"/>
      <c r="X652" s="21"/>
    </row>
    <row r="653" spans="8:24" ht="13.5" customHeight="1" x14ac:dyDescent="0.2">
      <c r="H653" s="82"/>
      <c r="O653" s="21"/>
      <c r="P653" s="21"/>
      <c r="Q653" s="21"/>
      <c r="R653" s="21"/>
      <c r="S653" s="21"/>
      <c r="T653" s="21"/>
      <c r="U653" s="21"/>
      <c r="V653" s="21"/>
      <c r="W653" s="21"/>
      <c r="X653" s="21"/>
    </row>
    <row r="654" spans="8:24" ht="13.5" customHeight="1" x14ac:dyDescent="0.2">
      <c r="H654" s="82"/>
      <c r="O654" s="21"/>
      <c r="P654" s="21"/>
      <c r="Q654" s="21"/>
      <c r="R654" s="21"/>
      <c r="S654" s="21"/>
      <c r="T654" s="21"/>
      <c r="U654" s="21"/>
      <c r="V654" s="21"/>
      <c r="W654" s="21"/>
      <c r="X654" s="21"/>
    </row>
    <row r="655" spans="8:24" ht="13.5" customHeight="1" x14ac:dyDescent="0.2">
      <c r="H655" s="82"/>
      <c r="O655" s="21"/>
      <c r="P655" s="21"/>
      <c r="Q655" s="21"/>
      <c r="R655" s="21"/>
      <c r="S655" s="21"/>
      <c r="T655" s="21"/>
      <c r="U655" s="21"/>
      <c r="V655" s="21"/>
      <c r="W655" s="21"/>
      <c r="X655" s="21"/>
    </row>
    <row r="656" spans="8:24" ht="13.5" customHeight="1" x14ac:dyDescent="0.2">
      <c r="H656" s="82"/>
      <c r="O656" s="21"/>
      <c r="P656" s="21"/>
      <c r="Q656" s="21"/>
      <c r="R656" s="21"/>
      <c r="S656" s="21"/>
      <c r="T656" s="21"/>
      <c r="U656" s="21"/>
      <c r="V656" s="21"/>
      <c r="W656" s="21"/>
      <c r="X656" s="21"/>
    </row>
    <row r="657" spans="8:24" ht="13.5" customHeight="1" x14ac:dyDescent="0.2">
      <c r="H657" s="82"/>
      <c r="O657" s="21"/>
      <c r="P657" s="21"/>
      <c r="Q657" s="21"/>
      <c r="R657" s="21"/>
      <c r="S657" s="21"/>
      <c r="T657" s="21"/>
      <c r="U657" s="21"/>
      <c r="V657" s="21"/>
      <c r="W657" s="21"/>
      <c r="X657" s="21"/>
    </row>
    <row r="658" spans="8:24" ht="13.5" customHeight="1" x14ac:dyDescent="0.2">
      <c r="H658" s="82"/>
      <c r="O658" s="21"/>
      <c r="P658" s="21"/>
      <c r="Q658" s="21"/>
      <c r="R658" s="21"/>
      <c r="S658" s="21"/>
      <c r="T658" s="21"/>
      <c r="U658" s="21"/>
      <c r="V658" s="21"/>
      <c r="W658" s="21"/>
      <c r="X658" s="21"/>
    </row>
    <row r="659" spans="8:24" ht="13.5" customHeight="1" x14ac:dyDescent="0.2">
      <c r="H659" s="82"/>
      <c r="O659" s="21"/>
      <c r="P659" s="21"/>
      <c r="Q659" s="21"/>
      <c r="R659" s="21"/>
      <c r="S659" s="21"/>
      <c r="T659" s="21"/>
      <c r="U659" s="21"/>
      <c r="V659" s="21"/>
      <c r="W659" s="21"/>
      <c r="X659" s="21"/>
    </row>
    <row r="660" spans="8:24" ht="13.5" customHeight="1" x14ac:dyDescent="0.2">
      <c r="H660" s="82"/>
      <c r="O660" s="21"/>
      <c r="P660" s="21"/>
      <c r="Q660" s="21"/>
      <c r="R660" s="21"/>
      <c r="S660" s="21"/>
      <c r="T660" s="21"/>
      <c r="U660" s="21"/>
      <c r="V660" s="21"/>
      <c r="W660" s="21"/>
      <c r="X660" s="21"/>
    </row>
    <row r="661" spans="8:24" ht="13.5" customHeight="1" x14ac:dyDescent="0.2">
      <c r="H661" s="82"/>
      <c r="O661" s="21"/>
      <c r="P661" s="21"/>
      <c r="Q661" s="21"/>
      <c r="R661" s="21"/>
      <c r="S661" s="21"/>
      <c r="T661" s="21"/>
      <c r="U661" s="21"/>
      <c r="V661" s="21"/>
      <c r="W661" s="21"/>
      <c r="X661" s="21"/>
    </row>
    <row r="662" spans="8:24" ht="13.5" customHeight="1" x14ac:dyDescent="0.2">
      <c r="H662" s="82"/>
      <c r="O662" s="21"/>
      <c r="P662" s="21"/>
      <c r="Q662" s="21"/>
      <c r="R662" s="21"/>
      <c r="S662" s="21"/>
      <c r="T662" s="21"/>
      <c r="U662" s="21"/>
      <c r="V662" s="21"/>
      <c r="W662" s="21"/>
      <c r="X662" s="21"/>
    </row>
    <row r="663" spans="8:24" ht="13.5" customHeight="1" x14ac:dyDescent="0.2">
      <c r="H663" s="82"/>
      <c r="O663" s="21"/>
      <c r="P663" s="21"/>
      <c r="Q663" s="21"/>
      <c r="R663" s="21"/>
      <c r="S663" s="21"/>
      <c r="T663" s="21"/>
      <c r="U663" s="21"/>
      <c r="V663" s="21"/>
      <c r="W663" s="21"/>
      <c r="X663" s="21"/>
    </row>
    <row r="664" spans="8:24" ht="13.5" customHeight="1" x14ac:dyDescent="0.2">
      <c r="H664" s="82"/>
      <c r="O664" s="21"/>
      <c r="P664" s="21"/>
      <c r="Q664" s="21"/>
      <c r="R664" s="21"/>
      <c r="S664" s="21"/>
      <c r="T664" s="21"/>
      <c r="U664" s="21"/>
      <c r="V664" s="21"/>
      <c r="W664" s="21"/>
      <c r="X664" s="21"/>
    </row>
    <row r="665" spans="8:24" ht="13.5" customHeight="1" x14ac:dyDescent="0.2">
      <c r="H665" s="82"/>
      <c r="O665" s="21"/>
      <c r="P665" s="21"/>
      <c r="Q665" s="21"/>
      <c r="R665" s="21"/>
      <c r="S665" s="21"/>
      <c r="T665" s="21"/>
      <c r="U665" s="21"/>
      <c r="V665" s="21"/>
      <c r="W665" s="21"/>
      <c r="X665" s="21"/>
    </row>
    <row r="666" spans="8:24" ht="13.5" customHeight="1" x14ac:dyDescent="0.2">
      <c r="H666" s="82"/>
      <c r="O666" s="21"/>
      <c r="P666" s="21"/>
      <c r="Q666" s="21"/>
      <c r="R666" s="21"/>
      <c r="S666" s="21"/>
      <c r="T666" s="21"/>
      <c r="U666" s="21"/>
      <c r="V666" s="21"/>
      <c r="W666" s="21"/>
      <c r="X666" s="21"/>
    </row>
    <row r="667" spans="8:24" ht="13.5" customHeight="1" x14ac:dyDescent="0.2">
      <c r="H667" s="82"/>
      <c r="O667" s="21"/>
      <c r="P667" s="21"/>
      <c r="Q667" s="21"/>
      <c r="R667" s="21"/>
      <c r="S667" s="21"/>
      <c r="T667" s="21"/>
      <c r="U667" s="21"/>
      <c r="V667" s="21"/>
      <c r="W667" s="21"/>
      <c r="X667" s="21"/>
    </row>
    <row r="668" spans="8:24" ht="13.5" customHeight="1" x14ac:dyDescent="0.2">
      <c r="H668" s="82"/>
      <c r="O668" s="21"/>
      <c r="P668" s="21"/>
      <c r="Q668" s="21"/>
      <c r="R668" s="21"/>
      <c r="S668" s="21"/>
      <c r="T668" s="21"/>
      <c r="U668" s="21"/>
      <c r="V668" s="21"/>
      <c r="W668" s="21"/>
      <c r="X668" s="21"/>
    </row>
    <row r="669" spans="8:24" ht="13.5" customHeight="1" x14ac:dyDescent="0.2">
      <c r="H669" s="82"/>
      <c r="O669" s="21"/>
      <c r="P669" s="21"/>
      <c r="Q669" s="21"/>
      <c r="R669" s="21"/>
      <c r="S669" s="21"/>
      <c r="T669" s="21"/>
      <c r="U669" s="21"/>
      <c r="V669" s="21"/>
      <c r="W669" s="21"/>
      <c r="X669" s="21"/>
    </row>
    <row r="670" spans="8:24" ht="13.5" customHeight="1" x14ac:dyDescent="0.2">
      <c r="H670" s="82"/>
      <c r="O670" s="21"/>
      <c r="P670" s="21"/>
      <c r="Q670" s="21"/>
      <c r="R670" s="21"/>
      <c r="S670" s="21"/>
      <c r="T670" s="21"/>
      <c r="U670" s="21"/>
      <c r="V670" s="21"/>
      <c r="W670" s="21"/>
      <c r="X670" s="21"/>
    </row>
    <row r="671" spans="8:24" ht="13.5" customHeight="1" x14ac:dyDescent="0.2">
      <c r="H671" s="82"/>
      <c r="O671" s="21"/>
      <c r="P671" s="21"/>
      <c r="Q671" s="21"/>
      <c r="R671" s="21"/>
      <c r="S671" s="21"/>
      <c r="T671" s="21"/>
      <c r="U671" s="21"/>
      <c r="V671" s="21"/>
      <c r="W671" s="21"/>
      <c r="X671" s="21"/>
    </row>
    <row r="672" spans="8:24" ht="13.5" customHeight="1" x14ac:dyDescent="0.2">
      <c r="H672" s="82"/>
      <c r="O672" s="21"/>
      <c r="P672" s="21"/>
      <c r="Q672" s="21"/>
      <c r="R672" s="21"/>
      <c r="S672" s="21"/>
      <c r="T672" s="21"/>
      <c r="U672" s="21"/>
      <c r="V672" s="21"/>
      <c r="W672" s="21"/>
      <c r="X672" s="21"/>
    </row>
    <row r="673" spans="8:24" ht="13.5" customHeight="1" x14ac:dyDescent="0.2">
      <c r="H673" s="82"/>
      <c r="O673" s="21"/>
      <c r="P673" s="21"/>
      <c r="Q673" s="21"/>
      <c r="R673" s="21"/>
      <c r="S673" s="21"/>
      <c r="T673" s="21"/>
      <c r="U673" s="21"/>
      <c r="V673" s="21"/>
      <c r="W673" s="21"/>
      <c r="X673" s="21"/>
    </row>
    <row r="674" spans="8:24" ht="13.5" customHeight="1" x14ac:dyDescent="0.2">
      <c r="H674" s="82"/>
      <c r="O674" s="21"/>
      <c r="P674" s="21"/>
      <c r="Q674" s="21"/>
      <c r="R674" s="21"/>
      <c r="S674" s="21"/>
      <c r="T674" s="21"/>
      <c r="U674" s="21"/>
      <c r="V674" s="21"/>
      <c r="W674" s="21"/>
      <c r="X674" s="21"/>
    </row>
    <row r="675" spans="8:24" ht="13.5" customHeight="1" x14ac:dyDescent="0.2">
      <c r="H675" s="82"/>
      <c r="O675" s="21"/>
      <c r="P675" s="21"/>
      <c r="Q675" s="21"/>
      <c r="R675" s="21"/>
      <c r="S675" s="21"/>
      <c r="T675" s="21"/>
      <c r="U675" s="21"/>
      <c r="V675" s="21"/>
      <c r="W675" s="21"/>
      <c r="X675" s="21"/>
    </row>
    <row r="676" spans="8:24" ht="13.5" customHeight="1" x14ac:dyDescent="0.2">
      <c r="H676" s="82"/>
      <c r="O676" s="21"/>
      <c r="P676" s="21"/>
      <c r="Q676" s="21"/>
      <c r="R676" s="21"/>
      <c r="S676" s="21"/>
      <c r="T676" s="21"/>
      <c r="U676" s="21"/>
      <c r="V676" s="21"/>
      <c r="W676" s="21"/>
      <c r="X676" s="21"/>
    </row>
    <row r="677" spans="8:24" ht="13.5" customHeight="1" x14ac:dyDescent="0.2">
      <c r="H677" s="82"/>
      <c r="O677" s="21"/>
      <c r="P677" s="21"/>
      <c r="Q677" s="21"/>
      <c r="R677" s="21"/>
      <c r="S677" s="21"/>
      <c r="T677" s="21"/>
      <c r="U677" s="21"/>
      <c r="V677" s="21"/>
      <c r="W677" s="21"/>
      <c r="X677" s="21"/>
    </row>
    <row r="678" spans="8:24" ht="13.5" customHeight="1" x14ac:dyDescent="0.2">
      <c r="H678" s="82"/>
      <c r="O678" s="21"/>
      <c r="P678" s="21"/>
      <c r="Q678" s="21"/>
      <c r="R678" s="21"/>
      <c r="S678" s="21"/>
      <c r="T678" s="21"/>
      <c r="U678" s="21"/>
      <c r="V678" s="21"/>
      <c r="W678" s="21"/>
      <c r="X678" s="21"/>
    </row>
    <row r="679" spans="8:24" ht="13.5" customHeight="1" x14ac:dyDescent="0.2">
      <c r="H679" s="82"/>
      <c r="O679" s="21"/>
      <c r="P679" s="21"/>
      <c r="Q679" s="21"/>
      <c r="R679" s="21"/>
      <c r="S679" s="21"/>
      <c r="T679" s="21"/>
      <c r="U679" s="21"/>
      <c r="V679" s="21"/>
      <c r="W679" s="21"/>
      <c r="X679" s="21"/>
    </row>
    <row r="680" spans="8:24" ht="13.5" customHeight="1" x14ac:dyDescent="0.2">
      <c r="H680" s="82"/>
      <c r="O680" s="21"/>
      <c r="P680" s="21"/>
      <c r="Q680" s="21"/>
      <c r="R680" s="21"/>
      <c r="S680" s="21"/>
      <c r="T680" s="21"/>
      <c r="U680" s="21"/>
      <c r="V680" s="21"/>
      <c r="W680" s="21"/>
      <c r="X680" s="21"/>
    </row>
    <row r="681" spans="8:24" ht="13.5" customHeight="1" x14ac:dyDescent="0.2">
      <c r="H681" s="82"/>
      <c r="O681" s="21"/>
      <c r="P681" s="21"/>
      <c r="Q681" s="21"/>
      <c r="R681" s="21"/>
      <c r="S681" s="21"/>
      <c r="T681" s="21"/>
      <c r="U681" s="21"/>
      <c r="V681" s="21"/>
      <c r="W681" s="21"/>
      <c r="X681" s="21"/>
    </row>
    <row r="682" spans="8:24" ht="13.5" customHeight="1" x14ac:dyDescent="0.2">
      <c r="H682" s="82"/>
      <c r="O682" s="21"/>
      <c r="P682" s="21"/>
      <c r="Q682" s="21"/>
      <c r="R682" s="21"/>
      <c r="S682" s="21"/>
      <c r="T682" s="21"/>
      <c r="U682" s="21"/>
      <c r="V682" s="21"/>
      <c r="W682" s="21"/>
      <c r="X682" s="21"/>
    </row>
    <row r="683" spans="8:24" ht="13.5" customHeight="1" x14ac:dyDescent="0.2">
      <c r="H683" s="82"/>
      <c r="O683" s="21"/>
      <c r="P683" s="21"/>
      <c r="Q683" s="21"/>
      <c r="R683" s="21"/>
      <c r="S683" s="21"/>
      <c r="T683" s="21"/>
      <c r="U683" s="21"/>
      <c r="V683" s="21"/>
      <c r="W683" s="21"/>
      <c r="X683" s="21"/>
    </row>
    <row r="684" spans="8:24" ht="13.5" customHeight="1" x14ac:dyDescent="0.2">
      <c r="H684" s="82"/>
      <c r="O684" s="21"/>
      <c r="P684" s="21"/>
      <c r="Q684" s="21"/>
      <c r="R684" s="21"/>
      <c r="S684" s="21"/>
      <c r="T684" s="21"/>
      <c r="U684" s="21"/>
      <c r="V684" s="21"/>
      <c r="W684" s="21"/>
      <c r="X684" s="21"/>
    </row>
    <row r="685" spans="8:24" ht="13.5" customHeight="1" x14ac:dyDescent="0.2">
      <c r="H685" s="82"/>
      <c r="O685" s="21"/>
      <c r="P685" s="21"/>
      <c r="Q685" s="21"/>
      <c r="R685" s="21"/>
      <c r="S685" s="21"/>
      <c r="T685" s="21"/>
      <c r="U685" s="21"/>
      <c r="V685" s="21"/>
      <c r="W685" s="21"/>
      <c r="X685" s="21"/>
    </row>
    <row r="686" spans="8:24" ht="13.5" customHeight="1" x14ac:dyDescent="0.2">
      <c r="H686" s="82"/>
      <c r="O686" s="21"/>
      <c r="P686" s="21"/>
      <c r="Q686" s="21"/>
      <c r="R686" s="21"/>
      <c r="S686" s="21"/>
      <c r="T686" s="21"/>
      <c r="U686" s="21"/>
      <c r="V686" s="21"/>
      <c r="W686" s="21"/>
      <c r="X686" s="21"/>
    </row>
    <row r="687" spans="8:24" ht="13.5" customHeight="1" x14ac:dyDescent="0.2">
      <c r="H687" s="82"/>
      <c r="O687" s="21"/>
      <c r="P687" s="21"/>
      <c r="Q687" s="21"/>
      <c r="R687" s="21"/>
      <c r="S687" s="21"/>
      <c r="T687" s="21"/>
      <c r="U687" s="21"/>
      <c r="V687" s="21"/>
      <c r="W687" s="21"/>
      <c r="X687" s="21"/>
    </row>
    <row r="688" spans="8:24" ht="13.5" customHeight="1" x14ac:dyDescent="0.2">
      <c r="H688" s="82"/>
      <c r="O688" s="21"/>
      <c r="P688" s="21"/>
      <c r="Q688" s="21"/>
      <c r="R688" s="21"/>
      <c r="S688" s="21"/>
      <c r="T688" s="21"/>
      <c r="U688" s="21"/>
      <c r="V688" s="21"/>
      <c r="W688" s="21"/>
      <c r="X688" s="21"/>
    </row>
    <row r="689" spans="8:24" ht="13.5" customHeight="1" x14ac:dyDescent="0.2">
      <c r="H689" s="82"/>
      <c r="O689" s="21"/>
      <c r="P689" s="21"/>
      <c r="Q689" s="21"/>
      <c r="R689" s="21"/>
      <c r="S689" s="21"/>
      <c r="T689" s="21"/>
      <c r="U689" s="21"/>
      <c r="V689" s="21"/>
      <c r="W689" s="21"/>
      <c r="X689" s="21"/>
    </row>
    <row r="690" spans="8:24" ht="13.5" customHeight="1" x14ac:dyDescent="0.2">
      <c r="H690" s="82"/>
      <c r="O690" s="21"/>
      <c r="P690" s="21"/>
      <c r="Q690" s="21"/>
      <c r="R690" s="21"/>
      <c r="S690" s="21"/>
      <c r="T690" s="21"/>
      <c r="U690" s="21"/>
      <c r="V690" s="21"/>
      <c r="W690" s="21"/>
      <c r="X690" s="21"/>
    </row>
    <row r="691" spans="8:24" ht="13.5" customHeight="1" x14ac:dyDescent="0.2">
      <c r="H691" s="82"/>
      <c r="O691" s="21"/>
      <c r="P691" s="21"/>
      <c r="Q691" s="21"/>
      <c r="R691" s="21"/>
      <c r="S691" s="21"/>
      <c r="T691" s="21"/>
      <c r="U691" s="21"/>
      <c r="V691" s="21"/>
      <c r="W691" s="21"/>
      <c r="X691" s="21"/>
    </row>
    <row r="692" spans="8:24" ht="13.5" customHeight="1" x14ac:dyDescent="0.2">
      <c r="H692" s="82"/>
      <c r="O692" s="21"/>
      <c r="P692" s="21"/>
      <c r="Q692" s="21"/>
      <c r="R692" s="21"/>
      <c r="S692" s="21"/>
      <c r="T692" s="21"/>
      <c r="U692" s="21"/>
      <c r="V692" s="21"/>
      <c r="W692" s="21"/>
      <c r="X692" s="21"/>
    </row>
    <row r="693" spans="8:24" ht="13.5" customHeight="1" x14ac:dyDescent="0.2">
      <c r="H693" s="82"/>
      <c r="O693" s="21"/>
      <c r="P693" s="21"/>
      <c r="Q693" s="21"/>
      <c r="R693" s="21"/>
      <c r="S693" s="21"/>
      <c r="T693" s="21"/>
      <c r="U693" s="21"/>
      <c r="V693" s="21"/>
      <c r="W693" s="21"/>
      <c r="X693" s="21"/>
    </row>
    <row r="694" spans="8:24" ht="13.5" customHeight="1" x14ac:dyDescent="0.2">
      <c r="H694" s="82"/>
      <c r="O694" s="21"/>
      <c r="P694" s="21"/>
      <c r="Q694" s="21"/>
      <c r="R694" s="21"/>
      <c r="S694" s="21"/>
      <c r="T694" s="21"/>
      <c r="U694" s="21"/>
      <c r="V694" s="21"/>
      <c r="W694" s="21"/>
      <c r="X694" s="21"/>
    </row>
    <row r="695" spans="8:24" ht="13.5" customHeight="1" x14ac:dyDescent="0.2">
      <c r="H695" s="82"/>
      <c r="O695" s="21"/>
      <c r="P695" s="21"/>
      <c r="Q695" s="21"/>
      <c r="R695" s="21"/>
      <c r="S695" s="21"/>
      <c r="T695" s="21"/>
      <c r="U695" s="21"/>
      <c r="V695" s="21"/>
      <c r="W695" s="21"/>
      <c r="X695" s="21"/>
    </row>
    <row r="696" spans="8:24" ht="13.5" customHeight="1" x14ac:dyDescent="0.2">
      <c r="H696" s="82"/>
      <c r="O696" s="21"/>
      <c r="P696" s="21"/>
      <c r="Q696" s="21"/>
      <c r="R696" s="21"/>
      <c r="S696" s="21"/>
      <c r="T696" s="21"/>
      <c r="U696" s="21"/>
      <c r="V696" s="21"/>
      <c r="W696" s="21"/>
      <c r="X696" s="21"/>
    </row>
    <row r="697" spans="8:24" ht="13.5" customHeight="1" x14ac:dyDescent="0.2">
      <c r="H697" s="82"/>
      <c r="O697" s="21"/>
      <c r="P697" s="21"/>
      <c r="Q697" s="21"/>
      <c r="R697" s="21"/>
      <c r="S697" s="21"/>
      <c r="T697" s="21"/>
      <c r="U697" s="21"/>
      <c r="V697" s="21"/>
      <c r="W697" s="21"/>
      <c r="X697" s="21"/>
    </row>
    <row r="698" spans="8:24" ht="13.5" customHeight="1" x14ac:dyDescent="0.2">
      <c r="H698" s="82"/>
      <c r="O698" s="21"/>
      <c r="P698" s="21"/>
      <c r="Q698" s="21"/>
      <c r="R698" s="21"/>
      <c r="S698" s="21"/>
      <c r="T698" s="21"/>
      <c r="U698" s="21"/>
      <c r="V698" s="21"/>
      <c r="W698" s="21"/>
      <c r="X698" s="21"/>
    </row>
    <row r="699" spans="8:24" ht="13.5" customHeight="1" x14ac:dyDescent="0.2">
      <c r="H699" s="82"/>
      <c r="O699" s="21"/>
      <c r="P699" s="21"/>
      <c r="Q699" s="21"/>
      <c r="R699" s="21"/>
      <c r="S699" s="21"/>
      <c r="T699" s="21"/>
      <c r="U699" s="21"/>
      <c r="V699" s="21"/>
      <c r="W699" s="21"/>
      <c r="X699" s="21"/>
    </row>
    <row r="700" spans="8:24" ht="13.5" customHeight="1" x14ac:dyDescent="0.2">
      <c r="H700" s="82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 spans="8:24" ht="13.5" customHeight="1" x14ac:dyDescent="0.2">
      <c r="H701" s="82"/>
      <c r="O701" s="21"/>
      <c r="P701" s="21"/>
      <c r="Q701" s="21"/>
      <c r="R701" s="21"/>
      <c r="S701" s="21"/>
      <c r="T701" s="21"/>
      <c r="U701" s="21"/>
      <c r="V701" s="21"/>
      <c r="W701" s="21"/>
      <c r="X701" s="21"/>
    </row>
    <row r="702" spans="8:24" ht="13.5" customHeight="1" x14ac:dyDescent="0.2">
      <c r="H702" s="82"/>
      <c r="O702" s="21"/>
      <c r="P702" s="21"/>
      <c r="Q702" s="21"/>
      <c r="R702" s="21"/>
      <c r="S702" s="21"/>
      <c r="T702" s="21"/>
      <c r="U702" s="21"/>
      <c r="V702" s="21"/>
      <c r="W702" s="21"/>
      <c r="X702" s="21"/>
    </row>
    <row r="703" spans="8:24" ht="13.5" customHeight="1" x14ac:dyDescent="0.2">
      <c r="H703" s="82"/>
      <c r="O703" s="21"/>
      <c r="P703" s="21"/>
      <c r="Q703" s="21"/>
      <c r="R703" s="21"/>
      <c r="S703" s="21"/>
      <c r="T703" s="21"/>
      <c r="U703" s="21"/>
      <c r="V703" s="21"/>
      <c r="W703" s="21"/>
      <c r="X703" s="21"/>
    </row>
    <row r="704" spans="8:24" ht="13.5" customHeight="1" x14ac:dyDescent="0.2">
      <c r="H704" s="82"/>
      <c r="O704" s="21"/>
      <c r="P704" s="21"/>
      <c r="Q704" s="21"/>
      <c r="R704" s="21"/>
      <c r="S704" s="21"/>
      <c r="T704" s="21"/>
      <c r="U704" s="21"/>
      <c r="V704" s="21"/>
      <c r="W704" s="21"/>
      <c r="X704" s="21"/>
    </row>
    <row r="705" spans="8:24" ht="13.5" customHeight="1" x14ac:dyDescent="0.2">
      <c r="H705" s="82"/>
      <c r="O705" s="21"/>
      <c r="P705" s="21"/>
      <c r="Q705" s="21"/>
      <c r="R705" s="21"/>
      <c r="S705" s="21"/>
      <c r="T705" s="21"/>
      <c r="U705" s="21"/>
      <c r="V705" s="21"/>
      <c r="W705" s="21"/>
      <c r="X705" s="21"/>
    </row>
    <row r="706" spans="8:24" ht="13.5" customHeight="1" x14ac:dyDescent="0.2">
      <c r="H706" s="82"/>
      <c r="O706" s="21"/>
      <c r="P706" s="21"/>
      <c r="Q706" s="21"/>
      <c r="R706" s="21"/>
      <c r="S706" s="21"/>
      <c r="T706" s="21"/>
      <c r="U706" s="21"/>
      <c r="V706" s="21"/>
      <c r="W706" s="21"/>
      <c r="X706" s="21"/>
    </row>
    <row r="707" spans="8:24" ht="13.5" customHeight="1" x14ac:dyDescent="0.2">
      <c r="H707" s="82"/>
      <c r="O707" s="21"/>
      <c r="P707" s="21"/>
      <c r="Q707" s="21"/>
      <c r="R707" s="21"/>
      <c r="S707" s="21"/>
      <c r="T707" s="21"/>
      <c r="U707" s="21"/>
      <c r="V707" s="21"/>
      <c r="W707" s="21"/>
      <c r="X707" s="21"/>
    </row>
    <row r="708" spans="8:24" ht="13.5" customHeight="1" x14ac:dyDescent="0.2">
      <c r="H708" s="82"/>
      <c r="O708" s="21"/>
      <c r="P708" s="21"/>
      <c r="Q708" s="21"/>
      <c r="R708" s="21"/>
      <c r="S708" s="21"/>
      <c r="T708" s="21"/>
      <c r="U708" s="21"/>
      <c r="V708" s="21"/>
      <c r="W708" s="21"/>
      <c r="X708" s="21"/>
    </row>
    <row r="709" spans="8:24" ht="13.5" customHeight="1" x14ac:dyDescent="0.2">
      <c r="H709" s="82"/>
      <c r="O709" s="21"/>
      <c r="P709" s="21"/>
      <c r="Q709" s="21"/>
      <c r="R709" s="21"/>
      <c r="S709" s="21"/>
      <c r="T709" s="21"/>
      <c r="U709" s="21"/>
      <c r="V709" s="21"/>
      <c r="W709" s="21"/>
      <c r="X709" s="21"/>
    </row>
    <row r="710" spans="8:24" ht="13.5" customHeight="1" x14ac:dyDescent="0.2">
      <c r="H710" s="82"/>
      <c r="O710" s="21"/>
      <c r="P710" s="21"/>
      <c r="Q710" s="21"/>
      <c r="R710" s="21"/>
      <c r="S710" s="21"/>
      <c r="T710" s="21"/>
      <c r="U710" s="21"/>
      <c r="V710" s="21"/>
      <c r="W710" s="21"/>
      <c r="X710" s="21"/>
    </row>
    <row r="711" spans="8:24" ht="13.5" customHeight="1" x14ac:dyDescent="0.2">
      <c r="H711" s="82"/>
      <c r="O711" s="21"/>
      <c r="P711" s="21"/>
      <c r="Q711" s="21"/>
      <c r="R711" s="21"/>
      <c r="S711" s="21"/>
      <c r="T711" s="21"/>
      <c r="U711" s="21"/>
      <c r="V711" s="21"/>
      <c r="W711" s="21"/>
      <c r="X711" s="21"/>
    </row>
    <row r="712" spans="8:24" ht="13.5" customHeight="1" x14ac:dyDescent="0.2">
      <c r="H712" s="82"/>
      <c r="O712" s="21"/>
      <c r="P712" s="21"/>
      <c r="Q712" s="21"/>
      <c r="R712" s="21"/>
      <c r="S712" s="21"/>
      <c r="T712" s="21"/>
      <c r="U712" s="21"/>
      <c r="V712" s="21"/>
      <c r="W712" s="21"/>
      <c r="X712" s="21"/>
    </row>
    <row r="713" spans="8:24" ht="13.5" customHeight="1" x14ac:dyDescent="0.2">
      <c r="H713" s="82"/>
      <c r="O713" s="21"/>
      <c r="P713" s="21"/>
      <c r="Q713" s="21"/>
      <c r="R713" s="21"/>
      <c r="S713" s="21"/>
      <c r="T713" s="21"/>
      <c r="U713" s="21"/>
      <c r="V713" s="21"/>
      <c r="W713" s="21"/>
      <c r="X713" s="21"/>
    </row>
    <row r="714" spans="8:24" ht="13.5" customHeight="1" x14ac:dyDescent="0.2">
      <c r="H714" s="82"/>
      <c r="O714" s="21"/>
      <c r="P714" s="21"/>
      <c r="Q714" s="21"/>
      <c r="R714" s="21"/>
      <c r="S714" s="21"/>
      <c r="T714" s="21"/>
      <c r="U714" s="21"/>
      <c r="V714" s="21"/>
      <c r="W714" s="21"/>
      <c r="X714" s="21"/>
    </row>
    <row r="715" spans="8:24" ht="13.5" customHeight="1" x14ac:dyDescent="0.2">
      <c r="H715" s="82"/>
      <c r="O715" s="21"/>
      <c r="P715" s="21"/>
      <c r="Q715" s="21"/>
      <c r="R715" s="21"/>
      <c r="S715" s="21"/>
      <c r="T715" s="21"/>
      <c r="U715" s="21"/>
      <c r="V715" s="21"/>
      <c r="W715" s="21"/>
      <c r="X715" s="21"/>
    </row>
    <row r="716" spans="8:24" ht="13.5" customHeight="1" x14ac:dyDescent="0.2">
      <c r="H716" s="82"/>
      <c r="O716" s="21"/>
      <c r="P716" s="21"/>
      <c r="Q716" s="21"/>
      <c r="R716" s="21"/>
      <c r="S716" s="21"/>
      <c r="T716" s="21"/>
      <c r="U716" s="21"/>
      <c r="V716" s="21"/>
      <c r="W716" s="21"/>
      <c r="X716" s="21"/>
    </row>
    <row r="717" spans="8:24" ht="13.5" customHeight="1" x14ac:dyDescent="0.2">
      <c r="H717" s="82"/>
      <c r="O717" s="21"/>
      <c r="P717" s="21"/>
      <c r="Q717" s="21"/>
      <c r="R717" s="21"/>
      <c r="S717" s="21"/>
      <c r="T717" s="21"/>
      <c r="U717" s="21"/>
      <c r="V717" s="21"/>
      <c r="W717" s="21"/>
      <c r="X717" s="21"/>
    </row>
    <row r="718" spans="8:24" ht="13.5" customHeight="1" x14ac:dyDescent="0.2">
      <c r="H718" s="82"/>
      <c r="O718" s="21"/>
      <c r="P718" s="21"/>
      <c r="Q718" s="21"/>
      <c r="R718" s="21"/>
      <c r="S718" s="21"/>
      <c r="T718" s="21"/>
      <c r="U718" s="21"/>
      <c r="V718" s="21"/>
      <c r="W718" s="21"/>
      <c r="X718" s="21"/>
    </row>
    <row r="719" spans="8:24" ht="13.5" customHeight="1" x14ac:dyDescent="0.2">
      <c r="H719" s="82"/>
      <c r="O719" s="21"/>
      <c r="P719" s="21"/>
      <c r="Q719" s="21"/>
      <c r="R719" s="21"/>
      <c r="S719" s="21"/>
      <c r="T719" s="21"/>
      <c r="U719" s="21"/>
      <c r="V719" s="21"/>
      <c r="W719" s="21"/>
      <c r="X719" s="21"/>
    </row>
    <row r="720" spans="8:24" ht="13.5" customHeight="1" x14ac:dyDescent="0.2">
      <c r="H720" s="82"/>
      <c r="O720" s="21"/>
      <c r="P720" s="21"/>
      <c r="Q720" s="21"/>
      <c r="R720" s="21"/>
      <c r="S720" s="21"/>
      <c r="T720" s="21"/>
      <c r="U720" s="21"/>
      <c r="V720" s="21"/>
      <c r="W720" s="21"/>
      <c r="X720" s="21"/>
    </row>
    <row r="721" spans="8:24" ht="13.5" customHeight="1" x14ac:dyDescent="0.2">
      <c r="H721" s="82"/>
      <c r="O721" s="21"/>
      <c r="P721" s="21"/>
      <c r="Q721" s="21"/>
      <c r="R721" s="21"/>
      <c r="S721" s="21"/>
      <c r="T721" s="21"/>
      <c r="U721" s="21"/>
      <c r="V721" s="21"/>
      <c r="W721" s="21"/>
      <c r="X721" s="21"/>
    </row>
    <row r="722" spans="8:24" ht="13.5" customHeight="1" x14ac:dyDescent="0.2">
      <c r="H722" s="82"/>
      <c r="O722" s="21"/>
      <c r="P722" s="21"/>
      <c r="Q722" s="21"/>
      <c r="R722" s="21"/>
      <c r="S722" s="21"/>
      <c r="T722" s="21"/>
      <c r="U722" s="21"/>
      <c r="V722" s="21"/>
      <c r="W722" s="21"/>
      <c r="X722" s="21"/>
    </row>
    <row r="723" spans="8:24" ht="13.5" customHeight="1" x14ac:dyDescent="0.2">
      <c r="H723" s="82"/>
      <c r="O723" s="21"/>
      <c r="P723" s="21"/>
      <c r="Q723" s="21"/>
      <c r="R723" s="21"/>
      <c r="S723" s="21"/>
      <c r="T723" s="21"/>
      <c r="U723" s="21"/>
      <c r="V723" s="21"/>
      <c r="W723" s="21"/>
      <c r="X723" s="21"/>
    </row>
    <row r="724" spans="8:24" ht="13.5" customHeight="1" x14ac:dyDescent="0.2">
      <c r="H724" s="82"/>
      <c r="O724" s="21"/>
      <c r="P724" s="21"/>
      <c r="Q724" s="21"/>
      <c r="R724" s="21"/>
      <c r="S724" s="21"/>
      <c r="T724" s="21"/>
      <c r="U724" s="21"/>
      <c r="V724" s="21"/>
      <c r="W724" s="21"/>
      <c r="X724" s="21"/>
    </row>
    <row r="725" spans="8:24" ht="13.5" customHeight="1" x14ac:dyDescent="0.2">
      <c r="H725" s="82"/>
      <c r="O725" s="21"/>
      <c r="P725" s="21"/>
      <c r="Q725" s="21"/>
      <c r="R725" s="21"/>
      <c r="S725" s="21"/>
      <c r="T725" s="21"/>
      <c r="U725" s="21"/>
      <c r="V725" s="21"/>
      <c r="W725" s="21"/>
      <c r="X725" s="21"/>
    </row>
    <row r="726" spans="8:24" ht="13.5" customHeight="1" x14ac:dyDescent="0.2">
      <c r="H726" s="82"/>
      <c r="O726" s="21"/>
      <c r="P726" s="21"/>
      <c r="Q726" s="21"/>
      <c r="R726" s="21"/>
      <c r="S726" s="21"/>
      <c r="T726" s="21"/>
      <c r="U726" s="21"/>
      <c r="V726" s="21"/>
      <c r="W726" s="21"/>
      <c r="X726" s="21"/>
    </row>
    <row r="727" spans="8:24" ht="13.5" customHeight="1" x14ac:dyDescent="0.2">
      <c r="H727" s="82"/>
      <c r="O727" s="21"/>
      <c r="P727" s="21"/>
      <c r="Q727" s="21"/>
      <c r="R727" s="21"/>
      <c r="S727" s="21"/>
      <c r="T727" s="21"/>
      <c r="U727" s="21"/>
      <c r="V727" s="21"/>
      <c r="W727" s="21"/>
      <c r="X727" s="21"/>
    </row>
    <row r="728" spans="8:24" ht="13.5" customHeight="1" x14ac:dyDescent="0.2">
      <c r="H728" s="82"/>
      <c r="O728" s="21"/>
      <c r="P728" s="21"/>
      <c r="Q728" s="21"/>
      <c r="R728" s="21"/>
      <c r="S728" s="21"/>
      <c r="T728" s="21"/>
      <c r="U728" s="21"/>
      <c r="V728" s="21"/>
      <c r="W728" s="21"/>
      <c r="X728" s="21"/>
    </row>
    <row r="729" spans="8:24" ht="13.5" customHeight="1" x14ac:dyDescent="0.2">
      <c r="H729" s="82"/>
      <c r="O729" s="21"/>
      <c r="P729" s="21"/>
      <c r="Q729" s="21"/>
      <c r="R729" s="21"/>
      <c r="S729" s="21"/>
      <c r="T729" s="21"/>
      <c r="U729" s="21"/>
      <c r="V729" s="21"/>
      <c r="W729" s="21"/>
      <c r="X729" s="21"/>
    </row>
    <row r="730" spans="8:24" ht="13.5" customHeight="1" x14ac:dyDescent="0.2">
      <c r="H730" s="82"/>
      <c r="O730" s="21"/>
      <c r="P730" s="21"/>
      <c r="Q730" s="21"/>
      <c r="R730" s="21"/>
      <c r="S730" s="21"/>
      <c r="T730" s="21"/>
      <c r="U730" s="21"/>
      <c r="V730" s="21"/>
      <c r="W730" s="21"/>
      <c r="X730" s="21"/>
    </row>
    <row r="731" spans="8:24" ht="13.5" customHeight="1" x14ac:dyDescent="0.2">
      <c r="H731" s="82"/>
      <c r="O731" s="21"/>
      <c r="P731" s="21"/>
      <c r="Q731" s="21"/>
      <c r="R731" s="21"/>
      <c r="S731" s="21"/>
      <c r="T731" s="21"/>
      <c r="U731" s="21"/>
      <c r="V731" s="21"/>
      <c r="W731" s="21"/>
      <c r="X731" s="21"/>
    </row>
    <row r="732" spans="8:24" ht="13.5" customHeight="1" x14ac:dyDescent="0.2">
      <c r="H732" s="82"/>
      <c r="O732" s="21"/>
      <c r="P732" s="21"/>
      <c r="Q732" s="21"/>
      <c r="R732" s="21"/>
      <c r="S732" s="21"/>
      <c r="T732" s="21"/>
      <c r="U732" s="21"/>
      <c r="V732" s="21"/>
      <c r="W732" s="21"/>
      <c r="X732" s="21"/>
    </row>
    <row r="733" spans="8:24" ht="13.5" customHeight="1" x14ac:dyDescent="0.2">
      <c r="H733" s="82"/>
      <c r="O733" s="21"/>
      <c r="P733" s="21"/>
      <c r="Q733" s="21"/>
      <c r="R733" s="21"/>
      <c r="S733" s="21"/>
      <c r="T733" s="21"/>
      <c r="U733" s="21"/>
      <c r="V733" s="21"/>
      <c r="W733" s="21"/>
      <c r="X733" s="21"/>
    </row>
    <row r="734" spans="8:24" ht="13.5" customHeight="1" x14ac:dyDescent="0.2">
      <c r="H734" s="82"/>
      <c r="O734" s="21"/>
      <c r="P734" s="21"/>
      <c r="Q734" s="21"/>
      <c r="R734" s="21"/>
      <c r="S734" s="21"/>
      <c r="T734" s="21"/>
      <c r="U734" s="21"/>
      <c r="V734" s="21"/>
      <c r="W734" s="21"/>
      <c r="X734" s="21"/>
    </row>
    <row r="735" spans="8:24" ht="13.5" customHeight="1" x14ac:dyDescent="0.2">
      <c r="H735" s="82"/>
      <c r="O735" s="21"/>
      <c r="P735" s="21"/>
      <c r="Q735" s="21"/>
      <c r="R735" s="21"/>
      <c r="S735" s="21"/>
      <c r="T735" s="21"/>
      <c r="U735" s="21"/>
      <c r="V735" s="21"/>
      <c r="W735" s="21"/>
      <c r="X735" s="21"/>
    </row>
    <row r="736" spans="8:24" ht="13.5" customHeight="1" x14ac:dyDescent="0.2">
      <c r="H736" s="82"/>
      <c r="O736" s="21"/>
      <c r="P736" s="21"/>
      <c r="Q736" s="21"/>
      <c r="R736" s="21"/>
      <c r="S736" s="21"/>
      <c r="T736" s="21"/>
      <c r="U736" s="21"/>
      <c r="V736" s="21"/>
      <c r="W736" s="21"/>
      <c r="X736" s="21"/>
    </row>
    <row r="737" spans="8:24" ht="13.5" customHeight="1" x14ac:dyDescent="0.2">
      <c r="H737" s="82"/>
      <c r="O737" s="21"/>
      <c r="P737" s="21"/>
      <c r="Q737" s="21"/>
      <c r="R737" s="21"/>
      <c r="S737" s="21"/>
      <c r="T737" s="21"/>
      <c r="U737" s="21"/>
      <c r="V737" s="21"/>
      <c r="W737" s="21"/>
      <c r="X737" s="21"/>
    </row>
    <row r="738" spans="8:24" ht="13.5" customHeight="1" x14ac:dyDescent="0.2">
      <c r="H738" s="82"/>
      <c r="O738" s="21"/>
      <c r="P738" s="21"/>
      <c r="Q738" s="21"/>
      <c r="R738" s="21"/>
      <c r="S738" s="21"/>
      <c r="T738" s="21"/>
      <c r="U738" s="21"/>
      <c r="V738" s="21"/>
      <c r="W738" s="21"/>
      <c r="X738" s="21"/>
    </row>
    <row r="739" spans="8:24" ht="13.5" customHeight="1" x14ac:dyDescent="0.2">
      <c r="H739" s="82"/>
      <c r="O739" s="21"/>
      <c r="P739" s="21"/>
      <c r="Q739" s="21"/>
      <c r="R739" s="21"/>
      <c r="S739" s="21"/>
      <c r="T739" s="21"/>
      <c r="U739" s="21"/>
      <c r="V739" s="21"/>
      <c r="W739" s="21"/>
      <c r="X739" s="21"/>
    </row>
    <row r="740" spans="8:24" ht="13.5" customHeight="1" x14ac:dyDescent="0.2">
      <c r="H740" s="82"/>
      <c r="O740" s="21"/>
      <c r="P740" s="21"/>
      <c r="Q740" s="21"/>
      <c r="R740" s="21"/>
      <c r="S740" s="21"/>
      <c r="T740" s="21"/>
      <c r="U740" s="21"/>
      <c r="V740" s="21"/>
      <c r="W740" s="21"/>
      <c r="X740" s="21"/>
    </row>
    <row r="741" spans="8:24" ht="13.5" customHeight="1" x14ac:dyDescent="0.2">
      <c r="H741" s="82"/>
      <c r="O741" s="21"/>
      <c r="P741" s="21"/>
      <c r="Q741" s="21"/>
      <c r="R741" s="21"/>
      <c r="S741" s="21"/>
      <c r="T741" s="21"/>
      <c r="U741" s="21"/>
      <c r="V741" s="21"/>
      <c r="W741" s="21"/>
      <c r="X741" s="21"/>
    </row>
    <row r="742" spans="8:24" ht="13.5" customHeight="1" x14ac:dyDescent="0.2">
      <c r="H742" s="82"/>
      <c r="O742" s="21"/>
      <c r="P742" s="21"/>
      <c r="Q742" s="21"/>
      <c r="R742" s="21"/>
      <c r="S742" s="21"/>
      <c r="T742" s="21"/>
      <c r="U742" s="21"/>
      <c r="V742" s="21"/>
      <c r="W742" s="21"/>
      <c r="X742" s="21"/>
    </row>
    <row r="743" spans="8:24" ht="13.5" customHeight="1" x14ac:dyDescent="0.2">
      <c r="H743" s="82"/>
      <c r="O743" s="21"/>
      <c r="P743" s="21"/>
      <c r="Q743" s="21"/>
      <c r="R743" s="21"/>
      <c r="S743" s="21"/>
      <c r="T743" s="21"/>
      <c r="U743" s="21"/>
      <c r="V743" s="21"/>
      <c r="W743" s="21"/>
      <c r="X743" s="21"/>
    </row>
    <row r="744" spans="8:24" ht="13.5" customHeight="1" x14ac:dyDescent="0.2">
      <c r="H744" s="82"/>
      <c r="O744" s="21"/>
      <c r="P744" s="21"/>
      <c r="Q744" s="21"/>
      <c r="R744" s="21"/>
      <c r="S744" s="21"/>
      <c r="T744" s="21"/>
      <c r="U744" s="21"/>
      <c r="V744" s="21"/>
      <c r="W744" s="21"/>
      <c r="X744" s="21"/>
    </row>
    <row r="745" spans="8:24" ht="13.5" customHeight="1" x14ac:dyDescent="0.2">
      <c r="H745" s="82"/>
      <c r="O745" s="21"/>
      <c r="P745" s="21"/>
      <c r="Q745" s="21"/>
      <c r="R745" s="21"/>
      <c r="S745" s="21"/>
      <c r="T745" s="21"/>
      <c r="U745" s="21"/>
      <c r="V745" s="21"/>
      <c r="W745" s="21"/>
      <c r="X745" s="21"/>
    </row>
    <row r="746" spans="8:24" ht="13.5" customHeight="1" x14ac:dyDescent="0.2">
      <c r="H746" s="82"/>
      <c r="O746" s="21"/>
      <c r="P746" s="21"/>
      <c r="Q746" s="21"/>
      <c r="R746" s="21"/>
      <c r="S746" s="21"/>
      <c r="T746" s="21"/>
      <c r="U746" s="21"/>
      <c r="V746" s="21"/>
      <c r="W746" s="21"/>
      <c r="X746" s="21"/>
    </row>
    <row r="747" spans="8:24" ht="13.5" customHeight="1" x14ac:dyDescent="0.2">
      <c r="H747" s="82"/>
      <c r="O747" s="21"/>
      <c r="P747" s="21"/>
      <c r="Q747" s="21"/>
      <c r="R747" s="21"/>
      <c r="S747" s="21"/>
      <c r="T747" s="21"/>
      <c r="U747" s="21"/>
      <c r="V747" s="21"/>
      <c r="W747" s="21"/>
      <c r="X747" s="21"/>
    </row>
    <row r="748" spans="8:24" ht="13.5" customHeight="1" x14ac:dyDescent="0.2">
      <c r="H748" s="82"/>
      <c r="O748" s="21"/>
      <c r="P748" s="21"/>
      <c r="Q748" s="21"/>
      <c r="R748" s="21"/>
      <c r="S748" s="21"/>
      <c r="T748" s="21"/>
      <c r="U748" s="21"/>
      <c r="V748" s="21"/>
      <c r="W748" s="21"/>
      <c r="X748" s="21"/>
    </row>
    <row r="749" spans="8:24" ht="13.5" customHeight="1" x14ac:dyDescent="0.2">
      <c r="H749" s="82"/>
      <c r="O749" s="21"/>
      <c r="P749" s="21"/>
      <c r="Q749" s="21"/>
      <c r="R749" s="21"/>
      <c r="S749" s="21"/>
      <c r="T749" s="21"/>
      <c r="U749" s="21"/>
      <c r="V749" s="21"/>
      <c r="W749" s="21"/>
      <c r="X749" s="21"/>
    </row>
    <row r="750" spans="8:24" ht="13.5" customHeight="1" x14ac:dyDescent="0.2">
      <c r="H750" s="82"/>
      <c r="O750" s="21"/>
      <c r="P750" s="21"/>
      <c r="Q750" s="21"/>
      <c r="R750" s="21"/>
      <c r="S750" s="21"/>
      <c r="T750" s="21"/>
      <c r="U750" s="21"/>
      <c r="V750" s="21"/>
      <c r="W750" s="21"/>
      <c r="X750" s="21"/>
    </row>
    <row r="751" spans="8:24" ht="13.5" customHeight="1" x14ac:dyDescent="0.2">
      <c r="H751" s="82"/>
      <c r="O751" s="21"/>
      <c r="P751" s="21"/>
      <c r="Q751" s="21"/>
      <c r="R751" s="21"/>
      <c r="S751" s="21"/>
      <c r="T751" s="21"/>
      <c r="U751" s="21"/>
      <c r="V751" s="21"/>
      <c r="W751" s="21"/>
      <c r="X751" s="21"/>
    </row>
    <row r="752" spans="8:24" ht="13.5" customHeight="1" x14ac:dyDescent="0.2">
      <c r="H752" s="82"/>
      <c r="O752" s="21"/>
      <c r="P752" s="21"/>
      <c r="Q752" s="21"/>
      <c r="R752" s="21"/>
      <c r="S752" s="21"/>
      <c r="T752" s="21"/>
      <c r="U752" s="21"/>
      <c r="V752" s="21"/>
      <c r="W752" s="21"/>
      <c r="X752" s="21"/>
    </row>
    <row r="753" spans="8:24" ht="13.5" customHeight="1" x14ac:dyDescent="0.2">
      <c r="H753" s="82"/>
      <c r="O753" s="21"/>
      <c r="P753" s="21"/>
      <c r="Q753" s="21"/>
      <c r="R753" s="21"/>
      <c r="S753" s="21"/>
      <c r="T753" s="21"/>
      <c r="U753" s="21"/>
      <c r="V753" s="21"/>
      <c r="W753" s="21"/>
      <c r="X753" s="21"/>
    </row>
    <row r="754" spans="8:24" ht="13.5" customHeight="1" x14ac:dyDescent="0.2">
      <c r="H754" s="82"/>
      <c r="O754" s="21"/>
      <c r="P754" s="21"/>
      <c r="Q754" s="21"/>
      <c r="R754" s="21"/>
      <c r="S754" s="21"/>
      <c r="T754" s="21"/>
      <c r="U754" s="21"/>
      <c r="V754" s="21"/>
      <c r="W754" s="21"/>
      <c r="X754" s="21"/>
    </row>
    <row r="755" spans="8:24" ht="13.5" customHeight="1" x14ac:dyDescent="0.2">
      <c r="H755" s="82"/>
      <c r="O755" s="21"/>
      <c r="P755" s="21"/>
      <c r="Q755" s="21"/>
      <c r="R755" s="21"/>
      <c r="S755" s="21"/>
      <c r="T755" s="21"/>
      <c r="U755" s="21"/>
      <c r="V755" s="21"/>
      <c r="W755" s="21"/>
      <c r="X755" s="21"/>
    </row>
    <row r="756" spans="8:24" ht="13.5" customHeight="1" x14ac:dyDescent="0.2">
      <c r="H756" s="82"/>
      <c r="O756" s="21"/>
      <c r="P756" s="21"/>
      <c r="Q756" s="21"/>
      <c r="R756" s="21"/>
      <c r="S756" s="21"/>
      <c r="T756" s="21"/>
      <c r="U756" s="21"/>
      <c r="V756" s="21"/>
      <c r="W756" s="21"/>
      <c r="X756" s="21"/>
    </row>
    <row r="757" spans="8:24" ht="13.5" customHeight="1" x14ac:dyDescent="0.2">
      <c r="H757" s="82"/>
      <c r="O757" s="21"/>
      <c r="P757" s="21"/>
      <c r="Q757" s="21"/>
      <c r="R757" s="21"/>
      <c r="S757" s="21"/>
      <c r="T757" s="21"/>
      <c r="U757" s="21"/>
      <c r="V757" s="21"/>
      <c r="W757" s="21"/>
      <c r="X757" s="21"/>
    </row>
    <row r="758" spans="8:24" ht="13.5" customHeight="1" x14ac:dyDescent="0.2">
      <c r="H758" s="82"/>
      <c r="O758" s="21"/>
      <c r="P758" s="21"/>
      <c r="Q758" s="21"/>
      <c r="R758" s="21"/>
      <c r="S758" s="21"/>
      <c r="T758" s="21"/>
      <c r="U758" s="21"/>
      <c r="V758" s="21"/>
      <c r="W758" s="21"/>
      <c r="X758" s="21"/>
    </row>
    <row r="759" spans="8:24" ht="13.5" customHeight="1" x14ac:dyDescent="0.2">
      <c r="H759" s="82"/>
      <c r="O759" s="21"/>
      <c r="P759" s="21"/>
      <c r="Q759" s="21"/>
      <c r="R759" s="21"/>
      <c r="S759" s="21"/>
      <c r="T759" s="21"/>
      <c r="U759" s="21"/>
      <c r="V759" s="21"/>
      <c r="W759" s="21"/>
      <c r="X759" s="21"/>
    </row>
    <row r="760" spans="8:24" ht="13.5" customHeight="1" x14ac:dyDescent="0.2">
      <c r="H760" s="82"/>
      <c r="O760" s="21"/>
      <c r="P760" s="21"/>
      <c r="Q760" s="21"/>
      <c r="R760" s="21"/>
      <c r="S760" s="21"/>
      <c r="T760" s="21"/>
      <c r="U760" s="21"/>
      <c r="V760" s="21"/>
      <c r="W760" s="21"/>
      <c r="X760" s="21"/>
    </row>
    <row r="761" spans="8:24" ht="13.5" customHeight="1" x14ac:dyDescent="0.2">
      <c r="H761" s="82"/>
      <c r="O761" s="21"/>
      <c r="P761" s="21"/>
      <c r="Q761" s="21"/>
      <c r="R761" s="21"/>
      <c r="S761" s="21"/>
      <c r="T761" s="21"/>
      <c r="U761" s="21"/>
      <c r="V761" s="21"/>
      <c r="W761" s="21"/>
      <c r="X761" s="21"/>
    </row>
    <row r="762" spans="8:24" ht="13.5" customHeight="1" x14ac:dyDescent="0.2">
      <c r="H762" s="82"/>
      <c r="O762" s="21"/>
      <c r="P762" s="21"/>
      <c r="Q762" s="21"/>
      <c r="R762" s="21"/>
      <c r="S762" s="21"/>
      <c r="T762" s="21"/>
      <c r="U762" s="21"/>
      <c r="V762" s="21"/>
      <c r="W762" s="21"/>
      <c r="X762" s="21"/>
    </row>
    <row r="763" spans="8:24" ht="13.5" customHeight="1" x14ac:dyDescent="0.2">
      <c r="H763" s="82"/>
      <c r="O763" s="21"/>
      <c r="P763" s="21"/>
      <c r="Q763" s="21"/>
      <c r="R763" s="21"/>
      <c r="S763" s="21"/>
      <c r="T763" s="21"/>
      <c r="U763" s="21"/>
      <c r="V763" s="21"/>
      <c r="W763" s="21"/>
      <c r="X763" s="21"/>
    </row>
    <row r="764" spans="8:24" ht="13.5" customHeight="1" x14ac:dyDescent="0.2">
      <c r="H764" s="82"/>
      <c r="O764" s="21"/>
      <c r="P764" s="21"/>
      <c r="Q764" s="21"/>
      <c r="R764" s="21"/>
      <c r="S764" s="21"/>
      <c r="T764" s="21"/>
      <c r="U764" s="21"/>
      <c r="V764" s="21"/>
      <c r="W764" s="21"/>
      <c r="X764" s="21"/>
    </row>
    <row r="765" spans="8:24" ht="13.5" customHeight="1" x14ac:dyDescent="0.2">
      <c r="H765" s="82"/>
      <c r="O765" s="21"/>
      <c r="P765" s="21"/>
      <c r="Q765" s="21"/>
      <c r="R765" s="21"/>
      <c r="S765" s="21"/>
      <c r="T765" s="21"/>
      <c r="U765" s="21"/>
      <c r="V765" s="21"/>
      <c r="W765" s="21"/>
      <c r="X765" s="21"/>
    </row>
    <row r="766" spans="8:24" ht="13.5" customHeight="1" x14ac:dyDescent="0.2">
      <c r="H766" s="82"/>
      <c r="O766" s="21"/>
      <c r="P766" s="21"/>
      <c r="Q766" s="21"/>
      <c r="R766" s="21"/>
      <c r="S766" s="21"/>
      <c r="T766" s="21"/>
      <c r="U766" s="21"/>
      <c r="V766" s="21"/>
      <c r="W766" s="21"/>
      <c r="X766" s="21"/>
    </row>
    <row r="767" spans="8:24" ht="13.5" customHeight="1" x14ac:dyDescent="0.2">
      <c r="H767" s="82"/>
      <c r="O767" s="21"/>
      <c r="P767" s="21"/>
      <c r="Q767" s="21"/>
      <c r="R767" s="21"/>
      <c r="S767" s="21"/>
      <c r="T767" s="21"/>
      <c r="U767" s="21"/>
      <c r="V767" s="21"/>
      <c r="W767" s="21"/>
      <c r="X767" s="21"/>
    </row>
    <row r="768" spans="8:24" ht="13.5" customHeight="1" x14ac:dyDescent="0.2">
      <c r="H768" s="82"/>
      <c r="O768" s="21"/>
      <c r="P768" s="21"/>
      <c r="Q768" s="21"/>
      <c r="R768" s="21"/>
      <c r="S768" s="21"/>
      <c r="T768" s="21"/>
      <c r="U768" s="21"/>
      <c r="V768" s="21"/>
      <c r="W768" s="21"/>
      <c r="X768" s="21"/>
    </row>
    <row r="769" spans="8:24" ht="13.5" customHeight="1" x14ac:dyDescent="0.2">
      <c r="H769" s="82"/>
      <c r="O769" s="21"/>
      <c r="P769" s="21"/>
      <c r="Q769" s="21"/>
      <c r="R769" s="21"/>
      <c r="S769" s="21"/>
      <c r="T769" s="21"/>
      <c r="U769" s="21"/>
      <c r="V769" s="21"/>
      <c r="W769" s="21"/>
      <c r="X769" s="21"/>
    </row>
    <row r="770" spans="8:24" ht="13.5" customHeight="1" x14ac:dyDescent="0.2">
      <c r="H770" s="82"/>
      <c r="O770" s="21"/>
      <c r="P770" s="21"/>
      <c r="Q770" s="21"/>
      <c r="R770" s="21"/>
      <c r="S770" s="21"/>
      <c r="T770" s="21"/>
      <c r="U770" s="21"/>
      <c r="V770" s="21"/>
      <c r="W770" s="21"/>
      <c r="X770" s="21"/>
    </row>
    <row r="771" spans="8:24" ht="13.5" customHeight="1" x14ac:dyDescent="0.2">
      <c r="H771" s="82"/>
      <c r="O771" s="21"/>
      <c r="P771" s="21"/>
      <c r="Q771" s="21"/>
      <c r="R771" s="21"/>
      <c r="S771" s="21"/>
      <c r="T771" s="21"/>
      <c r="U771" s="21"/>
      <c r="V771" s="21"/>
      <c r="W771" s="21"/>
      <c r="X771" s="21"/>
    </row>
    <row r="772" spans="8:24" ht="13.5" customHeight="1" x14ac:dyDescent="0.2">
      <c r="H772" s="82"/>
      <c r="O772" s="21"/>
      <c r="P772" s="21"/>
      <c r="Q772" s="21"/>
      <c r="R772" s="21"/>
      <c r="S772" s="21"/>
      <c r="T772" s="21"/>
      <c r="U772" s="21"/>
      <c r="V772" s="21"/>
      <c r="W772" s="21"/>
      <c r="X772" s="21"/>
    </row>
    <row r="773" spans="8:24" ht="13.5" customHeight="1" x14ac:dyDescent="0.2">
      <c r="H773" s="82"/>
      <c r="O773" s="21"/>
      <c r="P773" s="21"/>
      <c r="Q773" s="21"/>
      <c r="R773" s="21"/>
      <c r="S773" s="21"/>
      <c r="T773" s="21"/>
      <c r="U773" s="21"/>
      <c r="V773" s="21"/>
      <c r="W773" s="21"/>
      <c r="X773" s="21"/>
    </row>
    <row r="774" spans="8:24" ht="13.5" customHeight="1" x14ac:dyDescent="0.2">
      <c r="H774" s="82"/>
      <c r="O774" s="21"/>
      <c r="P774" s="21"/>
      <c r="Q774" s="21"/>
      <c r="R774" s="21"/>
      <c r="S774" s="21"/>
      <c r="T774" s="21"/>
      <c r="U774" s="21"/>
      <c r="V774" s="21"/>
      <c r="W774" s="21"/>
      <c r="X774" s="21"/>
    </row>
    <row r="775" spans="8:24" ht="13.5" customHeight="1" x14ac:dyDescent="0.2">
      <c r="H775" s="82"/>
      <c r="O775" s="21"/>
      <c r="P775" s="21"/>
      <c r="Q775" s="21"/>
      <c r="R775" s="21"/>
      <c r="S775" s="21"/>
      <c r="T775" s="21"/>
      <c r="U775" s="21"/>
      <c r="V775" s="21"/>
      <c r="W775" s="21"/>
      <c r="X775" s="21"/>
    </row>
    <row r="776" spans="8:24" ht="13.5" customHeight="1" x14ac:dyDescent="0.2">
      <c r="H776" s="82"/>
      <c r="O776" s="21"/>
      <c r="P776" s="21"/>
      <c r="Q776" s="21"/>
      <c r="R776" s="21"/>
      <c r="S776" s="21"/>
      <c r="T776" s="21"/>
      <c r="U776" s="21"/>
      <c r="V776" s="21"/>
      <c r="W776" s="21"/>
      <c r="X776" s="21"/>
    </row>
    <row r="777" spans="8:24" ht="13.5" customHeight="1" x14ac:dyDescent="0.2">
      <c r="H777" s="82"/>
      <c r="O777" s="21"/>
      <c r="P777" s="21"/>
      <c r="Q777" s="21"/>
      <c r="R777" s="21"/>
      <c r="S777" s="21"/>
      <c r="T777" s="21"/>
      <c r="U777" s="21"/>
      <c r="V777" s="21"/>
      <c r="W777" s="21"/>
      <c r="X777" s="21"/>
    </row>
    <row r="778" spans="8:24" ht="13.5" customHeight="1" x14ac:dyDescent="0.2">
      <c r="H778" s="82"/>
      <c r="O778" s="21"/>
      <c r="P778" s="21"/>
      <c r="Q778" s="21"/>
      <c r="R778" s="21"/>
      <c r="S778" s="21"/>
      <c r="T778" s="21"/>
      <c r="U778" s="21"/>
      <c r="V778" s="21"/>
      <c r="W778" s="21"/>
      <c r="X778" s="21"/>
    </row>
    <row r="779" spans="8:24" ht="13.5" customHeight="1" x14ac:dyDescent="0.2">
      <c r="H779" s="82"/>
      <c r="O779" s="21"/>
      <c r="P779" s="21"/>
      <c r="Q779" s="21"/>
      <c r="R779" s="21"/>
      <c r="S779" s="21"/>
      <c r="T779" s="21"/>
      <c r="U779" s="21"/>
      <c r="V779" s="21"/>
      <c r="W779" s="21"/>
      <c r="X779" s="21"/>
    </row>
    <row r="780" spans="8:24" ht="13.5" customHeight="1" x14ac:dyDescent="0.2">
      <c r="H780" s="82"/>
      <c r="O780" s="21"/>
      <c r="P780" s="21"/>
      <c r="Q780" s="21"/>
      <c r="R780" s="21"/>
      <c r="S780" s="21"/>
      <c r="T780" s="21"/>
      <c r="U780" s="21"/>
      <c r="V780" s="21"/>
      <c r="W780" s="21"/>
      <c r="X780" s="21"/>
    </row>
    <row r="781" spans="8:24" ht="13.5" customHeight="1" x14ac:dyDescent="0.2">
      <c r="H781" s="82"/>
      <c r="O781" s="21"/>
      <c r="P781" s="21"/>
      <c r="Q781" s="21"/>
      <c r="R781" s="21"/>
      <c r="S781" s="21"/>
      <c r="T781" s="21"/>
      <c r="U781" s="21"/>
      <c r="V781" s="21"/>
      <c r="W781" s="21"/>
      <c r="X781" s="21"/>
    </row>
    <row r="782" spans="8:24" ht="13.5" customHeight="1" x14ac:dyDescent="0.2">
      <c r="H782" s="82"/>
      <c r="O782" s="21"/>
      <c r="P782" s="21"/>
      <c r="Q782" s="21"/>
      <c r="R782" s="21"/>
      <c r="S782" s="21"/>
      <c r="T782" s="21"/>
      <c r="U782" s="21"/>
      <c r="V782" s="21"/>
      <c r="W782" s="21"/>
      <c r="X782" s="21"/>
    </row>
    <row r="783" spans="8:24" ht="13.5" customHeight="1" x14ac:dyDescent="0.2">
      <c r="H783" s="82"/>
      <c r="O783" s="21"/>
      <c r="P783" s="21"/>
      <c r="Q783" s="21"/>
      <c r="R783" s="21"/>
      <c r="S783" s="21"/>
      <c r="T783" s="21"/>
      <c r="U783" s="21"/>
      <c r="V783" s="21"/>
      <c r="W783" s="21"/>
      <c r="X783" s="21"/>
    </row>
    <row r="784" spans="8:24" ht="13.5" customHeight="1" x14ac:dyDescent="0.2">
      <c r="H784" s="82"/>
      <c r="O784" s="21"/>
      <c r="P784" s="21"/>
      <c r="Q784" s="21"/>
      <c r="R784" s="21"/>
      <c r="S784" s="21"/>
      <c r="T784" s="21"/>
      <c r="U784" s="21"/>
      <c r="V784" s="21"/>
      <c r="W784" s="21"/>
      <c r="X784" s="21"/>
    </row>
    <row r="785" spans="8:24" ht="13.5" customHeight="1" x14ac:dyDescent="0.2">
      <c r="H785" s="82"/>
      <c r="O785" s="21"/>
      <c r="P785" s="21"/>
      <c r="Q785" s="21"/>
      <c r="R785" s="21"/>
      <c r="S785" s="21"/>
      <c r="T785" s="21"/>
      <c r="U785" s="21"/>
      <c r="V785" s="21"/>
      <c r="W785" s="21"/>
      <c r="X785" s="21"/>
    </row>
    <row r="786" spans="8:24" ht="13.5" customHeight="1" x14ac:dyDescent="0.2">
      <c r="H786" s="82"/>
      <c r="O786" s="21"/>
      <c r="P786" s="21"/>
      <c r="Q786" s="21"/>
      <c r="R786" s="21"/>
      <c r="S786" s="21"/>
      <c r="T786" s="21"/>
      <c r="U786" s="21"/>
      <c r="V786" s="21"/>
      <c r="W786" s="21"/>
      <c r="X786" s="21"/>
    </row>
    <row r="787" spans="8:24" ht="13.5" customHeight="1" x14ac:dyDescent="0.2">
      <c r="H787" s="82"/>
      <c r="O787" s="21"/>
      <c r="P787" s="21"/>
      <c r="Q787" s="21"/>
      <c r="R787" s="21"/>
      <c r="S787" s="21"/>
      <c r="T787" s="21"/>
      <c r="U787" s="21"/>
      <c r="V787" s="21"/>
      <c r="W787" s="21"/>
      <c r="X787" s="21"/>
    </row>
    <row r="788" spans="8:24" ht="13.5" customHeight="1" x14ac:dyDescent="0.2">
      <c r="H788" s="82"/>
      <c r="O788" s="21"/>
      <c r="P788" s="21"/>
      <c r="Q788" s="21"/>
      <c r="R788" s="21"/>
      <c r="S788" s="21"/>
      <c r="T788" s="21"/>
      <c r="U788" s="21"/>
      <c r="V788" s="21"/>
      <c r="W788" s="21"/>
      <c r="X788" s="21"/>
    </row>
    <row r="789" spans="8:24" ht="13.5" customHeight="1" x14ac:dyDescent="0.2">
      <c r="H789" s="82"/>
      <c r="O789" s="21"/>
      <c r="P789" s="21"/>
      <c r="Q789" s="21"/>
      <c r="R789" s="21"/>
      <c r="S789" s="21"/>
      <c r="T789" s="21"/>
      <c r="U789" s="21"/>
      <c r="V789" s="21"/>
      <c r="W789" s="21"/>
      <c r="X789" s="21"/>
    </row>
    <row r="790" spans="8:24" ht="13.5" customHeight="1" x14ac:dyDescent="0.2">
      <c r="H790" s="82"/>
      <c r="O790" s="21"/>
      <c r="P790" s="21"/>
      <c r="Q790" s="21"/>
      <c r="R790" s="21"/>
      <c r="S790" s="21"/>
      <c r="T790" s="21"/>
      <c r="U790" s="21"/>
      <c r="V790" s="21"/>
      <c r="W790" s="21"/>
      <c r="X790" s="21"/>
    </row>
    <row r="791" spans="8:24" ht="13.5" customHeight="1" x14ac:dyDescent="0.2">
      <c r="H791" s="82"/>
      <c r="O791" s="21"/>
      <c r="P791" s="21"/>
      <c r="Q791" s="21"/>
      <c r="R791" s="21"/>
      <c r="S791" s="21"/>
      <c r="T791" s="21"/>
      <c r="U791" s="21"/>
      <c r="V791" s="21"/>
      <c r="W791" s="21"/>
      <c r="X791" s="21"/>
    </row>
    <row r="792" spans="8:24" ht="13.5" customHeight="1" x14ac:dyDescent="0.2">
      <c r="H792" s="82"/>
      <c r="O792" s="21"/>
      <c r="P792" s="21"/>
      <c r="Q792" s="21"/>
      <c r="R792" s="21"/>
      <c r="S792" s="21"/>
      <c r="T792" s="21"/>
      <c r="U792" s="21"/>
      <c r="V792" s="21"/>
      <c r="W792" s="21"/>
      <c r="X792" s="21"/>
    </row>
    <row r="793" spans="8:24" ht="13.5" customHeight="1" x14ac:dyDescent="0.2">
      <c r="H793" s="82"/>
      <c r="O793" s="21"/>
      <c r="P793" s="21"/>
      <c r="Q793" s="21"/>
      <c r="R793" s="21"/>
      <c r="S793" s="21"/>
      <c r="T793" s="21"/>
      <c r="U793" s="21"/>
      <c r="V793" s="21"/>
      <c r="W793" s="21"/>
      <c r="X793" s="21"/>
    </row>
    <row r="794" spans="8:24" ht="13.5" customHeight="1" x14ac:dyDescent="0.2">
      <c r="H794" s="82"/>
      <c r="O794" s="21"/>
      <c r="P794" s="21"/>
      <c r="Q794" s="21"/>
      <c r="R794" s="21"/>
      <c r="S794" s="21"/>
      <c r="T794" s="21"/>
      <c r="U794" s="21"/>
      <c r="V794" s="21"/>
      <c r="W794" s="21"/>
      <c r="X794" s="21"/>
    </row>
    <row r="795" spans="8:24" ht="13.5" customHeight="1" x14ac:dyDescent="0.2">
      <c r="H795" s="82"/>
      <c r="O795" s="21"/>
      <c r="P795" s="21"/>
      <c r="Q795" s="21"/>
      <c r="R795" s="21"/>
      <c r="S795" s="21"/>
      <c r="T795" s="21"/>
      <c r="U795" s="21"/>
      <c r="V795" s="21"/>
      <c r="W795" s="21"/>
      <c r="X795" s="21"/>
    </row>
    <row r="796" spans="8:24" ht="13.5" customHeight="1" x14ac:dyDescent="0.2">
      <c r="H796" s="82"/>
      <c r="O796" s="21"/>
      <c r="P796" s="21"/>
      <c r="Q796" s="21"/>
      <c r="R796" s="21"/>
      <c r="S796" s="21"/>
      <c r="T796" s="21"/>
      <c r="U796" s="21"/>
      <c r="V796" s="21"/>
      <c r="W796" s="21"/>
      <c r="X796" s="21"/>
    </row>
    <row r="797" spans="8:24" ht="13.5" customHeight="1" x14ac:dyDescent="0.2">
      <c r="H797" s="82"/>
      <c r="O797" s="21"/>
      <c r="P797" s="21"/>
      <c r="Q797" s="21"/>
      <c r="R797" s="21"/>
      <c r="S797" s="21"/>
      <c r="T797" s="21"/>
      <c r="U797" s="21"/>
      <c r="V797" s="21"/>
      <c r="W797" s="21"/>
      <c r="X797" s="21"/>
    </row>
    <row r="798" spans="8:24" ht="13.5" customHeight="1" x14ac:dyDescent="0.2">
      <c r="H798" s="82"/>
      <c r="O798" s="21"/>
      <c r="P798" s="21"/>
      <c r="Q798" s="21"/>
      <c r="R798" s="21"/>
      <c r="S798" s="21"/>
      <c r="T798" s="21"/>
      <c r="U798" s="21"/>
      <c r="V798" s="21"/>
      <c r="W798" s="21"/>
      <c r="X798" s="21"/>
    </row>
    <row r="799" spans="8:24" ht="13.5" customHeight="1" x14ac:dyDescent="0.2">
      <c r="H799" s="82"/>
      <c r="O799" s="21"/>
      <c r="P799" s="21"/>
      <c r="Q799" s="21"/>
      <c r="R799" s="21"/>
      <c r="S799" s="21"/>
      <c r="T799" s="21"/>
      <c r="U799" s="21"/>
      <c r="V799" s="21"/>
      <c r="W799" s="21"/>
      <c r="X799" s="21"/>
    </row>
    <row r="800" spans="8:24" ht="13.5" customHeight="1" x14ac:dyDescent="0.2">
      <c r="H800" s="82"/>
      <c r="O800" s="21"/>
      <c r="P800" s="21"/>
      <c r="Q800" s="21"/>
      <c r="R800" s="21"/>
      <c r="S800" s="21"/>
      <c r="T800" s="21"/>
      <c r="U800" s="21"/>
      <c r="V800" s="21"/>
      <c r="W800" s="21"/>
      <c r="X800" s="21"/>
    </row>
    <row r="801" spans="8:24" ht="13.5" customHeight="1" x14ac:dyDescent="0.2">
      <c r="H801" s="82"/>
      <c r="O801" s="21"/>
      <c r="P801" s="21"/>
      <c r="Q801" s="21"/>
      <c r="R801" s="21"/>
      <c r="S801" s="21"/>
      <c r="T801" s="21"/>
      <c r="U801" s="21"/>
      <c r="V801" s="21"/>
      <c r="W801" s="21"/>
      <c r="X801" s="21"/>
    </row>
    <row r="802" spans="8:24" ht="13.5" customHeight="1" x14ac:dyDescent="0.2">
      <c r="H802" s="82"/>
      <c r="O802" s="21"/>
      <c r="P802" s="21"/>
      <c r="Q802" s="21"/>
      <c r="R802" s="21"/>
      <c r="S802" s="21"/>
      <c r="T802" s="21"/>
      <c r="U802" s="21"/>
      <c r="V802" s="21"/>
      <c r="W802" s="21"/>
      <c r="X802" s="21"/>
    </row>
    <row r="803" spans="8:24" ht="13.5" customHeight="1" x14ac:dyDescent="0.2">
      <c r="H803" s="82"/>
      <c r="O803" s="21"/>
      <c r="P803" s="21"/>
      <c r="Q803" s="21"/>
      <c r="R803" s="21"/>
      <c r="S803" s="21"/>
      <c r="T803" s="21"/>
      <c r="U803" s="21"/>
      <c r="V803" s="21"/>
      <c r="W803" s="21"/>
      <c r="X803" s="21"/>
    </row>
    <row r="804" spans="8:24" ht="13.5" customHeight="1" x14ac:dyDescent="0.2">
      <c r="H804" s="82"/>
      <c r="O804" s="21"/>
      <c r="P804" s="21"/>
      <c r="Q804" s="21"/>
      <c r="R804" s="21"/>
      <c r="S804" s="21"/>
      <c r="T804" s="21"/>
      <c r="U804" s="21"/>
      <c r="V804" s="21"/>
      <c r="W804" s="21"/>
      <c r="X804" s="21"/>
    </row>
    <row r="805" spans="8:24" ht="13.5" customHeight="1" x14ac:dyDescent="0.2">
      <c r="H805" s="82"/>
      <c r="O805" s="21"/>
      <c r="P805" s="21"/>
      <c r="Q805" s="21"/>
      <c r="R805" s="21"/>
      <c r="S805" s="21"/>
      <c r="T805" s="21"/>
      <c r="U805" s="21"/>
      <c r="V805" s="21"/>
      <c r="W805" s="21"/>
      <c r="X805" s="21"/>
    </row>
    <row r="806" spans="8:24" ht="13.5" customHeight="1" x14ac:dyDescent="0.2">
      <c r="H806" s="82"/>
      <c r="O806" s="21"/>
      <c r="P806" s="21"/>
      <c r="Q806" s="21"/>
      <c r="R806" s="21"/>
      <c r="S806" s="21"/>
      <c r="T806" s="21"/>
      <c r="U806" s="21"/>
      <c r="V806" s="21"/>
      <c r="W806" s="21"/>
      <c r="X806" s="21"/>
    </row>
    <row r="807" spans="8:24" ht="13.5" customHeight="1" x14ac:dyDescent="0.2">
      <c r="H807" s="82"/>
      <c r="O807" s="21"/>
      <c r="P807" s="21"/>
      <c r="Q807" s="21"/>
      <c r="R807" s="21"/>
      <c r="S807" s="21"/>
      <c r="T807" s="21"/>
      <c r="U807" s="21"/>
      <c r="V807" s="21"/>
      <c r="W807" s="21"/>
      <c r="X807" s="21"/>
    </row>
    <row r="808" spans="8:24" ht="13.5" customHeight="1" x14ac:dyDescent="0.2">
      <c r="H808" s="82"/>
      <c r="O808" s="21"/>
      <c r="P808" s="21"/>
      <c r="Q808" s="21"/>
      <c r="R808" s="21"/>
      <c r="S808" s="21"/>
      <c r="T808" s="21"/>
      <c r="U808" s="21"/>
      <c r="V808" s="21"/>
      <c r="W808" s="21"/>
      <c r="X808" s="21"/>
    </row>
    <row r="809" spans="8:24" ht="13.5" customHeight="1" x14ac:dyDescent="0.2">
      <c r="H809" s="82"/>
      <c r="O809" s="21"/>
      <c r="P809" s="21"/>
      <c r="Q809" s="21"/>
      <c r="R809" s="21"/>
      <c r="S809" s="21"/>
      <c r="T809" s="21"/>
      <c r="U809" s="21"/>
      <c r="V809" s="21"/>
      <c r="W809" s="21"/>
      <c r="X809" s="21"/>
    </row>
    <row r="810" spans="8:24" ht="13.5" customHeight="1" x14ac:dyDescent="0.2">
      <c r="H810" s="82"/>
      <c r="O810" s="21"/>
      <c r="P810" s="21"/>
      <c r="Q810" s="21"/>
      <c r="R810" s="21"/>
      <c r="S810" s="21"/>
      <c r="T810" s="21"/>
      <c r="U810" s="21"/>
      <c r="V810" s="21"/>
      <c r="W810" s="21"/>
      <c r="X810" s="21"/>
    </row>
    <row r="811" spans="8:24" ht="13.5" customHeight="1" x14ac:dyDescent="0.2">
      <c r="H811" s="82"/>
      <c r="O811" s="21"/>
      <c r="P811" s="21"/>
      <c r="Q811" s="21"/>
      <c r="R811" s="21"/>
      <c r="S811" s="21"/>
      <c r="T811" s="21"/>
      <c r="U811" s="21"/>
      <c r="V811" s="21"/>
      <c r="W811" s="21"/>
      <c r="X811" s="21"/>
    </row>
    <row r="812" spans="8:24" ht="13.5" customHeight="1" x14ac:dyDescent="0.2">
      <c r="H812" s="82"/>
      <c r="O812" s="21"/>
      <c r="P812" s="21"/>
      <c r="Q812" s="21"/>
      <c r="R812" s="21"/>
      <c r="S812" s="21"/>
      <c r="T812" s="21"/>
      <c r="U812" s="21"/>
      <c r="V812" s="21"/>
      <c r="W812" s="21"/>
      <c r="X812" s="21"/>
    </row>
    <row r="813" spans="8:24" ht="13.5" customHeight="1" x14ac:dyDescent="0.2">
      <c r="H813" s="82"/>
      <c r="O813" s="21"/>
      <c r="P813" s="21"/>
      <c r="Q813" s="21"/>
      <c r="R813" s="21"/>
      <c r="S813" s="21"/>
      <c r="T813" s="21"/>
      <c r="U813" s="21"/>
      <c r="V813" s="21"/>
      <c r="W813" s="21"/>
      <c r="X813" s="21"/>
    </row>
    <row r="814" spans="8:24" ht="13.5" customHeight="1" x14ac:dyDescent="0.2">
      <c r="H814" s="82"/>
      <c r="O814" s="21"/>
      <c r="P814" s="21"/>
      <c r="Q814" s="21"/>
      <c r="R814" s="21"/>
      <c r="S814" s="21"/>
      <c r="T814" s="21"/>
      <c r="U814" s="21"/>
      <c r="V814" s="21"/>
      <c r="W814" s="21"/>
      <c r="X814" s="21"/>
    </row>
    <row r="815" spans="8:24" ht="13.5" customHeight="1" x14ac:dyDescent="0.2">
      <c r="H815" s="82"/>
      <c r="O815" s="21"/>
      <c r="P815" s="21"/>
      <c r="Q815" s="21"/>
      <c r="R815" s="21"/>
      <c r="S815" s="21"/>
      <c r="T815" s="21"/>
      <c r="U815" s="21"/>
      <c r="V815" s="21"/>
      <c r="W815" s="21"/>
      <c r="X815" s="21"/>
    </row>
    <row r="816" spans="8:24" ht="13.5" customHeight="1" x14ac:dyDescent="0.2">
      <c r="H816" s="82"/>
      <c r="O816" s="21"/>
      <c r="P816" s="21"/>
      <c r="Q816" s="21"/>
      <c r="R816" s="21"/>
      <c r="S816" s="21"/>
      <c r="T816" s="21"/>
      <c r="U816" s="21"/>
      <c r="V816" s="21"/>
      <c r="W816" s="21"/>
      <c r="X816" s="21"/>
    </row>
    <row r="817" spans="8:24" ht="13.5" customHeight="1" x14ac:dyDescent="0.2">
      <c r="H817" s="82"/>
      <c r="O817" s="21"/>
      <c r="P817" s="21"/>
      <c r="Q817" s="21"/>
      <c r="R817" s="21"/>
      <c r="S817" s="21"/>
      <c r="T817" s="21"/>
      <c r="U817" s="21"/>
      <c r="V817" s="21"/>
      <c r="W817" s="21"/>
      <c r="X817" s="21"/>
    </row>
    <row r="818" spans="8:24" ht="13.5" customHeight="1" x14ac:dyDescent="0.2">
      <c r="H818" s="82"/>
      <c r="O818" s="21"/>
      <c r="P818" s="21"/>
      <c r="Q818" s="21"/>
      <c r="R818" s="21"/>
      <c r="S818" s="21"/>
      <c r="T818" s="21"/>
      <c r="U818" s="21"/>
      <c r="V818" s="21"/>
      <c r="W818" s="21"/>
      <c r="X818" s="21"/>
    </row>
    <row r="819" spans="8:24" ht="13.5" customHeight="1" x14ac:dyDescent="0.2">
      <c r="H819" s="82"/>
      <c r="O819" s="21"/>
      <c r="P819" s="21"/>
      <c r="Q819" s="21"/>
      <c r="R819" s="21"/>
      <c r="S819" s="21"/>
      <c r="T819" s="21"/>
      <c r="U819" s="21"/>
      <c r="V819" s="21"/>
      <c r="W819" s="21"/>
      <c r="X819" s="21"/>
    </row>
    <row r="820" spans="8:24" ht="13.5" customHeight="1" x14ac:dyDescent="0.2">
      <c r="H820" s="82"/>
      <c r="O820" s="21"/>
      <c r="P820" s="21"/>
      <c r="Q820" s="21"/>
      <c r="R820" s="21"/>
      <c r="S820" s="21"/>
      <c r="T820" s="21"/>
      <c r="U820" s="21"/>
      <c r="V820" s="21"/>
      <c r="W820" s="21"/>
      <c r="X820" s="21"/>
    </row>
    <row r="821" spans="8:24" ht="13.5" customHeight="1" x14ac:dyDescent="0.2">
      <c r="H821" s="82"/>
      <c r="O821" s="21"/>
      <c r="P821" s="21"/>
      <c r="Q821" s="21"/>
      <c r="R821" s="21"/>
      <c r="S821" s="21"/>
      <c r="T821" s="21"/>
      <c r="U821" s="21"/>
      <c r="V821" s="21"/>
      <c r="W821" s="21"/>
      <c r="X821" s="21"/>
    </row>
    <row r="822" spans="8:24" ht="13.5" customHeight="1" x14ac:dyDescent="0.2">
      <c r="H822" s="82"/>
      <c r="O822" s="21"/>
      <c r="P822" s="21"/>
      <c r="Q822" s="21"/>
      <c r="R822" s="21"/>
      <c r="S822" s="21"/>
      <c r="T822" s="21"/>
      <c r="U822" s="21"/>
      <c r="V822" s="21"/>
      <c r="W822" s="21"/>
      <c r="X822" s="21"/>
    </row>
    <row r="823" spans="8:24" ht="13.5" customHeight="1" x14ac:dyDescent="0.2">
      <c r="H823" s="82"/>
      <c r="O823" s="21"/>
      <c r="P823" s="21"/>
      <c r="Q823" s="21"/>
      <c r="R823" s="21"/>
      <c r="S823" s="21"/>
      <c r="T823" s="21"/>
      <c r="U823" s="21"/>
      <c r="V823" s="21"/>
      <c r="W823" s="21"/>
      <c r="X823" s="21"/>
    </row>
    <row r="824" spans="8:24" ht="13.5" customHeight="1" x14ac:dyDescent="0.2">
      <c r="H824" s="82"/>
      <c r="O824" s="21"/>
      <c r="P824" s="21"/>
      <c r="Q824" s="21"/>
      <c r="R824" s="21"/>
      <c r="S824" s="21"/>
      <c r="T824" s="21"/>
      <c r="U824" s="21"/>
      <c r="V824" s="21"/>
      <c r="W824" s="21"/>
      <c r="X824" s="21"/>
    </row>
    <row r="825" spans="8:24" ht="13.5" customHeight="1" x14ac:dyDescent="0.2">
      <c r="H825" s="82"/>
      <c r="O825" s="21"/>
      <c r="P825" s="21"/>
      <c r="Q825" s="21"/>
      <c r="R825" s="21"/>
      <c r="S825" s="21"/>
      <c r="T825" s="21"/>
      <c r="U825" s="21"/>
      <c r="V825" s="21"/>
      <c r="W825" s="21"/>
      <c r="X825" s="21"/>
    </row>
    <row r="826" spans="8:24" ht="13.5" customHeight="1" x14ac:dyDescent="0.2">
      <c r="H826" s="82"/>
      <c r="O826" s="21"/>
      <c r="P826" s="21"/>
      <c r="Q826" s="21"/>
      <c r="R826" s="21"/>
      <c r="S826" s="21"/>
      <c r="T826" s="21"/>
      <c r="U826" s="21"/>
      <c r="V826" s="21"/>
      <c r="W826" s="21"/>
      <c r="X826" s="21"/>
    </row>
    <row r="827" spans="8:24" ht="13.5" customHeight="1" x14ac:dyDescent="0.2">
      <c r="H827" s="82"/>
      <c r="O827" s="21"/>
      <c r="P827" s="21"/>
      <c r="Q827" s="21"/>
      <c r="R827" s="21"/>
      <c r="S827" s="21"/>
      <c r="T827" s="21"/>
      <c r="U827" s="21"/>
      <c r="V827" s="21"/>
      <c r="W827" s="21"/>
      <c r="X827" s="21"/>
    </row>
    <row r="828" spans="8:24" ht="13.5" customHeight="1" x14ac:dyDescent="0.2">
      <c r="H828" s="82"/>
      <c r="O828" s="21"/>
      <c r="P828" s="21"/>
      <c r="Q828" s="21"/>
      <c r="R828" s="21"/>
      <c r="S828" s="21"/>
      <c r="T828" s="21"/>
      <c r="U828" s="21"/>
      <c r="V828" s="21"/>
      <c r="W828" s="21"/>
      <c r="X828" s="21"/>
    </row>
    <row r="829" spans="8:24" ht="13.5" customHeight="1" x14ac:dyDescent="0.2">
      <c r="H829" s="82"/>
      <c r="O829" s="21"/>
      <c r="P829" s="21"/>
      <c r="Q829" s="21"/>
      <c r="R829" s="21"/>
      <c r="S829" s="21"/>
      <c r="T829" s="21"/>
      <c r="U829" s="21"/>
      <c r="V829" s="21"/>
      <c r="W829" s="21"/>
      <c r="X829" s="21"/>
    </row>
    <row r="830" spans="8:24" ht="13.5" customHeight="1" x14ac:dyDescent="0.2">
      <c r="H830" s="82"/>
      <c r="O830" s="21"/>
      <c r="P830" s="21"/>
      <c r="Q830" s="21"/>
      <c r="R830" s="21"/>
      <c r="S830" s="21"/>
      <c r="T830" s="21"/>
      <c r="U830" s="21"/>
      <c r="V830" s="21"/>
      <c r="W830" s="21"/>
      <c r="X830" s="21"/>
    </row>
    <row r="831" spans="8:24" ht="13.5" customHeight="1" x14ac:dyDescent="0.2">
      <c r="H831" s="82"/>
      <c r="O831" s="21"/>
      <c r="P831" s="21"/>
      <c r="Q831" s="21"/>
      <c r="R831" s="21"/>
      <c r="S831" s="21"/>
      <c r="T831" s="21"/>
      <c r="U831" s="21"/>
      <c r="V831" s="21"/>
      <c r="W831" s="21"/>
      <c r="X831" s="21"/>
    </row>
    <row r="832" spans="8:24" ht="13.5" customHeight="1" x14ac:dyDescent="0.2">
      <c r="H832" s="82"/>
      <c r="O832" s="21"/>
      <c r="P832" s="21"/>
      <c r="Q832" s="21"/>
      <c r="R832" s="21"/>
      <c r="S832" s="21"/>
      <c r="T832" s="21"/>
      <c r="U832" s="21"/>
      <c r="V832" s="21"/>
      <c r="W832" s="21"/>
      <c r="X832" s="21"/>
    </row>
    <row r="833" spans="8:24" ht="13.5" customHeight="1" x14ac:dyDescent="0.2">
      <c r="H833" s="82"/>
      <c r="O833" s="21"/>
      <c r="P833" s="21"/>
      <c r="Q833" s="21"/>
      <c r="R833" s="21"/>
      <c r="S833" s="21"/>
      <c r="T833" s="21"/>
      <c r="U833" s="21"/>
      <c r="V833" s="21"/>
      <c r="W833" s="21"/>
      <c r="X833" s="21"/>
    </row>
    <row r="834" spans="8:24" ht="13.5" customHeight="1" x14ac:dyDescent="0.2">
      <c r="H834" s="82"/>
      <c r="O834" s="21"/>
      <c r="P834" s="21"/>
      <c r="Q834" s="21"/>
      <c r="R834" s="21"/>
      <c r="S834" s="21"/>
      <c r="T834" s="21"/>
      <c r="U834" s="21"/>
      <c r="V834" s="21"/>
      <c r="W834" s="21"/>
      <c r="X834" s="21"/>
    </row>
    <row r="835" spans="8:24" ht="13.5" customHeight="1" x14ac:dyDescent="0.2">
      <c r="H835" s="82"/>
      <c r="O835" s="21"/>
      <c r="P835" s="21"/>
      <c r="Q835" s="21"/>
      <c r="R835" s="21"/>
      <c r="S835" s="21"/>
      <c r="T835" s="21"/>
      <c r="U835" s="21"/>
      <c r="V835" s="21"/>
      <c r="W835" s="21"/>
      <c r="X835" s="21"/>
    </row>
    <row r="836" spans="8:24" ht="13.5" customHeight="1" x14ac:dyDescent="0.2">
      <c r="H836" s="82"/>
      <c r="O836" s="21"/>
      <c r="P836" s="21"/>
      <c r="Q836" s="21"/>
      <c r="R836" s="21"/>
      <c r="S836" s="21"/>
      <c r="T836" s="21"/>
      <c r="U836" s="21"/>
      <c r="V836" s="21"/>
      <c r="W836" s="21"/>
      <c r="X836" s="21"/>
    </row>
    <row r="837" spans="8:24" ht="13.5" customHeight="1" x14ac:dyDescent="0.2">
      <c r="H837" s="82"/>
      <c r="O837" s="21"/>
      <c r="P837" s="21"/>
      <c r="Q837" s="21"/>
      <c r="R837" s="21"/>
      <c r="S837" s="21"/>
      <c r="T837" s="21"/>
      <c r="U837" s="21"/>
      <c r="V837" s="21"/>
      <c r="W837" s="21"/>
      <c r="X837" s="21"/>
    </row>
    <row r="838" spans="8:24" ht="13.5" customHeight="1" x14ac:dyDescent="0.2">
      <c r="H838" s="82"/>
      <c r="O838" s="21"/>
      <c r="P838" s="21"/>
      <c r="Q838" s="21"/>
      <c r="R838" s="21"/>
      <c r="S838" s="21"/>
      <c r="T838" s="21"/>
      <c r="U838" s="21"/>
      <c r="V838" s="21"/>
      <c r="W838" s="21"/>
      <c r="X838" s="21"/>
    </row>
    <row r="839" spans="8:24" ht="13.5" customHeight="1" x14ac:dyDescent="0.2">
      <c r="H839" s="82"/>
      <c r="O839" s="21"/>
      <c r="P839" s="21"/>
      <c r="Q839" s="21"/>
      <c r="R839" s="21"/>
      <c r="S839" s="21"/>
      <c r="T839" s="21"/>
      <c r="U839" s="21"/>
      <c r="V839" s="21"/>
      <c r="W839" s="21"/>
      <c r="X839" s="21"/>
    </row>
    <row r="840" spans="8:24" ht="13.5" customHeight="1" x14ac:dyDescent="0.2">
      <c r="H840" s="82"/>
      <c r="O840" s="21"/>
      <c r="P840" s="21"/>
      <c r="Q840" s="21"/>
      <c r="R840" s="21"/>
      <c r="S840" s="21"/>
      <c r="T840" s="21"/>
      <c r="U840" s="21"/>
      <c r="V840" s="21"/>
      <c r="W840" s="21"/>
      <c r="X840" s="21"/>
    </row>
    <row r="841" spans="8:24" ht="13.5" customHeight="1" x14ac:dyDescent="0.2">
      <c r="H841" s="82"/>
      <c r="O841" s="21"/>
      <c r="P841" s="21"/>
      <c r="Q841" s="21"/>
      <c r="R841" s="21"/>
      <c r="S841" s="21"/>
      <c r="T841" s="21"/>
      <c r="U841" s="21"/>
      <c r="V841" s="21"/>
      <c r="W841" s="21"/>
      <c r="X841" s="21"/>
    </row>
    <row r="842" spans="8:24" ht="13.5" customHeight="1" x14ac:dyDescent="0.2">
      <c r="H842" s="82"/>
      <c r="O842" s="21"/>
      <c r="P842" s="21"/>
      <c r="Q842" s="21"/>
      <c r="R842" s="21"/>
      <c r="S842" s="21"/>
      <c r="T842" s="21"/>
      <c r="U842" s="21"/>
      <c r="V842" s="21"/>
      <c r="W842" s="21"/>
      <c r="X842" s="21"/>
    </row>
    <row r="843" spans="8:24" ht="13.5" customHeight="1" x14ac:dyDescent="0.2">
      <c r="H843" s="82"/>
      <c r="O843" s="21"/>
      <c r="P843" s="21"/>
      <c r="Q843" s="21"/>
      <c r="R843" s="21"/>
      <c r="S843" s="21"/>
      <c r="T843" s="21"/>
      <c r="U843" s="21"/>
      <c r="V843" s="21"/>
      <c r="W843" s="21"/>
      <c r="X843" s="21"/>
    </row>
    <row r="844" spans="8:24" ht="13.5" customHeight="1" x14ac:dyDescent="0.2">
      <c r="H844" s="82"/>
      <c r="O844" s="21"/>
      <c r="P844" s="21"/>
      <c r="Q844" s="21"/>
      <c r="R844" s="21"/>
      <c r="S844" s="21"/>
      <c r="T844" s="21"/>
      <c r="U844" s="21"/>
      <c r="V844" s="21"/>
      <c r="W844" s="21"/>
      <c r="X844" s="21"/>
    </row>
    <row r="845" spans="8:24" ht="13.5" customHeight="1" x14ac:dyDescent="0.2">
      <c r="H845" s="82"/>
      <c r="O845" s="21"/>
      <c r="P845" s="21"/>
      <c r="Q845" s="21"/>
      <c r="R845" s="21"/>
      <c r="S845" s="21"/>
      <c r="T845" s="21"/>
      <c r="U845" s="21"/>
      <c r="V845" s="21"/>
      <c r="W845" s="21"/>
      <c r="X845" s="21"/>
    </row>
    <row r="846" spans="8:24" ht="13.5" customHeight="1" x14ac:dyDescent="0.2">
      <c r="H846" s="82"/>
      <c r="O846" s="21"/>
      <c r="P846" s="21"/>
      <c r="Q846" s="21"/>
      <c r="R846" s="21"/>
      <c r="S846" s="21"/>
      <c r="T846" s="21"/>
      <c r="U846" s="21"/>
      <c r="V846" s="21"/>
      <c r="W846" s="21"/>
      <c r="X846" s="21"/>
    </row>
    <row r="847" spans="8:24" ht="13.5" customHeight="1" x14ac:dyDescent="0.2">
      <c r="H847" s="82"/>
      <c r="O847" s="21"/>
      <c r="P847" s="21"/>
      <c r="Q847" s="21"/>
      <c r="R847" s="21"/>
      <c r="S847" s="21"/>
      <c r="T847" s="21"/>
      <c r="U847" s="21"/>
      <c r="V847" s="21"/>
      <c r="W847" s="21"/>
      <c r="X847" s="21"/>
    </row>
    <row r="848" spans="8:24" ht="13.5" customHeight="1" x14ac:dyDescent="0.2">
      <c r="H848" s="82"/>
      <c r="O848" s="21"/>
      <c r="P848" s="21"/>
      <c r="Q848" s="21"/>
      <c r="R848" s="21"/>
      <c r="S848" s="21"/>
      <c r="T848" s="21"/>
      <c r="U848" s="21"/>
      <c r="V848" s="21"/>
      <c r="W848" s="21"/>
      <c r="X848" s="21"/>
    </row>
    <row r="849" spans="8:24" ht="13.5" customHeight="1" x14ac:dyDescent="0.2">
      <c r="H849" s="82"/>
      <c r="O849" s="21"/>
      <c r="P849" s="21"/>
      <c r="Q849" s="21"/>
      <c r="R849" s="21"/>
      <c r="S849" s="21"/>
      <c r="T849" s="21"/>
      <c r="U849" s="21"/>
      <c r="V849" s="21"/>
      <c r="W849" s="21"/>
      <c r="X849" s="21"/>
    </row>
    <row r="850" spans="8:24" ht="13.5" customHeight="1" x14ac:dyDescent="0.2">
      <c r="H850" s="82"/>
      <c r="O850" s="21"/>
      <c r="P850" s="21"/>
      <c r="Q850" s="21"/>
      <c r="R850" s="21"/>
      <c r="S850" s="21"/>
      <c r="T850" s="21"/>
      <c r="U850" s="21"/>
      <c r="V850" s="21"/>
      <c r="W850" s="21"/>
      <c r="X850" s="21"/>
    </row>
    <row r="851" spans="8:24" ht="13.5" customHeight="1" x14ac:dyDescent="0.2">
      <c r="H851" s="82"/>
      <c r="O851" s="21"/>
      <c r="P851" s="21"/>
      <c r="Q851" s="21"/>
      <c r="R851" s="21"/>
      <c r="S851" s="21"/>
      <c r="T851" s="21"/>
      <c r="U851" s="21"/>
      <c r="V851" s="21"/>
      <c r="W851" s="21"/>
      <c r="X851" s="21"/>
    </row>
    <row r="852" spans="8:24" ht="13.5" customHeight="1" x14ac:dyDescent="0.2">
      <c r="H852" s="82"/>
      <c r="O852" s="21"/>
      <c r="P852" s="21"/>
      <c r="Q852" s="21"/>
      <c r="R852" s="21"/>
      <c r="S852" s="21"/>
      <c r="T852" s="21"/>
      <c r="U852" s="21"/>
      <c r="V852" s="21"/>
      <c r="W852" s="21"/>
      <c r="X852" s="21"/>
    </row>
    <row r="853" spans="8:24" ht="13.5" customHeight="1" x14ac:dyDescent="0.2">
      <c r="H853" s="82"/>
      <c r="O853" s="21"/>
      <c r="P853" s="21"/>
      <c r="Q853" s="21"/>
      <c r="R853" s="21"/>
      <c r="S853" s="21"/>
      <c r="T853" s="21"/>
      <c r="U853" s="21"/>
      <c r="V853" s="21"/>
      <c r="W853" s="21"/>
      <c r="X853" s="21"/>
    </row>
    <row r="854" spans="8:24" ht="13.5" customHeight="1" x14ac:dyDescent="0.2">
      <c r="H854" s="82"/>
      <c r="O854" s="21"/>
      <c r="P854" s="21"/>
      <c r="Q854" s="21"/>
      <c r="R854" s="21"/>
      <c r="S854" s="21"/>
      <c r="T854" s="21"/>
      <c r="U854" s="21"/>
      <c r="V854" s="21"/>
      <c r="W854" s="21"/>
      <c r="X854" s="21"/>
    </row>
    <row r="855" spans="8:24" ht="13.5" customHeight="1" x14ac:dyDescent="0.2">
      <c r="H855" s="82"/>
      <c r="O855" s="21"/>
      <c r="P855" s="21"/>
      <c r="Q855" s="21"/>
      <c r="R855" s="21"/>
      <c r="S855" s="21"/>
      <c r="T855" s="21"/>
      <c r="U855" s="21"/>
      <c r="V855" s="21"/>
      <c r="W855" s="21"/>
      <c r="X855" s="21"/>
    </row>
    <row r="856" spans="8:24" ht="13.5" customHeight="1" x14ac:dyDescent="0.2">
      <c r="H856" s="82"/>
      <c r="O856" s="21"/>
      <c r="P856" s="21"/>
      <c r="Q856" s="21"/>
      <c r="R856" s="21"/>
      <c r="S856" s="21"/>
      <c r="T856" s="21"/>
      <c r="U856" s="21"/>
      <c r="V856" s="21"/>
      <c r="W856" s="21"/>
      <c r="X856" s="21"/>
    </row>
    <row r="857" spans="8:24" ht="13.5" customHeight="1" x14ac:dyDescent="0.2">
      <c r="H857" s="82"/>
      <c r="O857" s="21"/>
      <c r="P857" s="21"/>
      <c r="Q857" s="21"/>
      <c r="R857" s="21"/>
      <c r="S857" s="21"/>
      <c r="T857" s="21"/>
      <c r="U857" s="21"/>
      <c r="V857" s="21"/>
      <c r="W857" s="21"/>
      <c r="X857" s="21"/>
    </row>
    <row r="858" spans="8:24" ht="13.5" customHeight="1" x14ac:dyDescent="0.2">
      <c r="H858" s="82"/>
      <c r="O858" s="21"/>
      <c r="P858" s="21"/>
      <c r="Q858" s="21"/>
      <c r="R858" s="21"/>
      <c r="S858" s="21"/>
      <c r="T858" s="21"/>
      <c r="U858" s="21"/>
      <c r="V858" s="21"/>
      <c r="W858" s="21"/>
      <c r="X858" s="21"/>
    </row>
    <row r="859" spans="8:24" ht="13.5" customHeight="1" x14ac:dyDescent="0.2">
      <c r="H859" s="82"/>
      <c r="O859" s="21"/>
      <c r="P859" s="21"/>
      <c r="Q859" s="21"/>
      <c r="R859" s="21"/>
      <c r="S859" s="21"/>
      <c r="T859" s="21"/>
      <c r="U859" s="21"/>
      <c r="V859" s="21"/>
      <c r="W859" s="21"/>
      <c r="X859" s="21"/>
    </row>
    <row r="860" spans="8:24" ht="13.5" customHeight="1" x14ac:dyDescent="0.2">
      <c r="H860" s="82"/>
      <c r="O860" s="21"/>
      <c r="P860" s="21"/>
      <c r="Q860" s="21"/>
      <c r="R860" s="21"/>
      <c r="S860" s="21"/>
      <c r="T860" s="21"/>
      <c r="U860" s="21"/>
      <c r="V860" s="21"/>
      <c r="W860" s="21"/>
      <c r="X860" s="21"/>
    </row>
    <row r="861" spans="8:24" ht="13.5" customHeight="1" x14ac:dyDescent="0.2">
      <c r="H861" s="82"/>
      <c r="O861" s="21"/>
      <c r="P861" s="21"/>
      <c r="Q861" s="21"/>
      <c r="R861" s="21"/>
      <c r="S861" s="21"/>
      <c r="T861" s="21"/>
      <c r="U861" s="21"/>
      <c r="V861" s="21"/>
      <c r="W861" s="21"/>
      <c r="X861" s="21"/>
    </row>
    <row r="862" spans="8:24" ht="13.5" customHeight="1" x14ac:dyDescent="0.2">
      <c r="H862" s="82"/>
      <c r="O862" s="21"/>
      <c r="P862" s="21"/>
      <c r="Q862" s="21"/>
      <c r="R862" s="21"/>
      <c r="S862" s="21"/>
      <c r="T862" s="21"/>
      <c r="U862" s="21"/>
      <c r="V862" s="21"/>
      <c r="W862" s="21"/>
      <c r="X862" s="21"/>
    </row>
    <row r="863" spans="8:24" ht="13.5" customHeight="1" x14ac:dyDescent="0.2">
      <c r="H863" s="82"/>
      <c r="O863" s="21"/>
      <c r="P863" s="21"/>
      <c r="Q863" s="21"/>
      <c r="R863" s="21"/>
      <c r="S863" s="21"/>
      <c r="T863" s="21"/>
      <c r="U863" s="21"/>
      <c r="V863" s="21"/>
      <c r="W863" s="21"/>
      <c r="X863" s="21"/>
    </row>
    <row r="864" spans="8:24" ht="13.5" customHeight="1" x14ac:dyDescent="0.2">
      <c r="H864" s="82"/>
      <c r="O864" s="21"/>
      <c r="P864" s="21"/>
      <c r="Q864" s="21"/>
      <c r="R864" s="21"/>
      <c r="S864" s="21"/>
      <c r="T864" s="21"/>
      <c r="U864" s="21"/>
      <c r="V864" s="21"/>
      <c r="W864" s="21"/>
      <c r="X864" s="21"/>
    </row>
    <row r="865" spans="8:24" ht="13.5" customHeight="1" x14ac:dyDescent="0.2">
      <c r="H865" s="82"/>
      <c r="O865" s="21"/>
      <c r="P865" s="21"/>
      <c r="Q865" s="21"/>
      <c r="R865" s="21"/>
      <c r="S865" s="21"/>
      <c r="T865" s="21"/>
      <c r="U865" s="21"/>
      <c r="V865" s="21"/>
      <c r="W865" s="21"/>
      <c r="X865" s="21"/>
    </row>
    <row r="866" spans="8:24" ht="13.5" customHeight="1" x14ac:dyDescent="0.2">
      <c r="H866" s="82"/>
      <c r="O866" s="21"/>
      <c r="P866" s="21"/>
      <c r="Q866" s="21"/>
      <c r="R866" s="21"/>
      <c r="S866" s="21"/>
      <c r="T866" s="21"/>
      <c r="U866" s="21"/>
      <c r="V866" s="21"/>
      <c r="W866" s="21"/>
      <c r="X866" s="21"/>
    </row>
    <row r="867" spans="8:24" ht="13.5" customHeight="1" x14ac:dyDescent="0.2">
      <c r="H867" s="82"/>
      <c r="O867" s="21"/>
      <c r="P867" s="21"/>
      <c r="Q867" s="21"/>
      <c r="R867" s="21"/>
      <c r="S867" s="21"/>
      <c r="T867" s="21"/>
      <c r="U867" s="21"/>
      <c r="V867" s="21"/>
      <c r="W867" s="21"/>
      <c r="X867" s="21"/>
    </row>
    <row r="868" spans="8:24" ht="13.5" customHeight="1" x14ac:dyDescent="0.2">
      <c r="H868" s="82"/>
      <c r="O868" s="21"/>
      <c r="P868" s="21"/>
      <c r="Q868" s="21"/>
      <c r="R868" s="21"/>
      <c r="S868" s="21"/>
      <c r="T868" s="21"/>
      <c r="U868" s="21"/>
      <c r="V868" s="21"/>
      <c r="W868" s="21"/>
      <c r="X868" s="21"/>
    </row>
    <row r="869" spans="8:24" ht="13.5" customHeight="1" x14ac:dyDescent="0.2">
      <c r="H869" s="82"/>
      <c r="O869" s="21"/>
      <c r="P869" s="21"/>
      <c r="Q869" s="21"/>
      <c r="R869" s="21"/>
      <c r="S869" s="21"/>
      <c r="T869" s="21"/>
      <c r="U869" s="21"/>
      <c r="V869" s="21"/>
      <c r="W869" s="21"/>
      <c r="X869" s="21"/>
    </row>
    <row r="870" spans="8:24" ht="13.5" customHeight="1" x14ac:dyDescent="0.2">
      <c r="H870" s="82"/>
      <c r="O870" s="21"/>
      <c r="P870" s="21"/>
      <c r="Q870" s="21"/>
      <c r="R870" s="21"/>
      <c r="S870" s="21"/>
      <c r="T870" s="21"/>
      <c r="U870" s="21"/>
      <c r="V870" s="21"/>
      <c r="W870" s="21"/>
      <c r="X870" s="21"/>
    </row>
    <row r="871" spans="8:24" ht="13.5" customHeight="1" x14ac:dyDescent="0.2">
      <c r="H871" s="82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8:24" ht="13.5" customHeight="1" x14ac:dyDescent="0.2">
      <c r="H872" s="82"/>
      <c r="O872" s="21"/>
      <c r="P872" s="21"/>
      <c r="Q872" s="21"/>
      <c r="R872" s="21"/>
      <c r="S872" s="21"/>
      <c r="T872" s="21"/>
      <c r="U872" s="21"/>
      <c r="V872" s="21"/>
      <c r="W872" s="21"/>
      <c r="X872" s="21"/>
    </row>
    <row r="873" spans="8:24" ht="13.5" customHeight="1" x14ac:dyDescent="0.2">
      <c r="H873" s="82"/>
      <c r="O873" s="21"/>
      <c r="P873" s="21"/>
      <c r="Q873" s="21"/>
      <c r="R873" s="21"/>
      <c r="S873" s="21"/>
      <c r="T873" s="21"/>
      <c r="U873" s="21"/>
      <c r="V873" s="21"/>
      <c r="W873" s="21"/>
      <c r="X873" s="21"/>
    </row>
    <row r="874" spans="8:24" ht="13.5" customHeight="1" x14ac:dyDescent="0.2">
      <c r="H874" s="82"/>
      <c r="O874" s="21"/>
      <c r="P874" s="21"/>
      <c r="Q874" s="21"/>
      <c r="R874" s="21"/>
      <c r="S874" s="21"/>
      <c r="T874" s="21"/>
      <c r="U874" s="21"/>
      <c r="V874" s="21"/>
      <c r="W874" s="21"/>
      <c r="X874" s="21"/>
    </row>
    <row r="875" spans="8:24" ht="13.5" customHeight="1" x14ac:dyDescent="0.2">
      <c r="H875" s="82"/>
      <c r="O875" s="21"/>
      <c r="P875" s="21"/>
      <c r="Q875" s="21"/>
      <c r="R875" s="21"/>
      <c r="S875" s="21"/>
      <c r="T875" s="21"/>
      <c r="U875" s="21"/>
      <c r="V875" s="21"/>
      <c r="W875" s="21"/>
      <c r="X875" s="21"/>
    </row>
    <row r="876" spans="8:24" ht="13.5" customHeight="1" x14ac:dyDescent="0.2">
      <c r="H876" s="82"/>
      <c r="O876" s="21"/>
      <c r="P876" s="21"/>
      <c r="Q876" s="21"/>
      <c r="R876" s="21"/>
      <c r="S876" s="21"/>
      <c r="T876" s="21"/>
      <c r="U876" s="21"/>
      <c r="V876" s="21"/>
      <c r="W876" s="21"/>
      <c r="X876" s="21"/>
    </row>
    <row r="877" spans="8:24" ht="13.5" customHeight="1" x14ac:dyDescent="0.2">
      <c r="H877" s="82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8:24" ht="13.5" customHeight="1" x14ac:dyDescent="0.2">
      <c r="H878" s="82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8:24" ht="13.5" customHeight="1" x14ac:dyDescent="0.2">
      <c r="H879" s="82"/>
      <c r="O879" s="21"/>
      <c r="P879" s="21"/>
      <c r="Q879" s="21"/>
      <c r="R879" s="21"/>
      <c r="S879" s="21"/>
      <c r="T879" s="21"/>
      <c r="U879" s="21"/>
      <c r="V879" s="21"/>
      <c r="W879" s="21"/>
      <c r="X879" s="21"/>
    </row>
    <row r="880" spans="8:24" ht="13.5" customHeight="1" x14ac:dyDescent="0.2">
      <c r="H880" s="82"/>
      <c r="O880" s="21"/>
      <c r="P880" s="21"/>
      <c r="Q880" s="21"/>
      <c r="R880" s="21"/>
      <c r="S880" s="21"/>
      <c r="T880" s="21"/>
      <c r="U880" s="21"/>
      <c r="V880" s="21"/>
      <c r="W880" s="21"/>
      <c r="X880" s="21"/>
    </row>
    <row r="881" spans="8:24" ht="13.5" customHeight="1" x14ac:dyDescent="0.2">
      <c r="H881" s="82"/>
      <c r="O881" s="21"/>
      <c r="P881" s="21"/>
      <c r="Q881" s="21"/>
      <c r="R881" s="21"/>
      <c r="S881" s="21"/>
      <c r="T881" s="21"/>
      <c r="U881" s="21"/>
      <c r="V881" s="21"/>
      <c r="W881" s="21"/>
      <c r="X881" s="21"/>
    </row>
    <row r="882" spans="8:24" ht="13.5" customHeight="1" x14ac:dyDescent="0.2">
      <c r="H882" s="82"/>
      <c r="O882" s="21"/>
      <c r="P882" s="21"/>
      <c r="Q882" s="21"/>
      <c r="R882" s="21"/>
      <c r="S882" s="21"/>
      <c r="T882" s="21"/>
      <c r="U882" s="21"/>
      <c r="V882" s="21"/>
      <c r="W882" s="21"/>
      <c r="X882" s="21"/>
    </row>
    <row r="883" spans="8:24" ht="13.5" customHeight="1" x14ac:dyDescent="0.2">
      <c r="H883" s="82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8:24" ht="13.5" customHeight="1" x14ac:dyDescent="0.2">
      <c r="H884" s="82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8:24" ht="13.5" customHeight="1" x14ac:dyDescent="0.2">
      <c r="H885" s="82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8:24" ht="13.5" customHeight="1" x14ac:dyDescent="0.2">
      <c r="H886" s="82"/>
      <c r="O886" s="21"/>
      <c r="P886" s="21"/>
      <c r="Q886" s="21"/>
      <c r="R886" s="21"/>
      <c r="S886" s="21"/>
      <c r="T886" s="21"/>
      <c r="U886" s="21"/>
      <c r="V886" s="21"/>
      <c r="W886" s="21"/>
      <c r="X886" s="21"/>
    </row>
    <row r="887" spans="8:24" ht="13.5" customHeight="1" x14ac:dyDescent="0.2">
      <c r="H887" s="82"/>
      <c r="O887" s="21"/>
      <c r="P887" s="21"/>
      <c r="Q887" s="21"/>
      <c r="R887" s="21"/>
      <c r="S887" s="21"/>
      <c r="T887" s="21"/>
      <c r="U887" s="21"/>
      <c r="V887" s="21"/>
      <c r="W887" s="21"/>
      <c r="X887" s="21"/>
    </row>
    <row r="888" spans="8:24" ht="13.5" customHeight="1" x14ac:dyDescent="0.2">
      <c r="H888" s="82"/>
      <c r="O888" s="21"/>
      <c r="P888" s="21"/>
      <c r="Q888" s="21"/>
      <c r="R888" s="21"/>
      <c r="S888" s="21"/>
      <c r="T888" s="21"/>
      <c r="U888" s="21"/>
      <c r="V888" s="21"/>
      <c r="W888" s="21"/>
      <c r="X888" s="21"/>
    </row>
    <row r="889" spans="8:24" ht="13.5" customHeight="1" x14ac:dyDescent="0.2">
      <c r="H889" s="82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 spans="8:24" ht="13.5" customHeight="1" x14ac:dyDescent="0.2">
      <c r="H890" s="82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8:24" ht="13.5" customHeight="1" x14ac:dyDescent="0.2">
      <c r="H891" s="82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8:24" ht="13.5" customHeight="1" x14ac:dyDescent="0.2">
      <c r="H892" s="82"/>
      <c r="O892" s="21"/>
      <c r="P892" s="21"/>
      <c r="Q892" s="21"/>
      <c r="R892" s="21"/>
      <c r="S892" s="21"/>
      <c r="T892" s="21"/>
      <c r="U892" s="21"/>
      <c r="V892" s="21"/>
      <c r="W892" s="21"/>
      <c r="X892" s="21"/>
    </row>
    <row r="893" spans="8:24" ht="13.5" customHeight="1" x14ac:dyDescent="0.2">
      <c r="H893" s="82"/>
      <c r="O893" s="21"/>
      <c r="P893" s="21"/>
      <c r="Q893" s="21"/>
      <c r="R893" s="21"/>
      <c r="S893" s="21"/>
      <c r="T893" s="21"/>
      <c r="U893" s="21"/>
      <c r="V893" s="21"/>
      <c r="W893" s="21"/>
      <c r="X893" s="21"/>
    </row>
    <row r="894" spans="8:24" ht="13.5" customHeight="1" x14ac:dyDescent="0.2">
      <c r="H894" s="82"/>
      <c r="O894" s="21"/>
      <c r="P894" s="21"/>
      <c r="Q894" s="21"/>
      <c r="R894" s="21"/>
      <c r="S894" s="21"/>
      <c r="T894" s="21"/>
      <c r="U894" s="21"/>
      <c r="V894" s="21"/>
      <c r="W894" s="21"/>
      <c r="X894" s="21"/>
    </row>
    <row r="895" spans="8:24" ht="13.5" customHeight="1" x14ac:dyDescent="0.2">
      <c r="H895" s="82"/>
      <c r="O895" s="21"/>
      <c r="P895" s="21"/>
      <c r="Q895" s="21"/>
      <c r="R895" s="21"/>
      <c r="S895" s="21"/>
      <c r="T895" s="21"/>
      <c r="U895" s="21"/>
      <c r="V895" s="21"/>
      <c r="W895" s="21"/>
      <c r="X895" s="21"/>
    </row>
    <row r="896" spans="8:24" ht="13.5" customHeight="1" x14ac:dyDescent="0.2">
      <c r="H896" s="82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 spans="8:24" ht="13.5" customHeight="1" x14ac:dyDescent="0.2">
      <c r="H897" s="82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8:24" ht="13.5" customHeight="1" x14ac:dyDescent="0.2">
      <c r="H898" s="82"/>
      <c r="O898" s="21"/>
      <c r="P898" s="21"/>
      <c r="Q898" s="21"/>
      <c r="R898" s="21"/>
      <c r="S898" s="21"/>
      <c r="T898" s="21"/>
      <c r="U898" s="21"/>
      <c r="V898" s="21"/>
      <c r="W898" s="21"/>
      <c r="X898" s="21"/>
    </row>
    <row r="899" spans="8:24" ht="13.5" customHeight="1" x14ac:dyDescent="0.2">
      <c r="H899" s="82"/>
      <c r="O899" s="21"/>
      <c r="P899" s="21"/>
      <c r="Q899" s="21"/>
      <c r="R899" s="21"/>
      <c r="S899" s="21"/>
      <c r="T899" s="21"/>
      <c r="U899" s="21"/>
      <c r="V899" s="21"/>
      <c r="W899" s="21"/>
      <c r="X899" s="21"/>
    </row>
    <row r="900" spans="8:24" ht="13.5" customHeight="1" x14ac:dyDescent="0.2">
      <c r="H900" s="82"/>
      <c r="O900" s="21"/>
      <c r="P900" s="21"/>
      <c r="Q900" s="21"/>
      <c r="R900" s="21"/>
      <c r="S900" s="21"/>
      <c r="T900" s="21"/>
      <c r="U900" s="21"/>
      <c r="V900" s="21"/>
      <c r="W900" s="21"/>
      <c r="X900" s="21"/>
    </row>
    <row r="901" spans="8:24" ht="13.5" customHeight="1" x14ac:dyDescent="0.2">
      <c r="H901" s="82"/>
      <c r="O901" s="21"/>
      <c r="P901" s="21"/>
      <c r="Q901" s="21"/>
      <c r="R901" s="21"/>
      <c r="S901" s="21"/>
      <c r="T901" s="21"/>
      <c r="U901" s="21"/>
      <c r="V901" s="21"/>
      <c r="W901" s="21"/>
      <c r="X901" s="21"/>
    </row>
    <row r="902" spans="8:24" ht="13.5" customHeight="1" x14ac:dyDescent="0.2">
      <c r="H902" s="82"/>
      <c r="O902" s="21"/>
      <c r="P902" s="21"/>
      <c r="Q902" s="21"/>
      <c r="R902" s="21"/>
      <c r="S902" s="21"/>
      <c r="T902" s="21"/>
      <c r="U902" s="21"/>
      <c r="V902" s="21"/>
      <c r="W902" s="21"/>
      <c r="X902" s="21"/>
    </row>
    <row r="903" spans="8:24" ht="13.5" customHeight="1" x14ac:dyDescent="0.2">
      <c r="H903" s="82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 spans="8:24" ht="13.5" customHeight="1" x14ac:dyDescent="0.2">
      <c r="H904" s="82"/>
      <c r="O904" s="21"/>
      <c r="P904" s="21"/>
      <c r="Q904" s="21"/>
      <c r="R904" s="21"/>
      <c r="S904" s="21"/>
      <c r="T904" s="21"/>
      <c r="U904" s="21"/>
      <c r="V904" s="21"/>
      <c r="W904" s="21"/>
      <c r="X904" s="21"/>
    </row>
    <row r="905" spans="8:24" ht="13.5" customHeight="1" x14ac:dyDescent="0.2">
      <c r="H905" s="82"/>
      <c r="O905" s="21"/>
      <c r="P905" s="21"/>
      <c r="Q905" s="21"/>
      <c r="R905" s="21"/>
      <c r="S905" s="21"/>
      <c r="T905" s="21"/>
      <c r="U905" s="21"/>
      <c r="V905" s="21"/>
      <c r="W905" s="21"/>
      <c r="X905" s="21"/>
    </row>
    <row r="906" spans="8:24" ht="13.5" customHeight="1" x14ac:dyDescent="0.2">
      <c r="H906" s="82"/>
      <c r="O906" s="21"/>
      <c r="P906" s="21"/>
      <c r="Q906" s="21"/>
      <c r="R906" s="21"/>
      <c r="S906" s="21"/>
      <c r="T906" s="21"/>
      <c r="U906" s="21"/>
      <c r="V906" s="21"/>
      <c r="W906" s="21"/>
      <c r="X906" s="21"/>
    </row>
    <row r="907" spans="8:24" ht="13.5" customHeight="1" x14ac:dyDescent="0.2">
      <c r="H907" s="82"/>
      <c r="O907" s="21"/>
      <c r="P907" s="21"/>
      <c r="Q907" s="21"/>
      <c r="R907" s="21"/>
      <c r="S907" s="21"/>
      <c r="T907" s="21"/>
      <c r="U907" s="21"/>
      <c r="V907" s="21"/>
      <c r="W907" s="21"/>
      <c r="X907" s="21"/>
    </row>
    <row r="908" spans="8:24" ht="13.5" customHeight="1" x14ac:dyDescent="0.2">
      <c r="H908" s="82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8:24" ht="13.5" customHeight="1" x14ac:dyDescent="0.2">
      <c r="H909" s="82"/>
      <c r="O909" s="21"/>
      <c r="P909" s="21"/>
      <c r="Q909" s="21"/>
      <c r="R909" s="21"/>
      <c r="S909" s="21"/>
      <c r="T909" s="21"/>
      <c r="U909" s="21"/>
      <c r="V909" s="21"/>
      <c r="W909" s="21"/>
      <c r="X909" s="21"/>
    </row>
    <row r="910" spans="8:24" ht="13.5" customHeight="1" x14ac:dyDescent="0.2">
      <c r="H910" s="82"/>
      <c r="O910" s="21"/>
      <c r="P910" s="21"/>
      <c r="Q910" s="21"/>
      <c r="R910" s="21"/>
      <c r="S910" s="21"/>
      <c r="T910" s="21"/>
      <c r="U910" s="21"/>
      <c r="V910" s="21"/>
      <c r="W910" s="21"/>
      <c r="X910" s="21"/>
    </row>
    <row r="911" spans="8:24" ht="13.5" customHeight="1" x14ac:dyDescent="0.2">
      <c r="H911" s="82"/>
      <c r="O911" s="21"/>
      <c r="P911" s="21"/>
      <c r="Q911" s="21"/>
      <c r="R911" s="21"/>
      <c r="S911" s="21"/>
      <c r="T911" s="21"/>
      <c r="U911" s="21"/>
      <c r="V911" s="21"/>
      <c r="W911" s="21"/>
      <c r="X911" s="21"/>
    </row>
    <row r="912" spans="8:24" ht="13.5" customHeight="1" x14ac:dyDescent="0.2">
      <c r="H912" s="82"/>
      <c r="O912" s="21"/>
      <c r="P912" s="21"/>
      <c r="Q912" s="21"/>
      <c r="R912" s="21"/>
      <c r="S912" s="21"/>
      <c r="T912" s="21"/>
      <c r="U912" s="21"/>
      <c r="V912" s="21"/>
      <c r="W912" s="21"/>
      <c r="X912" s="21"/>
    </row>
    <row r="913" spans="8:24" ht="13.5" customHeight="1" x14ac:dyDescent="0.2">
      <c r="H913" s="82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8:24" ht="13.5" customHeight="1" x14ac:dyDescent="0.2">
      <c r="H914" s="82"/>
      <c r="O914" s="21"/>
      <c r="P914" s="21"/>
      <c r="Q914" s="21"/>
      <c r="R914" s="21"/>
      <c r="S914" s="21"/>
      <c r="T914" s="21"/>
      <c r="U914" s="21"/>
      <c r="V914" s="21"/>
      <c r="W914" s="21"/>
      <c r="X914" s="21"/>
    </row>
    <row r="915" spans="8:24" ht="13.5" customHeight="1" x14ac:dyDescent="0.2">
      <c r="H915" s="82"/>
      <c r="O915" s="21"/>
      <c r="P915" s="21"/>
      <c r="Q915" s="21"/>
      <c r="R915" s="21"/>
      <c r="S915" s="21"/>
      <c r="T915" s="21"/>
      <c r="U915" s="21"/>
      <c r="V915" s="21"/>
      <c r="W915" s="21"/>
      <c r="X915" s="21"/>
    </row>
    <row r="916" spans="8:24" ht="13.5" customHeight="1" x14ac:dyDescent="0.2">
      <c r="H916" s="82"/>
      <c r="O916" s="21"/>
      <c r="P916" s="21"/>
      <c r="Q916" s="21"/>
      <c r="R916" s="21"/>
      <c r="S916" s="21"/>
      <c r="T916" s="21"/>
      <c r="U916" s="21"/>
      <c r="V916" s="21"/>
      <c r="W916" s="21"/>
      <c r="X916" s="21"/>
    </row>
    <row r="917" spans="8:24" ht="13.5" customHeight="1" x14ac:dyDescent="0.2">
      <c r="H917" s="82"/>
      <c r="O917" s="21"/>
      <c r="P917" s="21"/>
      <c r="Q917" s="21"/>
      <c r="R917" s="21"/>
      <c r="S917" s="21"/>
      <c r="T917" s="21"/>
      <c r="U917" s="21"/>
      <c r="V917" s="21"/>
      <c r="W917" s="21"/>
      <c r="X917" s="21"/>
    </row>
    <row r="918" spans="8:24" ht="13.5" customHeight="1" x14ac:dyDescent="0.2">
      <c r="H918" s="82"/>
      <c r="O918" s="21"/>
      <c r="P918" s="21"/>
      <c r="Q918" s="21"/>
      <c r="R918" s="21"/>
      <c r="S918" s="21"/>
      <c r="T918" s="21"/>
      <c r="U918" s="21"/>
      <c r="V918" s="21"/>
      <c r="W918" s="21"/>
      <c r="X918" s="21"/>
    </row>
    <row r="919" spans="8:24" ht="13.5" customHeight="1" x14ac:dyDescent="0.2">
      <c r="H919" s="82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8:24" ht="13.5" customHeight="1" x14ac:dyDescent="0.2">
      <c r="H920" s="82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8:24" ht="13.5" customHeight="1" x14ac:dyDescent="0.2">
      <c r="H921" s="82"/>
      <c r="O921" s="21"/>
      <c r="P921" s="21"/>
      <c r="Q921" s="21"/>
      <c r="R921" s="21"/>
      <c r="S921" s="21"/>
      <c r="T921" s="21"/>
      <c r="U921" s="21"/>
      <c r="V921" s="21"/>
      <c r="W921" s="21"/>
      <c r="X921" s="21"/>
    </row>
    <row r="922" spans="8:24" ht="13.5" customHeight="1" x14ac:dyDescent="0.2">
      <c r="H922" s="82"/>
      <c r="O922" s="21"/>
      <c r="P922" s="21"/>
      <c r="Q922" s="21"/>
      <c r="R922" s="21"/>
      <c r="S922" s="21"/>
      <c r="T922" s="21"/>
      <c r="U922" s="21"/>
      <c r="V922" s="21"/>
      <c r="W922" s="21"/>
      <c r="X922" s="21"/>
    </row>
    <row r="923" spans="8:24" ht="13.5" customHeight="1" x14ac:dyDescent="0.2">
      <c r="H923" s="82"/>
      <c r="O923" s="21"/>
      <c r="P923" s="21"/>
      <c r="Q923" s="21"/>
      <c r="R923" s="21"/>
      <c r="S923" s="21"/>
      <c r="T923" s="21"/>
      <c r="U923" s="21"/>
      <c r="V923" s="21"/>
      <c r="W923" s="21"/>
      <c r="X923" s="21"/>
    </row>
    <row r="924" spans="8:24" ht="13.5" customHeight="1" x14ac:dyDescent="0.2">
      <c r="H924" s="82"/>
      <c r="O924" s="21"/>
      <c r="P924" s="21"/>
      <c r="Q924" s="21"/>
      <c r="R924" s="21"/>
      <c r="S924" s="21"/>
      <c r="T924" s="21"/>
      <c r="U924" s="21"/>
      <c r="V924" s="21"/>
      <c r="W924" s="21"/>
      <c r="X924" s="21"/>
    </row>
    <row r="925" spans="8:24" ht="13.5" customHeight="1" x14ac:dyDescent="0.2">
      <c r="H925" s="82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8:24" ht="13.5" customHeight="1" x14ac:dyDescent="0.2">
      <c r="H926" s="82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8:24" ht="13.5" customHeight="1" x14ac:dyDescent="0.2">
      <c r="H927" s="82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8:24" ht="13.5" customHeight="1" x14ac:dyDescent="0.2">
      <c r="H928" s="82"/>
      <c r="O928" s="21"/>
      <c r="P928" s="21"/>
      <c r="Q928" s="21"/>
      <c r="R928" s="21"/>
      <c r="S928" s="21"/>
      <c r="T928" s="21"/>
      <c r="U928" s="21"/>
      <c r="V928" s="21"/>
      <c r="W928" s="21"/>
      <c r="X928" s="21"/>
    </row>
    <row r="929" spans="8:24" ht="13.5" customHeight="1" x14ac:dyDescent="0.2">
      <c r="H929" s="82"/>
      <c r="O929" s="21"/>
      <c r="P929" s="21"/>
      <c r="Q929" s="21"/>
      <c r="R929" s="21"/>
      <c r="S929" s="21"/>
      <c r="T929" s="21"/>
      <c r="U929" s="21"/>
      <c r="V929" s="21"/>
      <c r="W929" s="21"/>
      <c r="X929" s="21"/>
    </row>
    <row r="930" spans="8:24" ht="13.5" customHeight="1" x14ac:dyDescent="0.2">
      <c r="H930" s="82"/>
      <c r="O930" s="21"/>
      <c r="P930" s="21"/>
      <c r="Q930" s="21"/>
      <c r="R930" s="21"/>
      <c r="S930" s="21"/>
      <c r="T930" s="21"/>
      <c r="U930" s="21"/>
      <c r="V930" s="21"/>
      <c r="W930" s="21"/>
      <c r="X930" s="21"/>
    </row>
    <row r="931" spans="8:24" ht="13.5" customHeight="1" x14ac:dyDescent="0.2">
      <c r="H931" s="82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 spans="8:24" ht="13.5" customHeight="1" x14ac:dyDescent="0.2">
      <c r="H932" s="82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8:24" ht="13.5" customHeight="1" x14ac:dyDescent="0.2">
      <c r="H933" s="82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8:24" ht="13.5" customHeight="1" x14ac:dyDescent="0.2">
      <c r="H934" s="82"/>
      <c r="O934" s="21"/>
      <c r="P934" s="21"/>
      <c r="Q934" s="21"/>
      <c r="R934" s="21"/>
      <c r="S934" s="21"/>
      <c r="T934" s="21"/>
      <c r="U934" s="21"/>
      <c r="V934" s="21"/>
      <c r="W934" s="21"/>
      <c r="X934" s="21"/>
    </row>
    <row r="935" spans="8:24" ht="13.5" customHeight="1" x14ac:dyDescent="0.2">
      <c r="H935" s="82"/>
      <c r="O935" s="21"/>
      <c r="P935" s="21"/>
      <c r="Q935" s="21"/>
      <c r="R935" s="21"/>
      <c r="S935" s="21"/>
      <c r="T935" s="21"/>
      <c r="U935" s="21"/>
      <c r="V935" s="21"/>
      <c r="W935" s="21"/>
      <c r="X935" s="21"/>
    </row>
    <row r="936" spans="8:24" ht="13.5" customHeight="1" x14ac:dyDescent="0.2">
      <c r="H936" s="82"/>
      <c r="O936" s="21"/>
      <c r="P936" s="21"/>
      <c r="Q936" s="21"/>
      <c r="R936" s="21"/>
      <c r="S936" s="21"/>
      <c r="T936" s="21"/>
      <c r="U936" s="21"/>
      <c r="V936" s="21"/>
      <c r="W936" s="21"/>
      <c r="X936" s="21"/>
    </row>
    <row r="937" spans="8:24" ht="13.5" customHeight="1" x14ac:dyDescent="0.2">
      <c r="H937" s="82"/>
      <c r="O937" s="21"/>
      <c r="P937" s="21"/>
      <c r="Q937" s="21"/>
      <c r="R937" s="21"/>
      <c r="S937" s="21"/>
      <c r="T937" s="21"/>
      <c r="U937" s="21"/>
      <c r="V937" s="21"/>
      <c r="W937" s="21"/>
      <c r="X937" s="21"/>
    </row>
    <row r="938" spans="8:24" ht="13.5" customHeight="1" x14ac:dyDescent="0.2">
      <c r="H938" s="82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 spans="8:24" ht="13.5" customHeight="1" x14ac:dyDescent="0.2">
      <c r="H939" s="82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8:24" ht="13.5" customHeight="1" x14ac:dyDescent="0.2">
      <c r="H940" s="82"/>
      <c r="O940" s="21"/>
      <c r="P940" s="21"/>
      <c r="Q940" s="21"/>
      <c r="R940" s="21"/>
      <c r="S940" s="21"/>
      <c r="T940" s="21"/>
      <c r="U940" s="21"/>
      <c r="V940" s="21"/>
      <c r="W940" s="21"/>
      <c r="X940" s="21"/>
    </row>
    <row r="941" spans="8:24" ht="13.5" customHeight="1" x14ac:dyDescent="0.2">
      <c r="H941" s="82"/>
      <c r="O941" s="21"/>
      <c r="P941" s="21"/>
      <c r="Q941" s="21"/>
      <c r="R941" s="21"/>
      <c r="S941" s="21"/>
      <c r="T941" s="21"/>
      <c r="U941" s="21"/>
      <c r="V941" s="21"/>
      <c r="W941" s="21"/>
      <c r="X941" s="21"/>
    </row>
    <row r="942" spans="8:24" ht="13.5" customHeight="1" x14ac:dyDescent="0.2">
      <c r="H942" s="82"/>
      <c r="O942" s="21"/>
      <c r="P942" s="21"/>
      <c r="Q942" s="21"/>
      <c r="R942" s="21"/>
      <c r="S942" s="21"/>
      <c r="T942" s="21"/>
      <c r="U942" s="21"/>
      <c r="V942" s="21"/>
      <c r="W942" s="21"/>
      <c r="X942" s="21"/>
    </row>
    <row r="943" spans="8:24" ht="13.5" customHeight="1" x14ac:dyDescent="0.2">
      <c r="H943" s="82"/>
      <c r="O943" s="21"/>
      <c r="P943" s="21"/>
      <c r="Q943" s="21"/>
      <c r="R943" s="21"/>
      <c r="S943" s="21"/>
      <c r="T943" s="21"/>
      <c r="U943" s="21"/>
      <c r="V943" s="21"/>
      <c r="W943" s="21"/>
      <c r="X943" s="21"/>
    </row>
    <row r="944" spans="8:24" ht="13.5" customHeight="1" x14ac:dyDescent="0.2">
      <c r="H944" s="82"/>
      <c r="O944" s="21"/>
      <c r="P944" s="21"/>
      <c r="Q944" s="21"/>
      <c r="R944" s="21"/>
      <c r="S944" s="21"/>
      <c r="T944" s="21"/>
      <c r="U944" s="21"/>
      <c r="V944" s="21"/>
      <c r="W944" s="21"/>
      <c r="X944" s="21"/>
    </row>
    <row r="945" spans="8:24" ht="13.5" customHeight="1" x14ac:dyDescent="0.2">
      <c r="H945" s="82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 spans="8:24" ht="13.5" customHeight="1" x14ac:dyDescent="0.2">
      <c r="H946" s="82"/>
      <c r="O946" s="21"/>
      <c r="P946" s="21"/>
      <c r="Q946" s="21"/>
      <c r="R946" s="21"/>
      <c r="S946" s="21"/>
      <c r="T946" s="21"/>
      <c r="U946" s="21"/>
      <c r="V946" s="21"/>
      <c r="W946" s="21"/>
      <c r="X946" s="21"/>
    </row>
    <row r="947" spans="8:24" ht="13.5" customHeight="1" x14ac:dyDescent="0.2">
      <c r="H947" s="82"/>
      <c r="O947" s="21"/>
      <c r="P947" s="21"/>
      <c r="Q947" s="21"/>
      <c r="R947" s="21"/>
      <c r="S947" s="21"/>
      <c r="T947" s="21"/>
      <c r="U947" s="21"/>
      <c r="V947" s="21"/>
      <c r="W947" s="21"/>
      <c r="X947" s="21"/>
    </row>
    <row r="948" spans="8:24" ht="13.5" customHeight="1" x14ac:dyDescent="0.2">
      <c r="H948" s="82"/>
      <c r="O948" s="21"/>
      <c r="P948" s="21"/>
      <c r="Q948" s="21"/>
      <c r="R948" s="21"/>
      <c r="S948" s="21"/>
      <c r="T948" s="21"/>
      <c r="U948" s="21"/>
      <c r="V948" s="21"/>
      <c r="W948" s="21"/>
      <c r="X948" s="21"/>
    </row>
    <row r="949" spans="8:24" ht="13.5" customHeight="1" x14ac:dyDescent="0.2">
      <c r="H949" s="82"/>
      <c r="O949" s="21"/>
      <c r="P949" s="21"/>
      <c r="Q949" s="21"/>
      <c r="R949" s="21"/>
      <c r="S949" s="21"/>
      <c r="T949" s="21"/>
      <c r="U949" s="21"/>
      <c r="V949" s="21"/>
      <c r="W949" s="21"/>
      <c r="X949" s="21"/>
    </row>
    <row r="950" spans="8:24" ht="13.5" customHeight="1" x14ac:dyDescent="0.2">
      <c r="H950" s="82"/>
      <c r="O950" s="21"/>
      <c r="P950" s="21"/>
      <c r="Q950" s="21"/>
      <c r="R950" s="21"/>
      <c r="S950" s="21"/>
      <c r="T950" s="21"/>
      <c r="U950" s="21"/>
      <c r="V950" s="21"/>
      <c r="W950" s="21"/>
      <c r="X950" s="21"/>
    </row>
    <row r="951" spans="8:24" ht="13.5" customHeight="1" x14ac:dyDescent="0.2">
      <c r="H951" s="82"/>
      <c r="O951" s="21"/>
      <c r="P951" s="21"/>
      <c r="Q951" s="21"/>
      <c r="R951" s="21"/>
      <c r="S951" s="21"/>
      <c r="T951" s="21"/>
      <c r="U951" s="21"/>
      <c r="V951" s="21"/>
      <c r="W951" s="21"/>
      <c r="X951" s="21"/>
    </row>
    <row r="952" spans="8:24" ht="13.5" customHeight="1" x14ac:dyDescent="0.2">
      <c r="H952" s="82"/>
      <c r="O952" s="21"/>
      <c r="P952" s="21"/>
      <c r="Q952" s="21"/>
      <c r="R952" s="21"/>
      <c r="S952" s="21"/>
      <c r="T952" s="21"/>
      <c r="U952" s="21"/>
      <c r="V952" s="21"/>
      <c r="W952" s="21"/>
      <c r="X952" s="21"/>
    </row>
    <row r="953" spans="8:24" ht="13.5" customHeight="1" x14ac:dyDescent="0.2">
      <c r="H953" s="82"/>
      <c r="O953" s="21"/>
      <c r="P953" s="21"/>
      <c r="Q953" s="21"/>
      <c r="R953" s="21"/>
      <c r="S953" s="21"/>
      <c r="T953" s="21"/>
      <c r="U953" s="21"/>
      <c r="V953" s="21"/>
      <c r="W953" s="21"/>
      <c r="X953" s="21"/>
    </row>
    <row r="954" spans="8:24" ht="13.5" customHeight="1" x14ac:dyDescent="0.2">
      <c r="H954" s="82"/>
      <c r="O954" s="21"/>
      <c r="P954" s="21"/>
      <c r="Q954" s="21"/>
      <c r="R954" s="21"/>
      <c r="S954" s="21"/>
      <c r="T954" s="21"/>
      <c r="U954" s="21"/>
      <c r="V954" s="21"/>
      <c r="W954" s="21"/>
      <c r="X954" s="21"/>
    </row>
    <row r="955" spans="8:24" ht="13.5" customHeight="1" x14ac:dyDescent="0.2">
      <c r="H955" s="82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8:24" ht="13.5" customHeight="1" x14ac:dyDescent="0.2">
      <c r="H956" s="82"/>
      <c r="O956" s="21"/>
      <c r="P956" s="21"/>
      <c r="Q956" s="21"/>
      <c r="R956" s="21"/>
      <c r="S956" s="21"/>
      <c r="T956" s="21"/>
      <c r="U956" s="21"/>
      <c r="V956" s="21"/>
      <c r="W956" s="21"/>
      <c r="X956" s="21"/>
    </row>
    <row r="957" spans="8:24" ht="13.5" customHeight="1" x14ac:dyDescent="0.2">
      <c r="H957" s="82"/>
      <c r="O957" s="21"/>
      <c r="P957" s="21"/>
      <c r="Q957" s="21"/>
      <c r="R957" s="21"/>
      <c r="S957" s="21"/>
      <c r="T957" s="21"/>
      <c r="U957" s="21"/>
      <c r="V957" s="21"/>
      <c r="W957" s="21"/>
      <c r="X957" s="21"/>
    </row>
    <row r="958" spans="8:24" ht="13.5" customHeight="1" x14ac:dyDescent="0.2">
      <c r="H958" s="82"/>
      <c r="O958" s="21"/>
      <c r="P958" s="21"/>
      <c r="Q958" s="21"/>
      <c r="R958" s="21"/>
      <c r="S958" s="21"/>
      <c r="T958" s="21"/>
      <c r="U958" s="21"/>
      <c r="V958" s="21"/>
      <c r="W958" s="21"/>
      <c r="X958" s="21"/>
    </row>
    <row r="959" spans="8:24" ht="13.5" customHeight="1" x14ac:dyDescent="0.2">
      <c r="H959" s="82"/>
      <c r="O959" s="21"/>
      <c r="P959" s="21"/>
      <c r="Q959" s="21"/>
      <c r="R959" s="21"/>
      <c r="S959" s="21"/>
      <c r="T959" s="21"/>
      <c r="U959" s="21"/>
      <c r="V959" s="21"/>
      <c r="W959" s="21"/>
      <c r="X959" s="21"/>
    </row>
    <row r="960" spans="8:24" ht="13.5" customHeight="1" x14ac:dyDescent="0.2">
      <c r="H960" s="82"/>
      <c r="O960" s="21"/>
      <c r="P960" s="21"/>
      <c r="Q960" s="21"/>
      <c r="R960" s="21"/>
      <c r="S960" s="21"/>
      <c r="T960" s="21"/>
      <c r="U960" s="21"/>
      <c r="V960" s="21"/>
      <c r="W960" s="21"/>
      <c r="X960" s="21"/>
    </row>
    <row r="961" spans="8:24" ht="13.5" customHeight="1" x14ac:dyDescent="0.2">
      <c r="H961" s="82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8:24" ht="13.5" customHeight="1" x14ac:dyDescent="0.2">
      <c r="H962" s="82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8:24" ht="13.5" customHeight="1" x14ac:dyDescent="0.2">
      <c r="H963" s="82"/>
      <c r="O963" s="21"/>
      <c r="P963" s="21"/>
      <c r="Q963" s="21"/>
      <c r="R963" s="21"/>
      <c r="S963" s="21"/>
      <c r="T963" s="21"/>
      <c r="U963" s="21"/>
      <c r="V963" s="21"/>
      <c r="W963" s="21"/>
      <c r="X963" s="21"/>
    </row>
    <row r="964" spans="8:24" ht="13.5" customHeight="1" x14ac:dyDescent="0.2">
      <c r="H964" s="82"/>
      <c r="O964" s="21"/>
      <c r="P964" s="21"/>
      <c r="Q964" s="21"/>
      <c r="R964" s="21"/>
      <c r="S964" s="21"/>
      <c r="T964" s="21"/>
      <c r="U964" s="21"/>
      <c r="V964" s="21"/>
      <c r="W964" s="21"/>
      <c r="X964" s="21"/>
    </row>
    <row r="965" spans="8:24" ht="13.5" customHeight="1" x14ac:dyDescent="0.2">
      <c r="H965" s="82"/>
      <c r="O965" s="21"/>
      <c r="P965" s="21"/>
      <c r="Q965" s="21"/>
      <c r="R965" s="21"/>
      <c r="S965" s="21"/>
      <c r="T965" s="21"/>
      <c r="U965" s="21"/>
      <c r="V965" s="21"/>
      <c r="W965" s="21"/>
      <c r="X965" s="21"/>
    </row>
    <row r="966" spans="8:24" ht="13.5" customHeight="1" x14ac:dyDescent="0.2">
      <c r="H966" s="82"/>
      <c r="O966" s="21"/>
      <c r="P966" s="21"/>
      <c r="Q966" s="21"/>
      <c r="R966" s="21"/>
      <c r="S966" s="21"/>
      <c r="T966" s="21"/>
      <c r="U966" s="21"/>
      <c r="V966" s="21"/>
      <c r="W966" s="21"/>
      <c r="X966" s="21"/>
    </row>
    <row r="967" spans="8:24" ht="13.5" customHeight="1" x14ac:dyDescent="0.2">
      <c r="H967" s="82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8:24" ht="13.5" customHeight="1" x14ac:dyDescent="0.2">
      <c r="H968" s="82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8:24" ht="13.5" customHeight="1" x14ac:dyDescent="0.2">
      <c r="H969" s="82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8:24" ht="13.5" customHeight="1" x14ac:dyDescent="0.2">
      <c r="H970" s="82"/>
      <c r="O970" s="21"/>
      <c r="P970" s="21"/>
      <c r="Q970" s="21"/>
      <c r="R970" s="21"/>
      <c r="S970" s="21"/>
      <c r="T970" s="21"/>
      <c r="U970" s="21"/>
      <c r="V970" s="21"/>
      <c r="W970" s="21"/>
      <c r="X970" s="21"/>
    </row>
    <row r="971" spans="8:24" ht="13.5" customHeight="1" x14ac:dyDescent="0.2">
      <c r="H971" s="82"/>
      <c r="O971" s="21"/>
      <c r="P971" s="21"/>
      <c r="Q971" s="21"/>
      <c r="R971" s="21"/>
      <c r="S971" s="21"/>
      <c r="T971" s="21"/>
      <c r="U971" s="21"/>
      <c r="V971" s="21"/>
      <c r="W971" s="21"/>
      <c r="X971" s="21"/>
    </row>
    <row r="972" spans="8:24" ht="13.5" customHeight="1" x14ac:dyDescent="0.2">
      <c r="H972" s="82"/>
      <c r="O972" s="21"/>
      <c r="P972" s="21"/>
      <c r="Q972" s="21"/>
      <c r="R972" s="21"/>
      <c r="S972" s="21"/>
      <c r="T972" s="21"/>
      <c r="U972" s="21"/>
      <c r="V972" s="21"/>
      <c r="W972" s="21"/>
      <c r="X972" s="21"/>
    </row>
    <row r="973" spans="8:24" ht="13.5" customHeight="1" x14ac:dyDescent="0.2">
      <c r="H973" s="82"/>
      <c r="O973" s="21"/>
      <c r="P973" s="21"/>
      <c r="Q973" s="21"/>
      <c r="R973" s="21"/>
      <c r="S973" s="21"/>
      <c r="T973" s="21"/>
      <c r="U973" s="21"/>
      <c r="V973" s="21"/>
      <c r="W973" s="21"/>
      <c r="X973" s="21"/>
    </row>
    <row r="974" spans="8:24" ht="13.5" customHeight="1" x14ac:dyDescent="0.2">
      <c r="H974" s="82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8:24" ht="13.5" customHeight="1" x14ac:dyDescent="0.2">
      <c r="H975" s="82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8:24" ht="13.5" customHeight="1" x14ac:dyDescent="0.2">
      <c r="H976" s="82"/>
      <c r="O976" s="21"/>
      <c r="P976" s="21"/>
      <c r="Q976" s="21"/>
      <c r="R976" s="21"/>
      <c r="S976" s="21"/>
      <c r="T976" s="21"/>
      <c r="U976" s="21"/>
      <c r="V976" s="21"/>
      <c r="W976" s="21"/>
      <c r="X976" s="21"/>
    </row>
    <row r="977" spans="8:24" ht="13.5" customHeight="1" x14ac:dyDescent="0.2">
      <c r="H977" s="82"/>
      <c r="O977" s="21"/>
      <c r="P977" s="21"/>
      <c r="Q977" s="21"/>
      <c r="R977" s="21"/>
      <c r="S977" s="21"/>
      <c r="T977" s="21"/>
      <c r="U977" s="21"/>
      <c r="V977" s="21"/>
      <c r="W977" s="21"/>
      <c r="X977" s="21"/>
    </row>
    <row r="978" spans="8:24" ht="13.5" customHeight="1" x14ac:dyDescent="0.2">
      <c r="H978" s="82"/>
      <c r="O978" s="21"/>
      <c r="P978" s="21"/>
      <c r="Q978" s="21"/>
      <c r="R978" s="21"/>
      <c r="S978" s="21"/>
      <c r="T978" s="21"/>
      <c r="U978" s="21"/>
      <c r="V978" s="21"/>
      <c r="W978" s="21"/>
      <c r="X978" s="21"/>
    </row>
    <row r="979" spans="8:24" ht="13.5" customHeight="1" x14ac:dyDescent="0.2">
      <c r="H979" s="82"/>
      <c r="O979" s="21"/>
      <c r="P979" s="21"/>
      <c r="Q979" s="21"/>
      <c r="R979" s="21"/>
      <c r="S979" s="21"/>
      <c r="T979" s="21"/>
      <c r="U979" s="21"/>
      <c r="V979" s="21"/>
      <c r="W979" s="21"/>
      <c r="X979" s="21"/>
    </row>
    <row r="980" spans="8:24" ht="13.5" customHeight="1" x14ac:dyDescent="0.2">
      <c r="H980" s="82"/>
      <c r="O980" s="21"/>
      <c r="P980" s="21"/>
      <c r="Q980" s="21"/>
      <c r="R980" s="21"/>
      <c r="S980" s="21"/>
      <c r="T980" s="21"/>
      <c r="U980" s="21"/>
      <c r="V980" s="21"/>
      <c r="W980" s="21"/>
      <c r="X980" s="21"/>
    </row>
    <row r="981" spans="8:24" ht="13.5" customHeight="1" x14ac:dyDescent="0.2">
      <c r="H981" s="82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8:24" ht="13.5" customHeight="1" x14ac:dyDescent="0.2">
      <c r="H982" s="82"/>
      <c r="O982" s="21"/>
      <c r="P982" s="21"/>
      <c r="Q982" s="21"/>
      <c r="R982" s="21"/>
      <c r="S982" s="21"/>
      <c r="T982" s="21"/>
      <c r="U982" s="21"/>
      <c r="V982" s="21"/>
      <c r="W982" s="21"/>
      <c r="X982" s="21"/>
    </row>
    <row r="983" spans="8:24" ht="13.5" customHeight="1" x14ac:dyDescent="0.2">
      <c r="H983" s="82"/>
      <c r="O983" s="21"/>
      <c r="P983" s="21"/>
      <c r="Q983" s="21"/>
      <c r="R983" s="21"/>
      <c r="S983" s="21"/>
      <c r="T983" s="21"/>
      <c r="U983" s="21"/>
      <c r="V983" s="21"/>
      <c r="W983" s="21"/>
      <c r="X983" s="21"/>
    </row>
    <row r="984" spans="8:24" ht="13.5" customHeight="1" x14ac:dyDescent="0.2">
      <c r="H984" s="82"/>
      <c r="O984" s="21"/>
      <c r="P984" s="21"/>
      <c r="Q984" s="21"/>
      <c r="R984" s="21"/>
      <c r="S984" s="21"/>
      <c r="T984" s="21"/>
      <c r="U984" s="21"/>
      <c r="V984" s="21"/>
      <c r="W984" s="21"/>
      <c r="X984" s="21"/>
    </row>
    <row r="985" spans="8:24" ht="13.5" customHeight="1" x14ac:dyDescent="0.2">
      <c r="H985" s="82"/>
      <c r="O985" s="21"/>
      <c r="P985" s="21"/>
      <c r="Q985" s="21"/>
      <c r="R985" s="21"/>
      <c r="S985" s="21"/>
      <c r="T985" s="21"/>
      <c r="U985" s="21"/>
      <c r="V985" s="21"/>
      <c r="W985" s="21"/>
      <c r="X985" s="21"/>
    </row>
    <row r="986" spans="8:24" ht="13.5" customHeight="1" x14ac:dyDescent="0.2">
      <c r="H986" s="82"/>
      <c r="O986" s="21"/>
      <c r="P986" s="21"/>
      <c r="Q986" s="21"/>
      <c r="R986" s="21"/>
      <c r="S986" s="21"/>
      <c r="T986" s="21"/>
      <c r="U986" s="21"/>
      <c r="V986" s="21"/>
      <c r="W986" s="21"/>
      <c r="X986" s="21"/>
    </row>
    <row r="987" spans="8:24" ht="13.5" customHeight="1" x14ac:dyDescent="0.2">
      <c r="H987" s="82"/>
      <c r="O987" s="21"/>
      <c r="P987" s="21"/>
      <c r="Q987" s="21"/>
      <c r="R987" s="21"/>
      <c r="S987" s="21"/>
      <c r="T987" s="21"/>
      <c r="U987" s="21"/>
      <c r="V987" s="21"/>
      <c r="W987" s="21"/>
      <c r="X987" s="21"/>
    </row>
    <row r="988" spans="8:24" ht="13.5" customHeight="1" x14ac:dyDescent="0.2">
      <c r="H988" s="82"/>
      <c r="O988" s="21"/>
      <c r="P988" s="21"/>
      <c r="Q988" s="21"/>
      <c r="R988" s="21"/>
      <c r="S988" s="21"/>
      <c r="T988" s="21"/>
      <c r="U988" s="21"/>
      <c r="V988" s="21"/>
      <c r="W988" s="21"/>
      <c r="X988" s="21"/>
    </row>
    <row r="989" spans="8:24" ht="13.5" customHeight="1" x14ac:dyDescent="0.2">
      <c r="H989" s="82"/>
      <c r="O989" s="21"/>
      <c r="P989" s="21"/>
      <c r="Q989" s="21"/>
      <c r="R989" s="21"/>
      <c r="S989" s="21"/>
      <c r="T989" s="21"/>
      <c r="U989" s="21"/>
      <c r="V989" s="21"/>
      <c r="W989" s="21"/>
      <c r="X989" s="21"/>
    </row>
    <row r="990" spans="8:24" ht="13.5" customHeight="1" x14ac:dyDescent="0.2">
      <c r="H990" s="82"/>
      <c r="O990" s="21"/>
      <c r="P990" s="21"/>
      <c r="Q990" s="21"/>
      <c r="R990" s="21"/>
      <c r="S990" s="21"/>
      <c r="T990" s="21"/>
      <c r="U990" s="21"/>
      <c r="V990" s="21"/>
      <c r="W990" s="21"/>
      <c r="X990" s="21"/>
    </row>
    <row r="991" spans="8:24" ht="13.5" customHeight="1" x14ac:dyDescent="0.2">
      <c r="H991" s="82"/>
      <c r="O991" s="21"/>
      <c r="P991" s="21"/>
      <c r="Q991" s="21"/>
      <c r="R991" s="21"/>
      <c r="S991" s="21"/>
      <c r="T991" s="21"/>
      <c r="U991" s="21"/>
      <c r="V991" s="21"/>
      <c r="W991" s="21"/>
      <c r="X991" s="21"/>
    </row>
    <row r="992" spans="8:24" ht="13.5" customHeight="1" x14ac:dyDescent="0.2">
      <c r="H992" s="82"/>
      <c r="O992" s="21"/>
      <c r="P992" s="21"/>
      <c r="Q992" s="21"/>
      <c r="R992" s="21"/>
      <c r="S992" s="21"/>
      <c r="T992" s="21"/>
      <c r="U992" s="21"/>
      <c r="V992" s="21"/>
      <c r="W992" s="21"/>
      <c r="X992" s="21"/>
    </row>
    <row r="993" spans="8:24" ht="13.5" customHeight="1" x14ac:dyDescent="0.2">
      <c r="H993" s="82"/>
      <c r="O993" s="21"/>
      <c r="P993" s="21"/>
      <c r="Q993" s="21"/>
      <c r="R993" s="21"/>
      <c r="S993" s="21"/>
      <c r="T993" s="21"/>
      <c r="U993" s="21"/>
      <c r="V993" s="21"/>
      <c r="W993" s="21"/>
      <c r="X993" s="21"/>
    </row>
    <row r="994" spans="8:24" ht="13.5" customHeight="1" x14ac:dyDescent="0.2">
      <c r="H994" s="82"/>
      <c r="O994" s="21"/>
      <c r="P994" s="21"/>
      <c r="Q994" s="21"/>
      <c r="R994" s="21"/>
      <c r="S994" s="21"/>
      <c r="T994" s="21"/>
      <c r="U994" s="21"/>
      <c r="V994" s="21"/>
      <c r="W994" s="21"/>
      <c r="X994" s="21"/>
    </row>
    <row r="995" spans="8:24" ht="13.5" customHeight="1" x14ac:dyDescent="0.2">
      <c r="H995" s="82"/>
      <c r="O995" s="21"/>
      <c r="P995" s="21"/>
      <c r="Q995" s="21"/>
      <c r="R995" s="21"/>
      <c r="S995" s="21"/>
      <c r="T995" s="21"/>
      <c r="U995" s="21"/>
      <c r="V995" s="21"/>
      <c r="W995" s="21"/>
      <c r="X995" s="21"/>
    </row>
    <row r="996" spans="8:24" ht="13.5" customHeight="1" x14ac:dyDescent="0.2">
      <c r="H996" s="82"/>
      <c r="O996" s="21"/>
      <c r="P996" s="21"/>
      <c r="Q996" s="21"/>
      <c r="R996" s="21"/>
      <c r="S996" s="21"/>
      <c r="T996" s="21"/>
      <c r="U996" s="21"/>
      <c r="V996" s="21"/>
      <c r="W996" s="21"/>
      <c r="X996" s="21"/>
    </row>
    <row r="997" spans="8:24" ht="13.5" customHeight="1" x14ac:dyDescent="0.2">
      <c r="H997" s="82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8:24" ht="13.5" customHeight="1" x14ac:dyDescent="0.2">
      <c r="H998" s="82"/>
      <c r="O998" s="21"/>
      <c r="P998" s="21"/>
      <c r="Q998" s="21"/>
      <c r="R998" s="21"/>
      <c r="S998" s="21"/>
      <c r="T998" s="21"/>
      <c r="U998" s="21"/>
      <c r="V998" s="21"/>
      <c r="W998" s="21"/>
      <c r="X998" s="21"/>
    </row>
    <row r="999" spans="8:24" ht="13.5" customHeight="1" x14ac:dyDescent="0.2">
      <c r="H999" s="82"/>
      <c r="O999" s="21"/>
      <c r="P999" s="21"/>
      <c r="Q999" s="21"/>
      <c r="R999" s="21"/>
      <c r="S999" s="21"/>
      <c r="T999" s="21"/>
      <c r="U999" s="21"/>
      <c r="V999" s="21"/>
      <c r="W999" s="21"/>
      <c r="X999" s="21"/>
    </row>
    <row r="1000" spans="8:24" ht="13.5" customHeight="1" x14ac:dyDescent="0.2">
      <c r="H1000" s="82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</row>
    <row r="1001" spans="8:24" ht="13.5" customHeight="1" x14ac:dyDescent="0.2">
      <c r="H1001" s="82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</row>
    <row r="1002" spans="8:24" ht="13.5" customHeight="1" x14ac:dyDescent="0.2">
      <c r="H1002" s="82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</row>
    <row r="1003" spans="8:24" ht="13.5" customHeight="1" x14ac:dyDescent="0.2">
      <c r="H1003" s="82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8:24" ht="13.5" customHeight="1" x14ac:dyDescent="0.2">
      <c r="H1004" s="82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8:24" ht="13.5" customHeight="1" x14ac:dyDescent="0.2">
      <c r="H1005" s="82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</row>
    <row r="1006" spans="8:24" ht="13.5" customHeight="1" x14ac:dyDescent="0.2">
      <c r="H1006" s="82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</row>
    <row r="1007" spans="8:24" ht="13.5" customHeight="1" x14ac:dyDescent="0.2">
      <c r="H1007" s="82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</row>
    <row r="1008" spans="8:24" ht="13.5" customHeight="1" x14ac:dyDescent="0.2">
      <c r="H1008" s="82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</row>
    <row r="1009" spans="8:24" ht="13.5" customHeight="1" x14ac:dyDescent="0.2">
      <c r="H1009" s="82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8:24" ht="13.5" customHeight="1" x14ac:dyDescent="0.2">
      <c r="H1010" s="82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8:24" ht="13.5" customHeight="1" x14ac:dyDescent="0.2">
      <c r="H1011" s="82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8:24" ht="13.5" customHeight="1" x14ac:dyDescent="0.2">
      <c r="H1012" s="82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</row>
    <row r="1013" spans="8:24" ht="13.5" customHeight="1" x14ac:dyDescent="0.2">
      <c r="H1013" s="82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</row>
    <row r="1014" spans="8:24" ht="13.5" customHeight="1" x14ac:dyDescent="0.2">
      <c r="H1014" s="82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</row>
    <row r="1015" spans="8:24" ht="13.5" customHeight="1" x14ac:dyDescent="0.2">
      <c r="H1015" s="82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</row>
    <row r="1016" spans="8:24" ht="13.5" customHeight="1" x14ac:dyDescent="0.2">
      <c r="H1016" s="82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8:24" ht="13.5" customHeight="1" x14ac:dyDescent="0.2">
      <c r="H1017" s="82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8:24" ht="13.5" customHeight="1" x14ac:dyDescent="0.2">
      <c r="H1018" s="82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</row>
    <row r="1019" spans="8:24" ht="13.5" customHeight="1" x14ac:dyDescent="0.2">
      <c r="H1019" s="82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</row>
    <row r="1020" spans="8:24" ht="13.5" customHeight="1" x14ac:dyDescent="0.2">
      <c r="H1020" s="82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</row>
    <row r="1021" spans="8:24" ht="13.5" customHeight="1" x14ac:dyDescent="0.2">
      <c r="H1021" s="82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</row>
    <row r="1022" spans="8:24" ht="13.5" customHeight="1" x14ac:dyDescent="0.2">
      <c r="H1022" s="82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</row>
    <row r="1023" spans="8:24" ht="13.5" customHeight="1" x14ac:dyDescent="0.2">
      <c r="H1023" s="82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8:24" ht="13.5" customHeight="1" x14ac:dyDescent="0.2">
      <c r="H1024" s="82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</row>
    <row r="1025" spans="8:24" ht="13.5" customHeight="1" x14ac:dyDescent="0.2">
      <c r="H1025" s="82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</row>
    <row r="1026" spans="8:24" ht="13.5" customHeight="1" x14ac:dyDescent="0.2">
      <c r="H1026" s="82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</row>
    <row r="1027" spans="8:24" ht="13.5" customHeight="1" x14ac:dyDescent="0.2">
      <c r="H1027" s="82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</row>
    <row r="1028" spans="8:24" ht="13.5" customHeight="1" x14ac:dyDescent="0.2">
      <c r="H1028" s="82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</row>
    <row r="1029" spans="8:24" ht="13.5" customHeight="1" x14ac:dyDescent="0.2">
      <c r="H1029" s="82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</row>
    <row r="1030" spans="8:24" ht="13.5" customHeight="1" x14ac:dyDescent="0.2">
      <c r="H1030" s="82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</row>
    <row r="1031" spans="8:24" ht="13.5" customHeight="1" x14ac:dyDescent="0.2">
      <c r="H1031" s="82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</row>
    <row r="1032" spans="8:24" ht="13.5" customHeight="1" x14ac:dyDescent="0.2">
      <c r="H1032" s="82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</row>
    <row r="1033" spans="8:24" ht="13.5" customHeight="1" x14ac:dyDescent="0.2">
      <c r="H1033" s="82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</row>
    <row r="1034" spans="8:24" ht="13.5" customHeight="1" x14ac:dyDescent="0.2">
      <c r="H1034" s="82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</row>
    <row r="1035" spans="8:24" ht="13.5" customHeight="1" x14ac:dyDescent="0.2">
      <c r="H1035" s="82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</row>
    <row r="1036" spans="8:24" ht="13.5" customHeight="1" x14ac:dyDescent="0.2">
      <c r="H1036" s="82"/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</row>
    <row r="1037" spans="8:24" ht="13.5" customHeight="1" x14ac:dyDescent="0.2">
      <c r="H1037" s="82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</row>
    <row r="1038" spans="8:24" ht="13.5" customHeight="1" x14ac:dyDescent="0.2">
      <c r="H1038" s="82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</row>
    <row r="1039" spans="8:24" ht="13.5" customHeight="1" x14ac:dyDescent="0.2">
      <c r="H1039" s="82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</row>
    <row r="1040" spans="8:24" ht="13.5" customHeight="1" x14ac:dyDescent="0.2">
      <c r="H1040" s="82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</row>
    <row r="1041" spans="8:24" ht="13.5" customHeight="1" x14ac:dyDescent="0.2">
      <c r="H1041" s="82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</row>
    <row r="1042" spans="8:24" ht="13.5" customHeight="1" x14ac:dyDescent="0.2">
      <c r="H1042" s="82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</row>
    <row r="1043" spans="8:24" ht="13.5" customHeight="1" x14ac:dyDescent="0.2">
      <c r="H1043" s="82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</row>
    <row r="1044" spans="8:24" ht="13.5" customHeight="1" x14ac:dyDescent="0.2">
      <c r="H1044" s="82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</row>
    <row r="1045" spans="8:24" ht="13.5" customHeight="1" x14ac:dyDescent="0.2">
      <c r="H1045" s="82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</row>
    <row r="1046" spans="8:24" ht="13.5" customHeight="1" x14ac:dyDescent="0.2">
      <c r="H1046" s="82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</row>
    <row r="1047" spans="8:24" ht="13.5" customHeight="1" x14ac:dyDescent="0.2">
      <c r="H1047" s="82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</row>
    <row r="1048" spans="8:24" ht="13.5" customHeight="1" x14ac:dyDescent="0.2">
      <c r="H1048" s="82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</row>
    <row r="1049" spans="8:24" ht="13.5" customHeight="1" x14ac:dyDescent="0.2">
      <c r="H1049" s="82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</row>
    <row r="1050" spans="8:24" ht="13.5" customHeight="1" x14ac:dyDescent="0.2">
      <c r="H1050" s="82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</row>
    <row r="1051" spans="8:24" ht="13.5" customHeight="1" x14ac:dyDescent="0.2">
      <c r="H1051" s="82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</row>
    <row r="1052" spans="8:24" ht="13.5" customHeight="1" x14ac:dyDescent="0.2">
      <c r="H1052" s="82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</row>
    <row r="1053" spans="8:24" ht="13.5" customHeight="1" x14ac:dyDescent="0.2">
      <c r="H1053" s="82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</row>
    <row r="1054" spans="8:24" ht="13.5" customHeight="1" x14ac:dyDescent="0.2">
      <c r="H1054" s="82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</row>
    <row r="1055" spans="8:24" ht="13.5" customHeight="1" x14ac:dyDescent="0.2">
      <c r="H1055" s="82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</row>
    <row r="1056" spans="8:24" ht="13.5" customHeight="1" x14ac:dyDescent="0.2">
      <c r="H1056" s="82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</row>
    <row r="1057" spans="8:24" ht="13.5" customHeight="1" x14ac:dyDescent="0.2">
      <c r="H1057" s="82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8:24" ht="13.5" customHeight="1" x14ac:dyDescent="0.2">
      <c r="H1058" s="82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</row>
    <row r="1059" spans="8:24" ht="13.5" customHeight="1" x14ac:dyDescent="0.2">
      <c r="H1059" s="82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</row>
    <row r="1060" spans="8:24" ht="13.5" customHeight="1" x14ac:dyDescent="0.2">
      <c r="H1060" s="82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</row>
    <row r="1061" spans="8:24" ht="13.5" customHeight="1" x14ac:dyDescent="0.2">
      <c r="H1061" s="82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</row>
    <row r="1062" spans="8:24" ht="13.5" customHeight="1" x14ac:dyDescent="0.2">
      <c r="H1062" s="82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</row>
    <row r="1063" spans="8:24" ht="13.5" customHeight="1" x14ac:dyDescent="0.2">
      <c r="H1063" s="82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</row>
    <row r="1064" spans="8:24" ht="13.5" customHeight="1" x14ac:dyDescent="0.2">
      <c r="H1064" s="82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8:24" ht="13.5" customHeight="1" x14ac:dyDescent="0.2">
      <c r="H1065" s="82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</row>
    <row r="1066" spans="8:24" ht="13.5" customHeight="1" x14ac:dyDescent="0.2">
      <c r="H1066" s="82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</row>
    <row r="1067" spans="8:24" ht="13.5" customHeight="1" x14ac:dyDescent="0.2">
      <c r="H1067" s="82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</row>
    <row r="1068" spans="8:24" ht="13.5" customHeight="1" x14ac:dyDescent="0.2">
      <c r="H1068" s="82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</row>
    <row r="1069" spans="8:24" ht="13.5" customHeight="1" x14ac:dyDescent="0.2">
      <c r="H1069" s="82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</row>
    <row r="1070" spans="8:24" ht="13.5" customHeight="1" x14ac:dyDescent="0.2">
      <c r="H1070" s="82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</row>
    <row r="1071" spans="8:24" ht="13.5" customHeight="1" x14ac:dyDescent="0.2">
      <c r="H1071" s="82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</row>
    <row r="1072" spans="8:24" ht="13.5" customHeight="1" x14ac:dyDescent="0.2">
      <c r="H1072" s="82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</row>
    <row r="1073" spans="8:24" ht="13.5" customHeight="1" x14ac:dyDescent="0.2">
      <c r="H1073" s="82"/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</row>
    <row r="1074" spans="8:24" ht="13.5" customHeight="1" x14ac:dyDescent="0.2">
      <c r="H1074" s="82"/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</row>
    <row r="1075" spans="8:24" ht="13.5" customHeight="1" x14ac:dyDescent="0.2">
      <c r="H1075" s="82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8:24" ht="13.5" customHeight="1" x14ac:dyDescent="0.2">
      <c r="H1076" s="82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8:24" ht="13.5" customHeight="1" x14ac:dyDescent="0.2">
      <c r="H1077" s="82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8:24" ht="13.5" customHeight="1" x14ac:dyDescent="0.2">
      <c r="H1078" s="82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</row>
    <row r="1079" spans="8:24" ht="13.5" customHeight="1" x14ac:dyDescent="0.2">
      <c r="H1079" s="82"/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</row>
    <row r="1080" spans="8:24" ht="13.5" customHeight="1" x14ac:dyDescent="0.2">
      <c r="H1080" s="82"/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</row>
    <row r="1081" spans="8:24" ht="13.5" customHeight="1" x14ac:dyDescent="0.2">
      <c r="H1081" s="82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</row>
    <row r="1082" spans="8:24" ht="13.5" customHeight="1" x14ac:dyDescent="0.2">
      <c r="H1082" s="82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8:24" ht="13.5" customHeight="1" x14ac:dyDescent="0.2">
      <c r="H1083" s="82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8:24" ht="13.5" customHeight="1" x14ac:dyDescent="0.2">
      <c r="H1084" s="82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</row>
    <row r="1085" spans="8:24" ht="13.5" customHeight="1" x14ac:dyDescent="0.2">
      <c r="H1085" s="82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</row>
    <row r="1086" spans="8:24" ht="13.5" customHeight="1" x14ac:dyDescent="0.2">
      <c r="H1086" s="82"/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</row>
    <row r="1087" spans="8:24" ht="13.5" customHeight="1" x14ac:dyDescent="0.2">
      <c r="H1087" s="82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</row>
    <row r="1088" spans="8:24" ht="13.5" customHeight="1" x14ac:dyDescent="0.2">
      <c r="H1088" s="82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</row>
    <row r="1089" spans="8:24" ht="13.5" customHeight="1" x14ac:dyDescent="0.2">
      <c r="H1089" s="82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8:24" ht="13.5" customHeight="1" x14ac:dyDescent="0.2">
      <c r="H1090" s="82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</row>
    <row r="1091" spans="8:24" ht="13.5" customHeight="1" x14ac:dyDescent="0.2">
      <c r="H1091" s="82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</row>
    <row r="1092" spans="8:24" ht="13.5" customHeight="1" x14ac:dyDescent="0.2">
      <c r="H1092" s="82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</row>
    <row r="1093" spans="8:24" ht="13.5" customHeight="1" x14ac:dyDescent="0.2">
      <c r="H1093" s="82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</row>
    <row r="1094" spans="8:24" ht="13.5" customHeight="1" x14ac:dyDescent="0.2">
      <c r="H1094" s="82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</row>
    <row r="1095" spans="8:24" ht="13.5" customHeight="1" x14ac:dyDescent="0.2">
      <c r="H1095" s="82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</row>
    <row r="1096" spans="8:24" ht="13.5" customHeight="1" x14ac:dyDescent="0.2">
      <c r="H1096" s="82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</row>
    <row r="1097" spans="8:24" ht="13.5" customHeight="1" x14ac:dyDescent="0.2">
      <c r="H1097" s="82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</row>
    <row r="1098" spans="8:24" ht="13.5" customHeight="1" x14ac:dyDescent="0.2">
      <c r="H1098" s="82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</row>
    <row r="1099" spans="8:24" ht="13.5" customHeight="1" x14ac:dyDescent="0.2">
      <c r="H1099" s="82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</row>
    <row r="1100" spans="8:24" ht="13.5" customHeight="1" x14ac:dyDescent="0.2">
      <c r="H1100" s="82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</row>
    <row r="1101" spans="8:24" ht="13.5" customHeight="1" x14ac:dyDescent="0.2">
      <c r="H1101" s="82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</row>
    <row r="1102" spans="8:24" ht="13.5" customHeight="1" x14ac:dyDescent="0.2">
      <c r="H1102" s="82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</row>
    <row r="1103" spans="8:24" ht="13.5" customHeight="1" x14ac:dyDescent="0.2">
      <c r="H1103" s="82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</row>
    <row r="1104" spans="8:24" ht="13.5" customHeight="1" x14ac:dyDescent="0.2">
      <c r="H1104" s="82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</row>
    <row r="1105" spans="8:24" ht="13.5" customHeight="1" x14ac:dyDescent="0.2">
      <c r="H1105" s="82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8:24" ht="13.5" customHeight="1" x14ac:dyDescent="0.2">
      <c r="H1106" s="82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</row>
    <row r="1107" spans="8:24" ht="13.5" customHeight="1" x14ac:dyDescent="0.2">
      <c r="H1107" s="82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</row>
    <row r="1108" spans="8:24" ht="13.5" customHeight="1" x14ac:dyDescent="0.2">
      <c r="H1108" s="82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</row>
    <row r="1109" spans="8:24" ht="13.5" customHeight="1" x14ac:dyDescent="0.2">
      <c r="H1109" s="82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</row>
    <row r="1110" spans="8:24" ht="13.5" customHeight="1" x14ac:dyDescent="0.2">
      <c r="H1110" s="82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</row>
    <row r="1111" spans="8:24" ht="13.5" customHeight="1" x14ac:dyDescent="0.2">
      <c r="H1111" s="82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</row>
    <row r="1112" spans="8:24" ht="13.5" customHeight="1" x14ac:dyDescent="0.2">
      <c r="H1112" s="82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</row>
    <row r="1113" spans="8:24" ht="13.5" customHeight="1" x14ac:dyDescent="0.2">
      <c r="H1113" s="82"/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</row>
    <row r="1114" spans="8:24" ht="13.5" customHeight="1" x14ac:dyDescent="0.2">
      <c r="H1114" s="82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</row>
    <row r="1115" spans="8:24" ht="13.5" customHeight="1" x14ac:dyDescent="0.2">
      <c r="H1115" s="82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</row>
    <row r="1116" spans="8:24" ht="13.5" customHeight="1" x14ac:dyDescent="0.2">
      <c r="H1116" s="82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</row>
    <row r="1117" spans="8:24" ht="13.5" customHeight="1" x14ac:dyDescent="0.2">
      <c r="H1117" s="82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</row>
    <row r="1118" spans="8:24" ht="13.5" customHeight="1" x14ac:dyDescent="0.2">
      <c r="H1118" s="82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</row>
    <row r="1119" spans="8:24" ht="13.5" customHeight="1" x14ac:dyDescent="0.2">
      <c r="H1119" s="82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</row>
    <row r="1120" spans="8:24" ht="13.5" customHeight="1" x14ac:dyDescent="0.2">
      <c r="H1120" s="82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</row>
    <row r="1121" spans="8:24" ht="13.5" customHeight="1" x14ac:dyDescent="0.2">
      <c r="H1121" s="82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</row>
    <row r="1122" spans="8:24" ht="13.5" customHeight="1" x14ac:dyDescent="0.2">
      <c r="H1122" s="82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</row>
    <row r="1123" spans="8:24" ht="13.5" customHeight="1" x14ac:dyDescent="0.2">
      <c r="H1123" s="82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8:24" ht="13.5" customHeight="1" x14ac:dyDescent="0.2">
      <c r="H1124" s="82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</row>
    <row r="1125" spans="8:24" ht="13.5" customHeight="1" x14ac:dyDescent="0.2">
      <c r="H1125" s="82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</row>
    <row r="1126" spans="8:24" ht="13.5" customHeight="1" x14ac:dyDescent="0.2">
      <c r="H1126" s="82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</row>
    <row r="1127" spans="8:24" ht="13.5" customHeight="1" x14ac:dyDescent="0.2">
      <c r="H1127" s="82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</row>
  </sheetData>
  <autoFilter ref="A1:N451">
    <filterColumn colId="0">
      <filters>
        <filter val="71270008"/>
      </filters>
    </filterColumn>
  </autoFilter>
  <sortState ref="A2:N564">
    <sortCondition ref="A2:A564"/>
    <sortCondition ref="H2:H564"/>
    <sortCondition ref="F2:F564"/>
    <sortCondition ref="J2:J564"/>
    <sortCondition ref="M2:M564"/>
  </sortState>
  <conditionalFormatting sqref="H27 H29:H34">
    <cfRule type="duplicateValues" dxfId="1" priority="8"/>
  </conditionalFormatting>
  <conditionalFormatting sqref="H28">
    <cfRule type="duplicateValues" dxfId="0" priority="1"/>
  </conditionalFormatting>
  <pageMargins left="0.23622047244094491" right="0.23622047244094491" top="0.74803149606299213" bottom="0.74803149606299213" header="0" footer="0"/>
  <pageSetup paperSize="9" scale="5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Envio</vt:lpstr>
      <vt:lpstr>Envio!Area_de_impressao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Ionara Oliveira Cardoso Oliveira Cruz</dc:creator>
  <cp:lastModifiedBy>Olivia Ribeiro de Souza</cp:lastModifiedBy>
  <dcterms:created xsi:type="dcterms:W3CDTF">2025-08-20T22:28:19Z</dcterms:created>
  <dcterms:modified xsi:type="dcterms:W3CDTF">2026-04-24T16:39:02Z</dcterms:modified>
</cp:coreProperties>
</file>