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firstSheet="14" activeTab="27"/>
  </bookViews>
  <sheets>
    <sheet name="Individuais - Até 10 Milhões" sheetId="2" r:id="rId1"/>
    <sheet name="AC" sheetId="5" r:id="rId2"/>
    <sheet name="AL" sheetId="6" r:id="rId3"/>
    <sheet name="AM" sheetId="7" r:id="rId4"/>
    <sheet name="AP" sheetId="8" r:id="rId5"/>
    <sheet name="BA" sheetId="9" r:id="rId6"/>
    <sheet name="CE" sheetId="10" r:id="rId7"/>
    <sheet name="DF" sheetId="11" r:id="rId8"/>
    <sheet name="ES" sheetId="12" r:id="rId9"/>
    <sheet name="GO" sheetId="13" r:id="rId10"/>
    <sheet name="MA" sheetId="14" r:id="rId11"/>
    <sheet name="MG" sheetId="15" r:id="rId12"/>
    <sheet name="MS" sheetId="16" r:id="rId13"/>
    <sheet name="MT" sheetId="17" r:id="rId14"/>
    <sheet name="PA" sheetId="18" r:id="rId15"/>
    <sheet name="PB" sheetId="19" r:id="rId16"/>
    <sheet name="PE" sheetId="20" r:id="rId17"/>
    <sheet name="PI" sheetId="21" r:id="rId18"/>
    <sheet name="PR" sheetId="22" r:id="rId19"/>
    <sheet name="RJ" sheetId="23" r:id="rId20"/>
    <sheet name="RN" sheetId="24" r:id="rId21"/>
    <sheet name="RO" sheetId="26" r:id="rId22"/>
    <sheet name="RR" sheetId="27" r:id="rId23"/>
    <sheet name="RS" sheetId="28" r:id="rId24"/>
    <sheet name="SC" sheetId="29" r:id="rId25"/>
    <sheet name="SE" sheetId="30" r:id="rId26"/>
    <sheet name="SP" sheetId="31" r:id="rId27"/>
    <sheet name="TO" sheetId="32" r:id="rId28"/>
  </sheets>
  <definedNames>
    <definedName name="_xlnm._FilterDatabase" localSheetId="0" hidden="1">'Individuais - Até 10 Milhões'!$D$4:$F$3478</definedName>
    <definedName name="_xlnm.Print_Titles" localSheetId="2">AL!$1:$4</definedName>
    <definedName name="_xlnm.Print_Titles" localSheetId="3">AM!$1:$4</definedName>
    <definedName name="_xlnm.Print_Titles" localSheetId="4">AP!$1:$4</definedName>
    <definedName name="_xlnm.Print_Titles" localSheetId="5">BA!$1:$4</definedName>
    <definedName name="_xlnm.Print_Titles" localSheetId="6">CE!$1:$4</definedName>
    <definedName name="_xlnm.Print_Titles" localSheetId="7">DF!$1:$4</definedName>
    <definedName name="_xlnm.Print_Titles" localSheetId="8">ES!$1:$4</definedName>
    <definedName name="_xlnm.Print_Titles" localSheetId="9">GO!$1:$4</definedName>
    <definedName name="_xlnm.Print_Titles" localSheetId="10">MA!$1:$4</definedName>
    <definedName name="_xlnm.Print_Titles" localSheetId="11">MG!$1:$4</definedName>
    <definedName name="_xlnm.Print_Titles" localSheetId="12">MS!$1:$4</definedName>
    <definedName name="_xlnm.Print_Titles" localSheetId="13">MT!$1:$4</definedName>
    <definedName name="_xlnm.Print_Titles" localSheetId="14">PA!$4:$4</definedName>
    <definedName name="_xlnm.Print_Titles" localSheetId="15">PB!$1:$4</definedName>
    <definedName name="_xlnm.Print_Titles" localSheetId="16">PE!$1:$4</definedName>
    <definedName name="_xlnm.Print_Titles" localSheetId="17">PI!$1:$4</definedName>
    <definedName name="_xlnm.Print_Titles" localSheetId="18">PR!$1:$4</definedName>
    <definedName name="_xlnm.Print_Titles" localSheetId="19">RJ!$1:$4</definedName>
    <definedName name="_xlnm.Print_Titles" localSheetId="20">RN!$1:$4</definedName>
    <definedName name="_xlnm.Print_Titles" localSheetId="21">RO!$1:$4</definedName>
    <definedName name="_xlnm.Print_Titles" localSheetId="22">RR!$1:$4</definedName>
    <definedName name="_xlnm.Print_Titles" localSheetId="23">RS!$1:$4</definedName>
    <definedName name="_xlnm.Print_Titles" localSheetId="24">SC!$1:$4</definedName>
    <definedName name="_xlnm.Print_Titles" localSheetId="25">SE!$1:$4</definedName>
    <definedName name="_xlnm.Print_Titles" localSheetId="26">SP!$1:$4</definedName>
    <definedName name="_xlnm.Print_Titles" localSheetId="27">TO!$1:$4</definedName>
  </definedNames>
  <calcPr calcId="144525"/>
</workbook>
</file>

<file path=xl/calcChain.xml><?xml version="1.0" encoding="utf-8"?>
<calcChain xmlns="http://schemas.openxmlformats.org/spreadsheetml/2006/main">
  <c r="H133" i="32" l="1"/>
  <c r="H263" i="31"/>
  <c r="H168" i="30"/>
  <c r="H65" i="29"/>
  <c r="H146" i="28"/>
  <c r="H64" i="27"/>
  <c r="H61" i="26"/>
  <c r="H113" i="24"/>
  <c r="H1123" i="23"/>
  <c r="H155" i="22"/>
  <c r="H167" i="21"/>
  <c r="H137" i="20"/>
  <c r="H135" i="19"/>
  <c r="H118" i="18"/>
  <c r="H59" i="17"/>
  <c r="H66" i="16"/>
  <c r="H305" i="15"/>
  <c r="H135" i="14"/>
  <c r="H299" i="13"/>
  <c r="H73" i="12"/>
  <c r="H20" i="11"/>
  <c r="H198" i="10"/>
  <c r="H252" i="9"/>
  <c r="H100" i="8"/>
  <c r="H66" i="7"/>
  <c r="H63" i="6"/>
  <c r="H98" i="5"/>
  <c r="H3479" i="2"/>
</calcChain>
</file>

<file path=xl/sharedStrings.xml><?xml version="1.0" encoding="utf-8"?>
<sst xmlns="http://schemas.openxmlformats.org/spreadsheetml/2006/main" count="48888" uniqueCount="10517">
  <si>
    <t>N° Proposta</t>
  </si>
  <si>
    <t>Objeto</t>
  </si>
  <si>
    <t>UF</t>
  </si>
  <si>
    <t>Município</t>
  </si>
  <si>
    <t>Nome Proponente</t>
  </si>
  <si>
    <t>Órgão Concedente</t>
  </si>
  <si>
    <t>Situação Proposta</t>
  </si>
  <si>
    <t>VL Repasse Proposta</t>
  </si>
  <si>
    <t>RN</t>
  </si>
  <si>
    <t>BREJINHO</t>
  </si>
  <si>
    <t>MUNICIPIO DE BREJINHO</t>
  </si>
  <si>
    <t>MINISTERIO DO ESPORTE</t>
  </si>
  <si>
    <t>LAGOA NOVA</t>
  </si>
  <si>
    <t>MUNICIPIO DE LAGOA NOVA</t>
  </si>
  <si>
    <t>PE</t>
  </si>
  <si>
    <t>RS</t>
  </si>
  <si>
    <t>PAULISTA</t>
  </si>
  <si>
    <t>MUNICIPIO DE PAULISTA</t>
  </si>
  <si>
    <t>TAQUARITINGA DO NORTE</t>
  </si>
  <si>
    <t>MUNICIPIO DE TAQUARITINGA DO NORTE</t>
  </si>
  <si>
    <t>MG</t>
  </si>
  <si>
    <t>ARACOIABA</t>
  </si>
  <si>
    <t>MUNICIPIO DE ARACOIABA</t>
  </si>
  <si>
    <t>BA</t>
  </si>
  <si>
    <t>CAMACARI</t>
  </si>
  <si>
    <t>MUNICIPIO DE CAMACARI</t>
  </si>
  <si>
    <t>SAO GONCALO DOS CAMPOS</t>
  </si>
  <si>
    <t>MUNICIPIO DE SAO GONCALO DOS CAMPOS</t>
  </si>
  <si>
    <t>SP</t>
  </si>
  <si>
    <t>PR</t>
  </si>
  <si>
    <t>RJ</t>
  </si>
  <si>
    <t>TRAJANO DE MORAIS</t>
  </si>
  <si>
    <t>MUNICIPIO DE TRAJANO DE MORAES</t>
  </si>
  <si>
    <t>BARRETOS</t>
  </si>
  <si>
    <t>SC</t>
  </si>
  <si>
    <t>CANDEIAS</t>
  </si>
  <si>
    <t>MUNICIPIO DE CANDEIAS</t>
  </si>
  <si>
    <t>NOVO HORIZONTE</t>
  </si>
  <si>
    <t>MUNICIPIO DE NOVO HORIZONTE</t>
  </si>
  <si>
    <t>FLORESTA AZUL</t>
  </si>
  <si>
    <t>MUNICIPIO DE FLORESTA AZUL</t>
  </si>
  <si>
    <t>CASIMIRO DE ABREU</t>
  </si>
  <si>
    <t>MUNICIPIO DE CASIMIRO DE ABREU</t>
  </si>
  <si>
    <t>JANUARIO CICCO</t>
  </si>
  <si>
    <t>MUNICIPIO DE BOA SAUDE</t>
  </si>
  <si>
    <t>35/2018</t>
  </si>
  <si>
    <t>APOIO A PROJETO DE INFRAESTRUTURA TURÍSTICA - Construção e reforma na orla do lago de São Domingos/GO.</t>
  </si>
  <si>
    <t>GO</t>
  </si>
  <si>
    <t>SAO DOMINGOS</t>
  </si>
  <si>
    <t>MUNICIPIO DE SAO DOMINGOS</t>
  </si>
  <si>
    <t>MINISTERIO DO TURISMO</t>
  </si>
  <si>
    <t>Proposta/Plano de Trabalho Aprovados</t>
  </si>
  <si>
    <t>SALES OLIVEIRA</t>
  </si>
  <si>
    <t>MUNICIPIO DE SALES OLIVEIRA</t>
  </si>
  <si>
    <t>MA</t>
  </si>
  <si>
    <t>CHA GRANDE</t>
  </si>
  <si>
    <t>MUNICIPIO DE CHA GRANDE</t>
  </si>
  <si>
    <t>APOIO A PROJETOS DE INFRAESTRUTURA TURÍSTICA</t>
  </si>
  <si>
    <t>TO</t>
  </si>
  <si>
    <t>AURORA DO TOCANTINS</t>
  </si>
  <si>
    <t>MUNICIPIO DE AURORA DO TOCANTINS</t>
  </si>
  <si>
    <t>RO</t>
  </si>
  <si>
    <t>JAPONVAR</t>
  </si>
  <si>
    <t>MUNICIPIO DE JAPONVAR</t>
  </si>
  <si>
    <t>CE</t>
  </si>
  <si>
    <t>RIACHINHO</t>
  </si>
  <si>
    <t>MUNICIPIO DE RIACHINHO</t>
  </si>
  <si>
    <t>MT</t>
  </si>
  <si>
    <t>PEDRO AFONSO</t>
  </si>
  <si>
    <t>PREFEITURA MUNICIPAL DE PEDRO AFONSO</t>
  </si>
  <si>
    <t>FATIMA</t>
  </si>
  <si>
    <t>MUNICIPIO DE FATIMA</t>
  </si>
  <si>
    <t>PORTO ALEGRE</t>
  </si>
  <si>
    <t>FUNDACAO DE APOIO DA UNIVERSIDADE FEDERAL DO RGS</t>
  </si>
  <si>
    <t>UNIVERSIDADE FEDERAL DO RIO GRANDE DO SUL</t>
  </si>
  <si>
    <t>PA</t>
  </si>
  <si>
    <t>PLANALTO</t>
  </si>
  <si>
    <t>MUNICIPIO DE PLANALTO</t>
  </si>
  <si>
    <t>BURITIS</t>
  </si>
  <si>
    <t>MUNICIPIO DE BURITIS</t>
  </si>
  <si>
    <t>PRESIDENTE DUTRA</t>
  </si>
  <si>
    <t>MUNICIPIO DE PRESIDENTE DUTRA</t>
  </si>
  <si>
    <t>MUNDO NOVO</t>
  </si>
  <si>
    <t>MUNICIPIO DE MUNDO NOVO</t>
  </si>
  <si>
    <t>MARAIAL</t>
  </si>
  <si>
    <t>MUNICIPIO DE MARAIAL</t>
  </si>
  <si>
    <t>AL</t>
  </si>
  <si>
    <t>ES</t>
  </si>
  <si>
    <t>CHAPADA GAUCHA</t>
  </si>
  <si>
    <t>MUNICIPIO DE CHAPADA GAUCHA</t>
  </si>
  <si>
    <t>CABO DE SANTO AGOSTINHO</t>
  </si>
  <si>
    <t>MUNICIPIO DO CABO DE SANTO AGOSTINHO</t>
  </si>
  <si>
    <t>OLINDA</t>
  </si>
  <si>
    <t>MUNICIPIO DE OLINDA</t>
  </si>
  <si>
    <t>AP</t>
  </si>
  <si>
    <t>SANTANA</t>
  </si>
  <si>
    <t>MUNICIPIO DE SANTANA</t>
  </si>
  <si>
    <t>CAFEZAL DO SUL</t>
  </si>
  <si>
    <t>MUNICIPIO DE CAFEZAL DO SUL</t>
  </si>
  <si>
    <t>ALMINO AFONSO</t>
  </si>
  <si>
    <t>MUNICIPIO DE ALMINO AFONSO</t>
  </si>
  <si>
    <t>BARRA DO OURO</t>
  </si>
  <si>
    <t>MUNICIPIO DE BARRA DO OURO</t>
  </si>
  <si>
    <t>QUARTO CENTENARIO</t>
  </si>
  <si>
    <t>MUNICIPIO DE QUARTO CENTENARIO</t>
  </si>
  <si>
    <t>JOAO PINHEIRO</t>
  </si>
  <si>
    <t>MUNICIPIO DE JOAO PINHEIRO</t>
  </si>
  <si>
    <t>PB</t>
  </si>
  <si>
    <t>SOSSEGO</t>
  </si>
  <si>
    <t>MUNICIPIO DE SOSSEGO</t>
  </si>
  <si>
    <t>RR</t>
  </si>
  <si>
    <t>MUCAJAI</t>
  </si>
  <si>
    <t>MUNICIPIO DE MUCAJAI</t>
  </si>
  <si>
    <t>ALTINOPOLIS</t>
  </si>
  <si>
    <t>MUNICIPIO DE ALTINOPOLIS</t>
  </si>
  <si>
    <t>PEDRO VELHO</t>
  </si>
  <si>
    <t>MUNICIPIO DE PEDRO VELHO</t>
  </si>
  <si>
    <t>MS</t>
  </si>
  <si>
    <t>TACURU</t>
  </si>
  <si>
    <t>MUNICIPIO DE TACURU</t>
  </si>
  <si>
    <t>BOA VISTA</t>
  </si>
  <si>
    <t>MUNICIPIO DE BOA VISTA</t>
  </si>
  <si>
    <t>JUREMA</t>
  </si>
  <si>
    <t>MUNICIPIO DE JUREMA</t>
  </si>
  <si>
    <t>LAJEDO</t>
  </si>
  <si>
    <t>MUNICIPIO DE LAJEDO</t>
  </si>
  <si>
    <t>122/2018</t>
  </si>
  <si>
    <t>APOIO A PROJETO DE INFRAESTRUTURA TURÍSTICA - Construção de portal de entrada no município de São Tiago - MG</t>
  </si>
  <si>
    <t>SAO TIAGO</t>
  </si>
  <si>
    <t>MUNICIPIO DE SAO TIAGO</t>
  </si>
  <si>
    <t>IATI</t>
  </si>
  <si>
    <t>IATI PREFEITURA</t>
  </si>
  <si>
    <t>MARIANOPOLIS DO TOCANTINS</t>
  </si>
  <si>
    <t>MUNICIPIO DE MARIANOPOLIS DO TOCANTINS</t>
  </si>
  <si>
    <t>SALOA</t>
  </si>
  <si>
    <t>SAO JOSE DA SAFIRA</t>
  </si>
  <si>
    <t>SAO JOSE DA SAFIRA PREFEITURA</t>
  </si>
  <si>
    <t>POTENGI</t>
  </si>
  <si>
    <t>MUNICIPIO DE POTENGI</t>
  </si>
  <si>
    <t>CONDE</t>
  </si>
  <si>
    <t>MUNICIPIO DE CONDE</t>
  </si>
  <si>
    <t>PRESIDENTE BERNARDES</t>
  </si>
  <si>
    <t>OSVALDO CRUZ</t>
  </si>
  <si>
    <t>MUNICIPIO DE OSVALDO CRUZ</t>
  </si>
  <si>
    <t>SAO SEBASTIAO</t>
  </si>
  <si>
    <t>MUNICIPIO DE SAO SEBASTIAO</t>
  </si>
  <si>
    <t>SABARA</t>
  </si>
  <si>
    <t>TIBAU DO SUL</t>
  </si>
  <si>
    <t>MUNICIPIO DE TIBAU DO SUL</t>
  </si>
  <si>
    <t>APORE</t>
  </si>
  <si>
    <t>PREFEITURA MUNICIPAL DE APORE</t>
  </si>
  <si>
    <t>CARUARU</t>
  </si>
  <si>
    <t>MUNICIPIO DE CARUARU</t>
  </si>
  <si>
    <t>160/2018</t>
  </si>
  <si>
    <t>APOIO A PROJETO DE INFRAESTRUTURA TURÍSTICA - Construção de orla no lago Rio Claro no município de Caçu-GO</t>
  </si>
  <si>
    <t>CACU</t>
  </si>
  <si>
    <t>CACU PREFEITURA MUNICIPAL</t>
  </si>
  <si>
    <t>PELOTAS</t>
  </si>
  <si>
    <t>VILA VELHA</t>
  </si>
  <si>
    <t>ARAL MOREIRA</t>
  </si>
  <si>
    <t>MUNICIPIO DE ARAL MOREIRA</t>
  </si>
  <si>
    <t>SANTA CRUZ DO CAPIBARIBE</t>
  </si>
  <si>
    <t>MUNICIPIO DE SANTA CRUZ DO CAPIBARIBE</t>
  </si>
  <si>
    <t>SANTA LUCIA</t>
  </si>
  <si>
    <t>MUNICIPIO DE SANTA LUCIA</t>
  </si>
  <si>
    <t>MARUMBI</t>
  </si>
  <si>
    <t>MUNICIPIO DE MARUMBI</t>
  </si>
  <si>
    <t>CANOAS</t>
  </si>
  <si>
    <t>ANHUMAS</t>
  </si>
  <si>
    <t>MUNICIPIO DE ANHUMAS</t>
  </si>
  <si>
    <t>ARUANA</t>
  </si>
  <si>
    <t>MUNICIPIO DE ARUANA</t>
  </si>
  <si>
    <t>SAO MIGUEL DO TOCANTINS</t>
  </si>
  <si>
    <t>MUNICIPIO DE SAO MIGUEL DO TOCANTINS</t>
  </si>
  <si>
    <t>PI</t>
  </si>
  <si>
    <t>TARTARUGALZINHO</t>
  </si>
  <si>
    <t>MUNICIPIO DE TARTARUGALZINHO</t>
  </si>
  <si>
    <t>CRISTAIS PAULISTA</t>
  </si>
  <si>
    <t>MUNICIPIO DE CRISTAIS PAULISTA</t>
  </si>
  <si>
    <t>DIVINOLANDIA</t>
  </si>
  <si>
    <t>MUNICIPIO DE DIVINOLANDIA</t>
  </si>
  <si>
    <t>CURRALINHOS</t>
  </si>
  <si>
    <t>MUNICIPIO DE CURRALINHOS</t>
  </si>
  <si>
    <t>BOM SUCESSO</t>
  </si>
  <si>
    <t>MORADA NOVA</t>
  </si>
  <si>
    <t>MUNICIPIO DE MORADA NOVA</t>
  </si>
  <si>
    <t>CAMPOS SALES</t>
  </si>
  <si>
    <t>MUNICIPIO DE CAMPOS SALES</t>
  </si>
  <si>
    <t>225/2018</t>
  </si>
  <si>
    <t>APOIO A PROJETOS DE INFRAESTRUTURA TURÍSTICA - Pavimentação no centro de eventos no município de Dois Lajeados-RS</t>
  </si>
  <si>
    <t>DOIS LAJEADOS</t>
  </si>
  <si>
    <t>MUNICIPIO DE DOIS LAJEADOS</t>
  </si>
  <si>
    <t>PRESIDENTE VENCESLAU</t>
  </si>
  <si>
    <t>MUNICIPIO DE PRESIDENTE VENCESLAU</t>
  </si>
  <si>
    <t>MISSAO VELHA</t>
  </si>
  <si>
    <t>MUNICIPIO DE MISSAO VELHA</t>
  </si>
  <si>
    <t>POMPEU</t>
  </si>
  <si>
    <t>MUNICIPIO DE POMPEU</t>
  </si>
  <si>
    <t>RORAINOPOLIS</t>
  </si>
  <si>
    <t>MUNICIPIO DE RORAINOPOLIS</t>
  </si>
  <si>
    <t>MACAPA</t>
  </si>
  <si>
    <t>BATAYPORA</t>
  </si>
  <si>
    <t>MUNICIPIO DE BATAYPORA</t>
  </si>
  <si>
    <t>SANTA FILOMENA</t>
  </si>
  <si>
    <t>MUNICIPIO DE SANTA FILOMENA</t>
  </si>
  <si>
    <t>DIOGO DE VASCONCELOS</t>
  </si>
  <si>
    <t>MUNICIPIO DE DIOGO DE VASCONCELOS</t>
  </si>
  <si>
    <t>CACERES</t>
  </si>
  <si>
    <t>BAURU</t>
  </si>
  <si>
    <t>MINISTÉRIO DA AGRICULTURA, PECUARIA E ABASTECIMENTO</t>
  </si>
  <si>
    <t>Aquisição de Máquinas e Equipamentos Agrícolas.</t>
  </si>
  <si>
    <t>CONCEICAO DAS ALAGOAS</t>
  </si>
  <si>
    <t>MUNICIPIO DE CONCEICAO DAS ALAGOAS</t>
  </si>
  <si>
    <t>Aquisição de patrulha mecanizada.</t>
  </si>
  <si>
    <t>Aquisição de Escavadeira Hidráulica</t>
  </si>
  <si>
    <t>MINISTERIO DA INTEGRACAO NACIONAL</t>
  </si>
  <si>
    <t>SAO JOSE DE ESPINHARAS</t>
  </si>
  <si>
    <t>MUNICIPIO DE SAO JOSE DE ESPINHARAS</t>
  </si>
  <si>
    <t>BORBOREMA</t>
  </si>
  <si>
    <t>PINHEIRAL</t>
  </si>
  <si>
    <t>MUNICIPIO DE PINHEIRAL</t>
  </si>
  <si>
    <t>GENERAL CARNEIRO</t>
  </si>
  <si>
    <t>MUNICIPIO DE GENERAL CARNEIRO</t>
  </si>
  <si>
    <t>AQUISIÇÃO DE PATRULHA MECANIZADA</t>
  </si>
  <si>
    <t>VALPARAISO DE GOIAS</t>
  </si>
  <si>
    <t>MUNICIPIO DE VALPARAISO DE GOIAS</t>
  </si>
  <si>
    <t>AQUISIÇÃO DE RETROESCAVADEIRA.</t>
  </si>
  <si>
    <t>BOM JESUS</t>
  </si>
  <si>
    <t>MUNICIPIO DE BOM JESUS</t>
  </si>
  <si>
    <t>Aquisição de Patrulha Agrícola</t>
  </si>
  <si>
    <t>Aquisição de Escavadeira Hidráulica.</t>
  </si>
  <si>
    <t>CURITIBA</t>
  </si>
  <si>
    <t>DIANOPOLIS</t>
  </si>
  <si>
    <t>MUNICIPIO DE DIANOPOLIS</t>
  </si>
  <si>
    <t>Aquisição de Máquinas e Equipamentos Agrícolas</t>
  </si>
  <si>
    <t>MACHADOS</t>
  </si>
  <si>
    <t>MUNICIPIO DE MACHADOS</t>
  </si>
  <si>
    <t>CASTANHAL</t>
  </si>
  <si>
    <t>MUNICIPIO DE CASTANHAL</t>
  </si>
  <si>
    <t>PIRAPORA</t>
  </si>
  <si>
    <t>SAO JOAO EVANGELISTA</t>
  </si>
  <si>
    <t>MUNICIPIO DE SAO JOAO EVANGELISTA</t>
  </si>
  <si>
    <t>AQUISIÇÃO DE PATRULHA AGRÍCOLA MECANIZADA</t>
  </si>
  <si>
    <t>SILVANOPOLIS</t>
  </si>
  <si>
    <t>MUNICIPIO DE SILVANOPOLIS</t>
  </si>
  <si>
    <t>JATOBA</t>
  </si>
  <si>
    <t>MUNICIPIO DE JATOBA</t>
  </si>
  <si>
    <t>Aquisição de Patrulha Mecanizada</t>
  </si>
  <si>
    <t>NOVA IGUACU</t>
  </si>
  <si>
    <t>MUNICIPIO DE NOVA IGUACU</t>
  </si>
  <si>
    <t>IBAITI</t>
  </si>
  <si>
    <t>MUNICIPIO DE IBAITI</t>
  </si>
  <si>
    <t>NOVO GAMA</t>
  </si>
  <si>
    <t>MUNICIPIO DE NOVO GAMA</t>
  </si>
  <si>
    <t>JACINTO</t>
  </si>
  <si>
    <t>SAO MIGUEL DO ARAGUAIA</t>
  </si>
  <si>
    <t>MUNICIPIO DE SAO MIGUEL DO ARAGUAIA</t>
  </si>
  <si>
    <t>SIMOLANDIA</t>
  </si>
  <si>
    <t>MUNICIPIO DE SIMOLANDIA</t>
  </si>
  <si>
    <t>CALDAZINHA</t>
  </si>
  <si>
    <t>MUNICIPIO DE CALDAZINHA</t>
  </si>
  <si>
    <t>BOM JESUS DA SERRA</t>
  </si>
  <si>
    <t>MUNICIPIO DE BOM JESUS DA SERRA</t>
  </si>
  <si>
    <t>DOVERLANDIA</t>
  </si>
  <si>
    <t>MUNICIPIO DE DOVERLANDIA</t>
  </si>
  <si>
    <t>Aquisição de Patrulha Mecanizada.</t>
  </si>
  <si>
    <t>SANTA AMELIA</t>
  </si>
  <si>
    <t>MUNICIPIO DE SANTA AMELIA</t>
  </si>
  <si>
    <t>CAETES</t>
  </si>
  <si>
    <t>MUNICIPIO DE CAETES</t>
  </si>
  <si>
    <t>NOVA LONDRINA</t>
  </si>
  <si>
    <t>MUNICIPIO DE NOVA LONDRINA</t>
  </si>
  <si>
    <t>MIRANGABA</t>
  </si>
  <si>
    <t>MUNICIPIO DE MIRANGABA</t>
  </si>
  <si>
    <t>SANTAREM</t>
  </si>
  <si>
    <t>MUNICIPIO DE SANTAREM</t>
  </si>
  <si>
    <t>GARUVA</t>
  </si>
  <si>
    <t>MUNICIPIO DE GARUVA</t>
  </si>
  <si>
    <t>429/2018</t>
  </si>
  <si>
    <t>Construção do terminal rodoviário intermunicipal de Claro dos Poçoes/MG.</t>
  </si>
  <si>
    <t>CLARO DOS POCOES</t>
  </si>
  <si>
    <t>MUNICIPIO DE CLARO DOS POCOES</t>
  </si>
  <si>
    <t>TIJUCAS DO SUL</t>
  </si>
  <si>
    <t>MUNICIPIO DE TIJUCAS DO SUL</t>
  </si>
  <si>
    <t>ASSARE</t>
  </si>
  <si>
    <t>MUNICIPIO DE ASSARE</t>
  </si>
  <si>
    <t>JACUIPE</t>
  </si>
  <si>
    <t>MUNICIPIO DE JACUIPE</t>
  </si>
  <si>
    <t>GOVERNADOR MANGABEIRA</t>
  </si>
  <si>
    <t>MUNICIPIO DE GOVERNADOR MANGABEIRA</t>
  </si>
  <si>
    <t>NOVA BOA VISTA</t>
  </si>
  <si>
    <t>MUNICIPIO DE NOVA BOA VISTA</t>
  </si>
  <si>
    <t>AGUA DOCE DO MARANHAO</t>
  </si>
  <si>
    <t>MUNICIPIO DE AGUA DOCE DO MARANHAO</t>
  </si>
  <si>
    <t>LUZIANIA</t>
  </si>
  <si>
    <t>MUNICIPIO DE LUZIANIA</t>
  </si>
  <si>
    <t>CORREGO DO OURO</t>
  </si>
  <si>
    <t>MUNICIPIO DO CORREGO DO OURO</t>
  </si>
  <si>
    <t>GOIANIA</t>
  </si>
  <si>
    <t>SECRETARIA DE DESENVOLVIMENTO ECONOMICO, CIENTIFICO E TECNOLOGICO E DE AGRICULTURA, PECUARIA E IRRIGACAO</t>
  </si>
  <si>
    <t>MONTIVIDIU DO NORTE</t>
  </si>
  <si>
    <t>MUNICIPIO DE MONTIVIDIU DO NORTE</t>
  </si>
  <si>
    <t>ABADIANIA</t>
  </si>
  <si>
    <t>MUNICIPIO DE ABADIANIA</t>
  </si>
  <si>
    <t>GUIRATINGA</t>
  </si>
  <si>
    <t>MUNICIPIO DE GUIRATINGA</t>
  </si>
  <si>
    <t>JAGUARETAMA</t>
  </si>
  <si>
    <t>MUNICIPIO DE JAGUARETAMA</t>
  </si>
  <si>
    <t>SAO JOSE DO OURO</t>
  </si>
  <si>
    <t>MUNICIPIO DE SAO JOSE DO OURO</t>
  </si>
  <si>
    <t>Pavimentação Asfáltica</t>
  </si>
  <si>
    <t>AQUISIÇÃO DE PATRULHA MECANIZADA.</t>
  </si>
  <si>
    <t>TUPIRAMA</t>
  </si>
  <si>
    <t>MUNICIPIO DE TUPIRAMA</t>
  </si>
  <si>
    <t>BANDEIRANTES DO TOCANTINS</t>
  </si>
  <si>
    <t>MUNICIPIO DE BANDEIRANTES DO TOCANTINS</t>
  </si>
  <si>
    <t>CACHOEIRINHA</t>
  </si>
  <si>
    <t>MUNICIPIO DE CACHOEIRINHA</t>
  </si>
  <si>
    <t>ARACRUZ</t>
  </si>
  <si>
    <t>MUNICIPIO DE ARACRUZ</t>
  </si>
  <si>
    <t>TRES CORACOES</t>
  </si>
  <si>
    <t>MUNICIPIO DE TRES CORACOES</t>
  </si>
  <si>
    <t>AVARE</t>
  </si>
  <si>
    <t>RIBEIRAO CORRENTE</t>
  </si>
  <si>
    <t>MUNICIPIO DE RIBEIRAO CORRENTE</t>
  </si>
  <si>
    <t>IPORA</t>
  </si>
  <si>
    <t>MUNICIPIO DE IPORA</t>
  </si>
  <si>
    <t>Aquisição de máquinas e equipamentos agrícolas</t>
  </si>
  <si>
    <t>CORACAO DE JESUS</t>
  </si>
  <si>
    <t>MUNICIPIO DE CORACAO DE JESUS</t>
  </si>
  <si>
    <t>SAO JOSE DO RIO PRETO</t>
  </si>
  <si>
    <t>LAGOA DO TOCANTINS</t>
  </si>
  <si>
    <t>LAGOA DO TOCANTINS PREFEITURA MUNICIPAL</t>
  </si>
  <si>
    <t>Aquisição de Patrulha Agrícola Mecanizada.</t>
  </si>
  <si>
    <t>ITARUMA</t>
  </si>
  <si>
    <t>MUNICIPIO DE ITARUMA</t>
  </si>
  <si>
    <t>MARQUINHO</t>
  </si>
  <si>
    <t>MUNICIPIO DE MARQUINHO</t>
  </si>
  <si>
    <t>CONCEICAO DO LAGO-ACU</t>
  </si>
  <si>
    <t>MUNICIPIO DE CONCEICAO DO LAGO-ACU</t>
  </si>
  <si>
    <t>FERNANDES PINHEIRO</t>
  </si>
  <si>
    <t>MUNICIPIO DE FERNANDES PINHEIRO</t>
  </si>
  <si>
    <t>SILVANIA</t>
  </si>
  <si>
    <t>MUNICIPIO DE SILVANIA</t>
  </si>
  <si>
    <t>Aquisição de Maquina Agrícola</t>
  </si>
  <si>
    <t>662/2018</t>
  </si>
  <si>
    <t>APOIO A PROJETOS DE INFRAESTRUTURA TURÍSTICA - Construção de praça pública no município de Barra D  Alcântara - PI</t>
  </si>
  <si>
    <t>BARRA D'ALCANTARA</t>
  </si>
  <si>
    <t>MUNICIPIO DE BARRA D'ALCANTARA</t>
  </si>
  <si>
    <t>RONDONOPOLIS</t>
  </si>
  <si>
    <t>AM</t>
  </si>
  <si>
    <t>PARINTINS</t>
  </si>
  <si>
    <t>MUNICIPIO DE PARINTINS</t>
  </si>
  <si>
    <t>ANCHIETA</t>
  </si>
  <si>
    <t>MUNICIPIO DE ANCHIETA</t>
  </si>
  <si>
    <t>PORCIUNCULA</t>
  </si>
  <si>
    <t>MUNICIPIO DE PORCIUNCULA</t>
  </si>
  <si>
    <t>GUAPOREMA</t>
  </si>
  <si>
    <t>MUNICIPIO DE GUAPOREMA</t>
  </si>
  <si>
    <t>Aquisição de Motoniveladora</t>
  </si>
  <si>
    <t>NOVA SANTA ROSA</t>
  </si>
  <si>
    <t>MUNICIPIO DE NOVA SANTA ROSA</t>
  </si>
  <si>
    <t>SOLEDADE</t>
  </si>
  <si>
    <t>MUNICIPIO DE SOLEDADE</t>
  </si>
  <si>
    <t>SERAFINA CORREA</t>
  </si>
  <si>
    <t>MUNICIPIO DE SERAFINA CORREA</t>
  </si>
  <si>
    <t>728/2018</t>
  </si>
  <si>
    <t>Aquisição de Pá Carregadeira para atender o Município de União do Sul - MT.</t>
  </si>
  <si>
    <t>UNIAO DO SUL</t>
  </si>
  <si>
    <t>MUNICIPIO DE UNIAO DO SUL</t>
  </si>
  <si>
    <t>PEROLA</t>
  </si>
  <si>
    <t>MUNICIPIO DE PEROLA</t>
  </si>
  <si>
    <t>COQUEIRO SECO</t>
  </si>
  <si>
    <t>COQUEIRO SECO PREFEITURA</t>
  </si>
  <si>
    <t>RIBEIRAO DAS NEVES</t>
  </si>
  <si>
    <t>MUNICIPIO DE RIBEIRAO DAS NEVES</t>
  </si>
  <si>
    <t>FARIAS BRITO</t>
  </si>
  <si>
    <t>MUNICIPIO DE FARIAS BRITO</t>
  </si>
  <si>
    <t>SANTA CRUZ DA CONCEICAO</t>
  </si>
  <si>
    <t>MUNICIPIO DE SANTA CRUZ DA CONCEICAO</t>
  </si>
  <si>
    <t>MONTE ALEGRE DO PIAUI</t>
  </si>
  <si>
    <t>MUNICIPIO DE MONTE ALEGRE DO PIAUI</t>
  </si>
  <si>
    <t>SAO PEDRO DO PARANA</t>
  </si>
  <si>
    <t>MUNICIPIO DE SAO PEDRO DO PARANA</t>
  </si>
  <si>
    <t>GOIATINS</t>
  </si>
  <si>
    <t>MUNICIPIO DE GOIATINS</t>
  </si>
  <si>
    <t>SALTO VELOSO</t>
  </si>
  <si>
    <t>MUNICIPIO DE SALTO VELOSO</t>
  </si>
  <si>
    <t>JAPIRA</t>
  </si>
  <si>
    <t>MUNICIPIO DE JAPIRA</t>
  </si>
  <si>
    <t>VITORIA</t>
  </si>
  <si>
    <t>SEC.ESPEC.DE AGRIC.FAMIL.E DO DESENV.AGRARIO</t>
  </si>
  <si>
    <t>COARACI</t>
  </si>
  <si>
    <t>PREFEITURA MUNICIPAL DE COARACI.</t>
  </si>
  <si>
    <t>AURELINO LEAL</t>
  </si>
  <si>
    <t>AURELINO LEAL PREFEITURA</t>
  </si>
  <si>
    <t>BATALHA</t>
  </si>
  <si>
    <t>MUNICIPIO DE BATALHA</t>
  </si>
  <si>
    <t>RUY BARBOSA</t>
  </si>
  <si>
    <t>Aquisição de máquinas e equipamentos agrícolas.</t>
  </si>
  <si>
    <t>BOCA DA MATA</t>
  </si>
  <si>
    <t>MUNICIPIO DE BOCA DA MATA</t>
  </si>
  <si>
    <t>836/2018</t>
  </si>
  <si>
    <t>APOIO A PROJETO DE INFRAESTRUTURA TURÍSTICA - Reforma e revitalização da Praça Central no município de Japonvar - MG</t>
  </si>
  <si>
    <t>LAGOA VERMELHA</t>
  </si>
  <si>
    <t>MUNICIPIO DE LAGOA VERMELHA</t>
  </si>
  <si>
    <t>COLONIA DO GURGUEIA</t>
  </si>
  <si>
    <t>MUNICIPIO DE COLONIA DO GURGUEIA</t>
  </si>
  <si>
    <t>PALMEIRA DO PIAUI</t>
  </si>
  <si>
    <t>MUNICIPIO DE PALMEIRA DO PIAUI</t>
  </si>
  <si>
    <t>SAO LUIS DO CURU</t>
  </si>
  <si>
    <t>MUNICIPIO DE SAO LUIS DO CURU</t>
  </si>
  <si>
    <t>Aquisição de Patrulha Mecanizada Agrícola</t>
  </si>
  <si>
    <t>GUARAITA</t>
  </si>
  <si>
    <t>MUNICIPIO DE GUARAITA</t>
  </si>
  <si>
    <t>AQUISIÇÃO DE PATRULHA AGRICOLA</t>
  </si>
  <si>
    <t>BRASILANDIA</t>
  </si>
  <si>
    <t>MUNICIPIO DE BRASILANDIA</t>
  </si>
  <si>
    <t>FAXINAL DOS GUEDES</t>
  </si>
  <si>
    <t>MUNICIPIO DE FAXINAL DOS GUEDES</t>
  </si>
  <si>
    <t>POTIM</t>
  </si>
  <si>
    <t>MUNICIPIO DE POTIM</t>
  </si>
  <si>
    <t>PASSO DE CAMARAGIBE</t>
  </si>
  <si>
    <t>PASSO DE CAMARAGIBE PREFEITURA</t>
  </si>
  <si>
    <t>PIO IX</t>
  </si>
  <si>
    <t>MUNICIPIO DE PIO IX</t>
  </si>
  <si>
    <t>SAO JOSE DO DIVINO</t>
  </si>
  <si>
    <t>MUNICIPIO DE SAO JOSE DO DIVINO</t>
  </si>
  <si>
    <t>CABECEIRAS DO PIAUI</t>
  </si>
  <si>
    <t>MUNICIPIO DE CABECEIRAS DO PIAUI</t>
  </si>
  <si>
    <t>Aquisição de Retroescavadeira</t>
  </si>
  <si>
    <t>PAULISTANA</t>
  </si>
  <si>
    <t>MUNICIPIO DE PAULISTANA</t>
  </si>
  <si>
    <t>CABEDELO</t>
  </si>
  <si>
    <t>MUNICIPIO DE CABEDELO</t>
  </si>
  <si>
    <t>AVEIRO</t>
  </si>
  <si>
    <t>MUNICIPIO DE AVEIRO</t>
  </si>
  <si>
    <t>PORTO DE PEDRAS</t>
  </si>
  <si>
    <t>MUNICIPIO DE PORTO DE PEDRAS</t>
  </si>
  <si>
    <t>CHAVES</t>
  </si>
  <si>
    <t>MUNICIPIO DE CHAVES</t>
  </si>
  <si>
    <t>CURRALINHO</t>
  </si>
  <si>
    <t>MUNICIPIO DE CURRALINHO</t>
  </si>
  <si>
    <t>SANTANA DO MUNDAU</t>
  </si>
  <si>
    <t>MUNICIPIO DE SANTANA DO MUNDAU</t>
  </si>
  <si>
    <t>PEIXE-BOI</t>
  </si>
  <si>
    <t>MUNICIPIO DE PEIXE-BOI</t>
  </si>
  <si>
    <t>BARRA DE SAO MIGUEL</t>
  </si>
  <si>
    <t>INHUMA</t>
  </si>
  <si>
    <t>MUNICIPIO DE INHUMA</t>
  </si>
  <si>
    <t>LUZINOPOLIS</t>
  </si>
  <si>
    <t>MUNICIPIO DE LUZINOPOLIS</t>
  </si>
  <si>
    <t>Patrulha Mecanizada</t>
  </si>
  <si>
    <t>JAUPACI</t>
  </si>
  <si>
    <t>MUNICIPIO DE JAUPACI</t>
  </si>
  <si>
    <t>Aquisição de patrulha mecanizada</t>
  </si>
  <si>
    <t>MUZAMBINHO</t>
  </si>
  <si>
    <t>MUNICIPIO DE MUZAMBINHO</t>
  </si>
  <si>
    <t>POMPEIA</t>
  </si>
  <si>
    <t>MUNICIPIO DE POMPEIA</t>
  </si>
  <si>
    <t>SANTA ISABEL DO IVAI</t>
  </si>
  <si>
    <t>MUNICIPIO DE SANTA ISABEL DO IVAI</t>
  </si>
  <si>
    <t>CABACEIRAS</t>
  </si>
  <si>
    <t>CABACEIRAS PREFEITURA</t>
  </si>
  <si>
    <t>ELISIO MEDRADO</t>
  </si>
  <si>
    <t>MUNICIPIO DE ELISIO MEDRADO</t>
  </si>
  <si>
    <t>1083/2018</t>
  </si>
  <si>
    <t>Construção do Mercado Público Municipal na sede do município de Maranhãozinho – MA.</t>
  </si>
  <si>
    <t>MARANHAOZINHO</t>
  </si>
  <si>
    <t>MUNICIPIO DE MARANHAOZINHO</t>
  </si>
  <si>
    <t>CACIMBAS</t>
  </si>
  <si>
    <t>MUNICIPIO DE CACIMBAS</t>
  </si>
  <si>
    <t>SE</t>
  </si>
  <si>
    <t>ARACAJU</t>
  </si>
  <si>
    <t>ESTADO DE SERGIPE</t>
  </si>
  <si>
    <t>AC</t>
  </si>
  <si>
    <t>BUJARI</t>
  </si>
  <si>
    <t>MUNICIPIO DE BUJARI</t>
  </si>
  <si>
    <t>AREIA BRANCA</t>
  </si>
  <si>
    <t>MUNICIPIO DE AREIA BRANCA</t>
  </si>
  <si>
    <t>SAO FRANCISCO DO GLORIA</t>
  </si>
  <si>
    <t>MUNICIPIO DE SAO FRANCISCO DO GLORIA</t>
  </si>
  <si>
    <t>CRUZEIRO DO SUL</t>
  </si>
  <si>
    <t>MUNICIPIO DE CRUZEIRO DO SUL</t>
  </si>
  <si>
    <t>CAPAO DO LEAO</t>
  </si>
  <si>
    <t>MUNICIPIO DE CAPAO DO LEAO</t>
  </si>
  <si>
    <t>PINHEIRINHO DO VALE</t>
  </si>
  <si>
    <t>MUNICIPIO DE PINHEIRINHO DO VALE</t>
  </si>
  <si>
    <t>PORTO ACRE</t>
  </si>
  <si>
    <t>MUNICIPIO DE PORTO ACRE</t>
  </si>
  <si>
    <t>LAJEDAO</t>
  </si>
  <si>
    <t>MUNICIPIO DE LAJEDAO</t>
  </si>
  <si>
    <t>MATEUS LEME</t>
  </si>
  <si>
    <t>MUNICIPIO DE MATEUS LEME</t>
  </si>
  <si>
    <t>DERRUBADAS</t>
  </si>
  <si>
    <t>MUNICIPIO DE DERRUBADAS</t>
  </si>
  <si>
    <t>CASTELO DO PIAUI</t>
  </si>
  <si>
    <t>MUNICIPIO DE CASTELO DO PIAUI</t>
  </si>
  <si>
    <t>BACURITUBA</t>
  </si>
  <si>
    <t>MUNICIPIO DE BACURITUBA</t>
  </si>
  <si>
    <t>AQUISIÇÃO DE CAMINHÃO BASCULANTE</t>
  </si>
  <si>
    <t>SANTA CRUZ DOS MILAGRES</t>
  </si>
  <si>
    <t>MUNICIPIO DE SANTA CRUZ DOS MILAGRES</t>
  </si>
  <si>
    <t>CAPANEMA</t>
  </si>
  <si>
    <t>MUNICIPIO DE CAPANEMA</t>
  </si>
  <si>
    <t>BOA VISTA DAS MISSOES</t>
  </si>
  <si>
    <t>MUNICIPIO DE BOA VISTA DAS MISSOES</t>
  </si>
  <si>
    <t>SAO LOURENCO DA SERRA</t>
  </si>
  <si>
    <t>MUNICIPIO DE SAO LOURENCO DA SERRA</t>
  </si>
  <si>
    <t>PARAUNA</t>
  </si>
  <si>
    <t>MUNICIPIO DE PARAUNA</t>
  </si>
  <si>
    <t>ALAGOINHA DO PIAUI</t>
  </si>
  <si>
    <t>MUNICIPIO DE ALAGOINHA DO PIAUI</t>
  </si>
  <si>
    <t>APARECIDA DO RIO DOCE</t>
  </si>
  <si>
    <t>MUNICIPIO DE APARECIDA DO RIO DOCE</t>
  </si>
  <si>
    <t>GAMELEIRA DE GOIAS</t>
  </si>
  <si>
    <t>MUNICIPIO DE GAMELEIRA DE GOIAS</t>
  </si>
  <si>
    <t>BACABAL</t>
  </si>
  <si>
    <t>MUNICIPIO DE BACABAL</t>
  </si>
  <si>
    <t>CARAUBAS DO PIAUI</t>
  </si>
  <si>
    <t>MUNICIPIO DE CARAUBAS DO PIAUI</t>
  </si>
  <si>
    <t>FLORIANO</t>
  </si>
  <si>
    <t>MUNICIPIO DE FLORIANO</t>
  </si>
  <si>
    <t>NAZARIA</t>
  </si>
  <si>
    <t>PREFEITURA MUNICIPAL DE NAZARIA</t>
  </si>
  <si>
    <t>LUIS CORREIA</t>
  </si>
  <si>
    <t>MUNICIPIO DE LUIZ CORREIA</t>
  </si>
  <si>
    <t>BELMONTE</t>
  </si>
  <si>
    <t>MUNICIPIO DE BELMONTE</t>
  </si>
  <si>
    <t>MURIAE</t>
  </si>
  <si>
    <t>MUNICIPIO DE MURIAE</t>
  </si>
  <si>
    <t>Aquisição de Caminhão Pipa</t>
  </si>
  <si>
    <t>TREVISO</t>
  </si>
  <si>
    <t>MUNICIPIO DE TREVISO</t>
  </si>
  <si>
    <t>SAO JOSE DO RIO PARDO</t>
  </si>
  <si>
    <t>SAO PEDRO</t>
  </si>
  <si>
    <t>ASSIS CHATEAUBRIAND</t>
  </si>
  <si>
    <t>AQUISIÇÃO DE PATRULHA AGRÍCOLA</t>
  </si>
  <si>
    <t>PALMEIRA DAS MISSOES</t>
  </si>
  <si>
    <t>MUNICIPIO DE PALMEIRA DAS MISSOES</t>
  </si>
  <si>
    <t>PALMAS</t>
  </si>
  <si>
    <t>MUNICIPIO DE PALMAS</t>
  </si>
  <si>
    <t>BARCELONA</t>
  </si>
  <si>
    <t>MUNICIPIO DE BARCELONA</t>
  </si>
  <si>
    <t>PIUMHI</t>
  </si>
  <si>
    <t>MUNICIPIO DE PIUMHI</t>
  </si>
  <si>
    <t>TOMAZINA</t>
  </si>
  <si>
    <t>MUNICIPIO DE TOMAZINA</t>
  </si>
  <si>
    <t>BARRA DO PIRAI</t>
  </si>
  <si>
    <t>MUNICIPIO DE BARRA DO PIRAI</t>
  </si>
  <si>
    <t>SAO LOURENCO DO OESTE</t>
  </si>
  <si>
    <t>Aquisição de Pá Carregadeira.</t>
  </si>
  <si>
    <t>SOROCABA</t>
  </si>
  <si>
    <t>Construção de Galpão</t>
  </si>
  <si>
    <t>VITORIA DA CONQUISTA</t>
  </si>
  <si>
    <t>FUND.COORD.DE APERF.DE PESSOAL NIVEL SUPERIOR</t>
  </si>
  <si>
    <t>PERDIGAO</t>
  </si>
  <si>
    <t>MUNICIPIO DE PERDIGAO</t>
  </si>
  <si>
    <t>ARAPIRACA</t>
  </si>
  <si>
    <t>MUNICIPIO DE ARAPIRACA</t>
  </si>
  <si>
    <t>NOVA SANTA RITA</t>
  </si>
  <si>
    <t>MUNICIPIO DE NOVA SANTA RITA</t>
  </si>
  <si>
    <t>ULIANOPOLIS</t>
  </si>
  <si>
    <t>MUNICIPIO DE ULIANOPOLIS</t>
  </si>
  <si>
    <t>AREIAS</t>
  </si>
  <si>
    <t>MUNICIPIO DE AREIAS</t>
  </si>
  <si>
    <t>PEABIRU</t>
  </si>
  <si>
    <t>MUNICIPIO DE PEABIRU</t>
  </si>
  <si>
    <t>BONFIM</t>
  </si>
  <si>
    <t>MUNICIPIO DE BONFIM</t>
  </si>
  <si>
    <t>SANTA ROSA DO PIAUI</t>
  </si>
  <si>
    <t>MUNICIPIO DE SANTA ROSA DO PIAUI</t>
  </si>
  <si>
    <t>ITAPOLIS</t>
  </si>
  <si>
    <t>MUNICIPIO DE ITAPOLIS</t>
  </si>
  <si>
    <t>LAJES</t>
  </si>
  <si>
    <t>MUNICIPIO DE LAJES</t>
  </si>
  <si>
    <t>BOCAINA</t>
  </si>
  <si>
    <t>MUNICIPIO DE BOCAINA</t>
  </si>
  <si>
    <t>PEDRA PRETA</t>
  </si>
  <si>
    <t>MUNICIPIO DE PEDRA PRETA</t>
  </si>
  <si>
    <t>SEBASTIAO LEAL</t>
  </si>
  <si>
    <t>MUNICIPIO DE SEBASTIAO LEAL</t>
  </si>
  <si>
    <t>CAMPO VERDE</t>
  </si>
  <si>
    <t>TRES RIOS</t>
  </si>
  <si>
    <t>BREJO</t>
  </si>
  <si>
    <t>MUNICIPIO DE BREJO</t>
  </si>
  <si>
    <t>1477/2018</t>
  </si>
  <si>
    <t>Prestar assistência técnica e extensão rural-ATER para médios produtores rurais do estado do Amazonas nos municípios das sub-regiões contempladas.</t>
  </si>
  <si>
    <t>MANAUS</t>
  </si>
  <si>
    <t>INSTITUTO DE DESENVOLVIMENTO AGROPECUARIO E FLORESTAL SUSTENTAVEL DO ESTADO DO AMAZONAS</t>
  </si>
  <si>
    <t>AREIA</t>
  </si>
  <si>
    <t>MUNICIPIO DE AREIA</t>
  </si>
  <si>
    <t>PALMEIRA DOS INDIOS</t>
  </si>
  <si>
    <t>MUNICIPIO DE PALMEIRA DOS INDIOS</t>
  </si>
  <si>
    <t>1499/2018</t>
  </si>
  <si>
    <t>APOIO À PROJETO DE INFRAESTRUTURA TURÍSTICA - Revitalização da orla do cais no município de Tucuruí - PA</t>
  </si>
  <si>
    <t>TUCURUI</t>
  </si>
  <si>
    <t>MUNICIPIO DE TUCURUI</t>
  </si>
  <si>
    <t>TAQUARUCU DO SUL</t>
  </si>
  <si>
    <t>MUNICIPIO DE TAQUARUCU DO SUL</t>
  </si>
  <si>
    <t>LABREA</t>
  </si>
  <si>
    <t>MUNICIPIO DE LABREA</t>
  </si>
  <si>
    <t>Construção de Praça Pública</t>
  </si>
  <si>
    <t>IRAI DE MINAS</t>
  </si>
  <si>
    <t>MUNICIPIO DE IRAI DE MINAS</t>
  </si>
  <si>
    <t>QUIXABA</t>
  </si>
  <si>
    <t>NOVA PRATA DO IGUACU</t>
  </si>
  <si>
    <t>MUNICIPIO DE NOVA PRATA DO IGUACU</t>
  </si>
  <si>
    <t>MIGUELOPOLIS</t>
  </si>
  <si>
    <t>MUNICIPIO DE MIGUELOPOLIS</t>
  </si>
  <si>
    <t>NOVA BRESCIA</t>
  </si>
  <si>
    <t>MUNICIPIO DE NOVA BRESCIA</t>
  </si>
  <si>
    <t>1586/2018</t>
  </si>
  <si>
    <t>APOIO A PROJETO DE INFRAESTRUTURA TURÍSTICA - Construção de Centro de Eventos no Município de Lindoeste/PR</t>
  </si>
  <si>
    <t>LINDOESTE</t>
  </si>
  <si>
    <t>MUNICIPIO DE LINDOESTE</t>
  </si>
  <si>
    <t>1589/2018</t>
  </si>
  <si>
    <t>Realização da Ação Brincando com Esporte no Município de Atalaia do Norte/AM.</t>
  </si>
  <si>
    <t>ATALAIA DO NORTE</t>
  </si>
  <si>
    <t>MUNICIPIO DE ATALAIA DO NORTE</t>
  </si>
  <si>
    <t>Aquisição de Caminhão Basculante</t>
  </si>
  <si>
    <t>CAMPO MOURAO</t>
  </si>
  <si>
    <t>IPE</t>
  </si>
  <si>
    <t>MUNICIPIO DE IPE</t>
  </si>
  <si>
    <t>SAPIRANGA</t>
  </si>
  <si>
    <t>SERRINHA</t>
  </si>
  <si>
    <t>MUNICIPIO DE SERRINHA</t>
  </si>
  <si>
    <t>NOVA BASSANO</t>
  </si>
  <si>
    <t>MUNICIPIO DE NOVA BASSANO</t>
  </si>
  <si>
    <t>1647/2018</t>
  </si>
  <si>
    <t>Construção do Parque de Exposições no Município de Arapiraca/AL</t>
  </si>
  <si>
    <t>BAIA DA TRAICAO</t>
  </si>
  <si>
    <t>PREFEITURA MUNICIPAL DE BAIA DA TRAICAO</t>
  </si>
  <si>
    <t>URUANA</t>
  </si>
  <si>
    <t>MUNICIPIO DE URUANA</t>
  </si>
  <si>
    <t>MÁQUINAS E EQUIPAMENTOS</t>
  </si>
  <si>
    <t>FELIZ</t>
  </si>
  <si>
    <t>MUNICIPIO DE FELIZ</t>
  </si>
  <si>
    <t>ARACATI</t>
  </si>
  <si>
    <t>MUNICIPIO DE ARACATI</t>
  </si>
  <si>
    <t>COLINAS DO TOCANTINS</t>
  </si>
  <si>
    <t>MUNICIPIO DE COLINAS DO TOCANTINS</t>
  </si>
  <si>
    <t>ALMAS</t>
  </si>
  <si>
    <t>MUNICIPIO DE ALMAS</t>
  </si>
  <si>
    <t>PETROLINA</t>
  </si>
  <si>
    <t>MUNICIPIO DE PETROLINA</t>
  </si>
  <si>
    <t>GOIANAPOLIS</t>
  </si>
  <si>
    <t>MUNICIPIO DE GOIANAPOLIS</t>
  </si>
  <si>
    <t>CARAUBAS</t>
  </si>
  <si>
    <t>MUNICIPIO DE CARAUBAS</t>
  </si>
  <si>
    <t>NOVA OLINDA</t>
  </si>
  <si>
    <t>MUNICIPIO DE NOVA OLINDA</t>
  </si>
  <si>
    <t>FEIRA NOVA</t>
  </si>
  <si>
    <t>MUNICIPIO DE FEIRA NOVA</t>
  </si>
  <si>
    <t>URUBICI</t>
  </si>
  <si>
    <t>MUNICIPIO DE URUBICI</t>
  </si>
  <si>
    <t>CAXIAS</t>
  </si>
  <si>
    <t>MUNICIPIO DE CAXIAS</t>
  </si>
  <si>
    <t>Pavimentação em diversas ruas</t>
  </si>
  <si>
    <t>Construção de praça</t>
  </si>
  <si>
    <t>LUIS DOMINGUES</t>
  </si>
  <si>
    <t>PREFEITURA MUNICIPAL DE LUIZ DOMINGUES</t>
  </si>
  <si>
    <t>TANQUINHO</t>
  </si>
  <si>
    <t>MUNICIPIO DE TANQUINHO</t>
  </si>
  <si>
    <t>CONCEICAO DO TOCANTINS</t>
  </si>
  <si>
    <t>MUNICIPIO DE CONCEICAO DO TOCANTINS</t>
  </si>
  <si>
    <t>TACARATU</t>
  </si>
  <si>
    <t>MUNICIPIO DE TACARATU</t>
  </si>
  <si>
    <t>SANTA LUZIA</t>
  </si>
  <si>
    <t>MUNICIPIO DE SANTA LUZIA</t>
  </si>
  <si>
    <t>JARAGUA</t>
  </si>
  <si>
    <t>MUNICIPIO DE JARAGUA</t>
  </si>
  <si>
    <t>SAPEACU</t>
  </si>
  <si>
    <t>SAPEACU PREFEITURA</t>
  </si>
  <si>
    <t>APODI</t>
  </si>
  <si>
    <t>MUNICIPIO DE APODI</t>
  </si>
  <si>
    <t>ANDIRA</t>
  </si>
  <si>
    <t>MUNICIPIO DE ANDIRA</t>
  </si>
  <si>
    <t>ARENOPOLIS</t>
  </si>
  <si>
    <t>MUNICIPIO DE ARENOPOLIS</t>
  </si>
  <si>
    <t>JABOTICABAL</t>
  </si>
  <si>
    <t>MUNICIPIO DE JABOTICABAL</t>
  </si>
  <si>
    <t>CARLOS BARBOSA</t>
  </si>
  <si>
    <t>MUNICIPIO DE CARLOS BARBOSA</t>
  </si>
  <si>
    <t>SANTA IZABEL DO OESTE</t>
  </si>
  <si>
    <t>MUNICIPIO DE SANTA IZABEL DO OESTE</t>
  </si>
  <si>
    <t>ITABAIANA</t>
  </si>
  <si>
    <t>ITABAIANA PREFEITURA</t>
  </si>
  <si>
    <t>DOUTOR PEDRINHO</t>
  </si>
  <si>
    <t>MUNICIPIO DE DOUTOR PEDRINHO</t>
  </si>
  <si>
    <t>BAIXA GRANDE</t>
  </si>
  <si>
    <t>BAIXA GRANDE PREFEITURA</t>
  </si>
  <si>
    <t>BOA ESPERANCA</t>
  </si>
  <si>
    <t>MUNICIPIO DE BOA ESPERANCA</t>
  </si>
  <si>
    <t>PATROCINIO PAULISTA</t>
  </si>
  <si>
    <t>CANTAGALO</t>
  </si>
  <si>
    <t>MUNICIPIO DE CANTAGALO</t>
  </si>
  <si>
    <t>SAO MIGUEL DO ALEIXO</t>
  </si>
  <si>
    <t>MUNICIPIO DE SAO MIGUEL DO ALEIXO</t>
  </si>
  <si>
    <t>SANTA TEREZINHA</t>
  </si>
  <si>
    <t>MUNICIPIO DE SANTA TEREZINHA</t>
  </si>
  <si>
    <t>ANTONINA DO NORTE</t>
  </si>
  <si>
    <t>MUNICIPIO DE ANTONINA DO NORTE</t>
  </si>
  <si>
    <t>SANTA QUITERIA</t>
  </si>
  <si>
    <t>MUNICIPIO DE SANTA QUITERIA</t>
  </si>
  <si>
    <t>SANTANA DO PIAUI</t>
  </si>
  <si>
    <t>MUNICIPIO DE SANTANA DO PIAUI</t>
  </si>
  <si>
    <t>SAO SEBASTIAO DO ALTO</t>
  </si>
  <si>
    <t>MUNICIPIO DE SAO SEBASTIAO DO ALTO</t>
  </si>
  <si>
    <t>CANSANCAO</t>
  </si>
  <si>
    <t>PREFEITURA MUNICIPAL DE CANSANCAO</t>
  </si>
  <si>
    <t>Aquisição de Maquinas e Equipamentos Agricolas</t>
  </si>
  <si>
    <t>JARINU</t>
  </si>
  <si>
    <t>JARINU PREFEITURA</t>
  </si>
  <si>
    <t>Construção de Centro Multiuso</t>
  </si>
  <si>
    <t>2001/2018</t>
  </si>
  <si>
    <t>APOIO A PROJETO DE INFRAESTRUTURA TURÍSTICA - Reforma de praça no município de Garuva/SC.</t>
  </si>
  <si>
    <t>PINDOBACU</t>
  </si>
  <si>
    <t>MUNICIPIO DE PINDOBACU</t>
  </si>
  <si>
    <t>FORMIGUEIRO</t>
  </si>
  <si>
    <t>MUNICIPIO DE FORMIGUEIRO</t>
  </si>
  <si>
    <t>CACHOEIRA DOURADA</t>
  </si>
  <si>
    <t>MUNICIPIO DE CACHOEIRA DOURADA</t>
  </si>
  <si>
    <t>INSTIT. NAC. DE COLONIZACAO E REFORMA AGRARIA</t>
  </si>
  <si>
    <t>ENCRUZILHADA</t>
  </si>
  <si>
    <t>MUNICIPIO DE ENCRUZILHADA</t>
  </si>
  <si>
    <t>VIRMOND</t>
  </si>
  <si>
    <t>MUNICIPIO DE VIRMOND</t>
  </si>
  <si>
    <t>RIO DAS FLORES</t>
  </si>
  <si>
    <t>MUNICIPIO DE RIO DAS FLORES</t>
  </si>
  <si>
    <t>CARNAUBAIS</t>
  </si>
  <si>
    <t>MUNICIPIO DE CARNAUBAIS</t>
  </si>
  <si>
    <t>IGARAPE GRANDE</t>
  </si>
  <si>
    <t>MUNICIPIO DE IGARAPE GRANDE</t>
  </si>
  <si>
    <t>RIBEIROPOLIS</t>
  </si>
  <si>
    <t>MUNICIPIO DE RIBEIROPOLIS</t>
  </si>
  <si>
    <t>Construção de Praça</t>
  </si>
  <si>
    <t>ARAGUATINS</t>
  </si>
  <si>
    <t>MUNICIPIO DE ARAGUATINS (PREFEITURA MUNICIPAL)</t>
  </si>
  <si>
    <t>INHAMBUPE</t>
  </si>
  <si>
    <t>MUNICIPIO DE INHAMBUPE</t>
  </si>
  <si>
    <t>IPATINGA</t>
  </si>
  <si>
    <t>PORTO</t>
  </si>
  <si>
    <t>MUNICIPIO DE PORTO</t>
  </si>
  <si>
    <t>SAO FRANCISCO DO CONDE</t>
  </si>
  <si>
    <t>MUNICIPIO DE SAO FRANCISCO DO CONDE</t>
  </si>
  <si>
    <t>IGARAPE DO MEIO</t>
  </si>
  <si>
    <t>MUNICIPIO DE IGARAPE DO MEIO</t>
  </si>
  <si>
    <t>PORTO VELHO</t>
  </si>
  <si>
    <t>MUNICIPIO DE PORTO VELHO</t>
  </si>
  <si>
    <t>CORDEIRO</t>
  </si>
  <si>
    <t>MUNICIPIO DE CORDEIRO</t>
  </si>
  <si>
    <t>OLHO D'AGUA GRANDE</t>
  </si>
  <si>
    <t>MUNICIPIO DE OLHO D'AGUA GRANDE</t>
  </si>
  <si>
    <t>MIRABELA</t>
  </si>
  <si>
    <t>MUNICIPIO DE MIRABELA</t>
  </si>
  <si>
    <t>Adequação de Estradas Vicinais</t>
  </si>
  <si>
    <t>CATARINA</t>
  </si>
  <si>
    <t>MUNICIPIO DE CATARINA</t>
  </si>
  <si>
    <t>2128/2018</t>
  </si>
  <si>
    <t>Conclusão do Calçamento em pedras poliédricas na estrada que liga a RSC-472 ao Instituto Federal Farroupilha e a Universidade Federal de Santa Maria – Campus de Frederico Westphalen/RS, na Linha Sete de Setembro, interior do município de Taquaruçu do Sul/RS. Pretende-se com a Obra, além de difundir o acesso as instituições de ensino técnico e superior, promover de forma significativa o desenvolvimento da produção regional.</t>
  </si>
  <si>
    <t>WITMARSUM</t>
  </si>
  <si>
    <t>MUNICIPIO DE WITMARSUM</t>
  </si>
  <si>
    <t>TAPIRA</t>
  </si>
  <si>
    <t>MUNICIPIO DE TAPIRA</t>
  </si>
  <si>
    <t>SENA MADUREIRA</t>
  </si>
  <si>
    <t>MUNICIPIO DE SENA MADUREIRA</t>
  </si>
  <si>
    <t>TALISMA</t>
  </si>
  <si>
    <t>MUNICIPIO DE TALISMA</t>
  </si>
  <si>
    <t>TARAUACA</t>
  </si>
  <si>
    <t>MUNICIPIO DE TARAUACA</t>
  </si>
  <si>
    <t>SAO FELIX DO CORIBE</t>
  </si>
  <si>
    <t>MUNICIPIO DE SAO FELIX DO CORIBE</t>
  </si>
  <si>
    <t>RIO AZUL</t>
  </si>
  <si>
    <t>MUNICIPIO DE RIO AZUL</t>
  </si>
  <si>
    <t>BRASILANDIA DO TOCANTINS</t>
  </si>
  <si>
    <t>MUNICIPIO DE BRASILANDIA DO TOCANTINS</t>
  </si>
  <si>
    <t>BANDEIRANTES</t>
  </si>
  <si>
    <t>MUNICIPIO DE BANDEIRANTES</t>
  </si>
  <si>
    <t>TAQUARAL</t>
  </si>
  <si>
    <t>MUNICIPIO DE TAQUARAL</t>
  </si>
  <si>
    <t>MIRAIMA</t>
  </si>
  <si>
    <t>MUNICIPIO DE MIRAIMA</t>
  </si>
  <si>
    <t>SERRA DO RAMALHO</t>
  </si>
  <si>
    <t>MUNICIPIO DE SERRA DO RAMALHO</t>
  </si>
  <si>
    <t>MALHADOR</t>
  </si>
  <si>
    <t>MUNICIPIO DE MALHADOR</t>
  </si>
  <si>
    <t>BADY BASSITT</t>
  </si>
  <si>
    <t>BADY BASSITT PREFEITURA</t>
  </si>
  <si>
    <t>MONTE ALEGRE DE SERGIPE</t>
  </si>
  <si>
    <t>MUNICIPIO DE MONTE ALEGRE DE SERGIPE</t>
  </si>
  <si>
    <t>ITACAJA</t>
  </si>
  <si>
    <t>MUNICIPIO DE ITACAJA</t>
  </si>
  <si>
    <t>DONA EUSEBIA</t>
  </si>
  <si>
    <t>MUNICIPIO DE DONA EUZEBIA</t>
  </si>
  <si>
    <t>FARO</t>
  </si>
  <si>
    <t>MUNICIPIO DE FARO</t>
  </si>
  <si>
    <t>PORTEIRAS</t>
  </si>
  <si>
    <t>MUNICIPIO DE PORTEIRAS</t>
  </si>
  <si>
    <t>PIMENTEIRAS</t>
  </si>
  <si>
    <t>MUNICIPIO DE PIMENTEIRAS</t>
  </si>
  <si>
    <t>MAIQUINIQUE</t>
  </si>
  <si>
    <t>NOVA GRANADA</t>
  </si>
  <si>
    <t>MUNICIPIO DE NOVA GRANADA</t>
  </si>
  <si>
    <t>FAINA</t>
  </si>
  <si>
    <t>MUNICIPIO DE FAINA</t>
  </si>
  <si>
    <t>COLMEIA</t>
  </si>
  <si>
    <t>MUNICIPIO DE COLMEIA</t>
  </si>
  <si>
    <t>BRASILIA DE MINAS</t>
  </si>
  <si>
    <t>MUNICIPIO DE BRASILIA DE MINAS</t>
  </si>
  <si>
    <t>RECIFE</t>
  </si>
  <si>
    <t>MUNICIPIO DO RECIFE</t>
  </si>
  <si>
    <t>CATURITE</t>
  </si>
  <si>
    <t>MUNICIPIO DE CATURITE</t>
  </si>
  <si>
    <t>POCO DAS TRINCHEIRAS</t>
  </si>
  <si>
    <t>MUNICIPIO DE POCO DAS TRINCHEIRAS</t>
  </si>
  <si>
    <t>FELIPE GUERRA</t>
  </si>
  <si>
    <t>MUNICIPIO DE FELIPE GUERRA</t>
  </si>
  <si>
    <t>POCINHOS</t>
  </si>
  <si>
    <t>POCINHOS PREFEITURA</t>
  </si>
  <si>
    <t>FEIJO</t>
  </si>
  <si>
    <t>MUNICIPIO DE FEIJO</t>
  </si>
  <si>
    <t>2445/2018</t>
  </si>
  <si>
    <t>Aquisição de Patrulha Mecanizada para o Município de Cuité de Mamanguape - PB</t>
  </si>
  <si>
    <t>CUITE DE MAMANGUAPE</t>
  </si>
  <si>
    <t>MUNICIPIO DE CUITE DE MAMANGUAPE</t>
  </si>
  <si>
    <t>BOM SUCESSO DE ITARARE</t>
  </si>
  <si>
    <t>MUNICIPIO DE BOM SUCESSO DE ITARARE</t>
  </si>
  <si>
    <t>RIO TINTO</t>
  </si>
  <si>
    <t>PREFEITURA MUNICIPAL DE RIO TINTO</t>
  </si>
  <si>
    <t>SANTA CRUZ</t>
  </si>
  <si>
    <t>MUNICIPIO DE SANTA CRUZ</t>
  </si>
  <si>
    <t>JUPI</t>
  </si>
  <si>
    <t>MUNICIPIO DE JUPI</t>
  </si>
  <si>
    <t>2489/2018</t>
  </si>
  <si>
    <t>APOIO A PROJETOS DE INFRAESTRUTURA TURISTICA - Construção de orla no município de Boca da Mata/AL</t>
  </si>
  <si>
    <t>PATRULHA MECANIZADA</t>
  </si>
  <si>
    <t>VIRADOURO</t>
  </si>
  <si>
    <t>MUNICIPIO DE VIRADOURO</t>
  </si>
  <si>
    <t>AQUISIÇÃO DE MÁQUINAS E EQUIPAMENTOS AGRÍCOLAS E RODOVIÁRIOS.</t>
  </si>
  <si>
    <t>AQUISIÇÃO DE UMA PATRULHA AGRÍCOLA MECANIZADA</t>
  </si>
  <si>
    <t>PIRANHAS</t>
  </si>
  <si>
    <t>MUNICIPIO DE PIRANHAS</t>
  </si>
  <si>
    <t>NEROPOLIS</t>
  </si>
  <si>
    <t>MUNICIPIO DE NEROPOLIS</t>
  </si>
  <si>
    <t>SAO JOAO DO PARAISO</t>
  </si>
  <si>
    <t>MUNICIPIO DE SAO JOAO DO PARAISO</t>
  </si>
  <si>
    <t>ROCA SALES</t>
  </si>
  <si>
    <t>MUNICIPIO DE ROCA SALES</t>
  </si>
  <si>
    <t>ALTO PIQUIRI</t>
  </si>
  <si>
    <t>MUNICIPIO DE ALTO PIQUIRI</t>
  </si>
  <si>
    <t>AQUISIÇÃO DE MOTONIVELADORA</t>
  </si>
  <si>
    <t>COTIPORA</t>
  </si>
  <si>
    <t>MUNICIPIO DE COTIPORA</t>
  </si>
  <si>
    <t>CAMOCIM</t>
  </si>
  <si>
    <t>MUNICIPIO DE CAMOCIM</t>
  </si>
  <si>
    <t>ALTO ALEGRE</t>
  </si>
  <si>
    <t>MUNICIPIO DE ALTO ALEGRE</t>
  </si>
  <si>
    <t>MIRANTE DA SERRA</t>
  </si>
  <si>
    <t>MUNICIPIO DE MIRANTE DA SERRA</t>
  </si>
  <si>
    <t>CAMPO GRANDE</t>
  </si>
  <si>
    <t>MATA DE SAO JOAO</t>
  </si>
  <si>
    <t>MUNICIPIO DE MATA DE SAO JOAO</t>
  </si>
  <si>
    <t>ITATIAIA</t>
  </si>
  <si>
    <t>MUNICIPIO DE ITATIAIA</t>
  </si>
  <si>
    <t>ACARAPE</t>
  </si>
  <si>
    <t>MUNICIPIO DE ACARAPE</t>
  </si>
  <si>
    <t>MONTENEGRO</t>
  </si>
  <si>
    <t>SAO FRANCISCO DE ASSIS</t>
  </si>
  <si>
    <t>MUNICIPIO DE SAO FRANCISCO DE ASSIS</t>
  </si>
  <si>
    <t>SERRA REDONDA</t>
  </si>
  <si>
    <t>MUNICIPIO DE SERRA REDONDA</t>
  </si>
  <si>
    <t>CURRAL DE CIMA</t>
  </si>
  <si>
    <t>MUNICIPIO DE CURRAL DE CIMA</t>
  </si>
  <si>
    <t>SAO JOSE DE PIRANHAS</t>
  </si>
  <si>
    <t>SAO JOSE DE PIRANHAS PREFEITURA</t>
  </si>
  <si>
    <t>SAO BERNARDO</t>
  </si>
  <si>
    <t>MUNICIPIO DE SAO BERNARDO</t>
  </si>
  <si>
    <t>PARANATINGA</t>
  </si>
  <si>
    <t>MUNICIPIO DE PARANATINGA</t>
  </si>
  <si>
    <t>ELDORADO DOS CARAJAS</t>
  </si>
  <si>
    <t>MUNICIPIO DE ELDORADO DOS CARAJAS</t>
  </si>
  <si>
    <t>IGUATAMA</t>
  </si>
  <si>
    <t>MUNICIPIO DE IGUATAMA</t>
  </si>
  <si>
    <t>TERRA NOVA</t>
  </si>
  <si>
    <t>TERRA NOVA PREFEITURA</t>
  </si>
  <si>
    <t>2784/2018</t>
  </si>
  <si>
    <t>APOIO A PROJETO DE INFRAESTRUTURA TURÍSTICA - Implantação de Sinalização Turística e Interpretativa no município de Itápolis - 1ª etapa.</t>
  </si>
  <si>
    <t>RIO SONO</t>
  </si>
  <si>
    <t>MUNICIPIO DE RIO SONO</t>
  </si>
  <si>
    <t>GRAJAU</t>
  </si>
  <si>
    <t>MUNICIPIO DE GRAJAU</t>
  </si>
  <si>
    <t>SOBRADINHO</t>
  </si>
  <si>
    <t>MUNICIPIO DE SOBRADINHO</t>
  </si>
  <si>
    <t>TAPEROA</t>
  </si>
  <si>
    <t>MUNICIPIO DE TAPEROA</t>
  </si>
  <si>
    <t>MAXARANGUAPE</t>
  </si>
  <si>
    <t>MUNICIPIO DE MAXARANGUAPE</t>
  </si>
  <si>
    <t>UIRAUNA</t>
  </si>
  <si>
    <t>UAUA</t>
  </si>
  <si>
    <t>MUNICIPIO DE UAUA</t>
  </si>
  <si>
    <t>IRAUCUBA</t>
  </si>
  <si>
    <t>MUNICIPIO DE IRAUCUBA</t>
  </si>
  <si>
    <t>SALGADINHO</t>
  </si>
  <si>
    <t>MUNICIPIO DE SALGADINHO</t>
  </si>
  <si>
    <t>SILVA JARDIM</t>
  </si>
  <si>
    <t>MUNICIPIO DE SILVA JARDIM</t>
  </si>
  <si>
    <t>QUIJINGUE</t>
  </si>
  <si>
    <t>MUNICIPIO DE QUIJINGUE</t>
  </si>
  <si>
    <t>IGUATEMI</t>
  </si>
  <si>
    <t>MUNICIPIO DE IGUATEMI</t>
  </si>
  <si>
    <t>2838/2018</t>
  </si>
  <si>
    <t>APOIO A PROJETO DE INFRAESTRUTURA TURÍSTICA- Construção do Parque do Povo no município de Petrolina-PE.</t>
  </si>
  <si>
    <t>MAGALHAES DE ALMEIDA</t>
  </si>
  <si>
    <t>MUNICIPIO DE MAGALHAES DE ALMEIDA</t>
  </si>
  <si>
    <t>Aquisição de Caminhão Caçamba Basculante</t>
  </si>
  <si>
    <t>ATALANTA</t>
  </si>
  <si>
    <t>MUNICIPIO DE ATALANTA</t>
  </si>
  <si>
    <t>Pavimentação de ruas</t>
  </si>
  <si>
    <t>CAMPO ERE</t>
  </si>
  <si>
    <t>MUNICIPIO DE CAMPO ERE</t>
  </si>
  <si>
    <t>VIANA</t>
  </si>
  <si>
    <t>MUNICIPIO DE VIANA</t>
  </si>
  <si>
    <t>RIO DE JANEIRO</t>
  </si>
  <si>
    <t>MUNICIPIO DE RIO DE JANEIRO</t>
  </si>
  <si>
    <t>AGUA DOCE DO NORTE</t>
  </si>
  <si>
    <t>MUNICIPIO DE AGUA DOCE DO NORTE</t>
  </si>
  <si>
    <t>2903/2018</t>
  </si>
  <si>
    <t>APOIO A PROJETO DE INFRAESTRUTURA TURÍSTICA - Reforma e Revitalização da Praça Central no município de Campo Erê - SC</t>
  </si>
  <si>
    <t>AGUA LIMPA</t>
  </si>
  <si>
    <t>MUNICIPIO DE AGUA LIMPA</t>
  </si>
  <si>
    <t>CATAGUASES</t>
  </si>
  <si>
    <t>MUNICIPIO DE CATAGUASES</t>
  </si>
  <si>
    <t>FOZ DO JORDAO</t>
  </si>
  <si>
    <t>MUNICIPIO DE FOZ DO JORDAO</t>
  </si>
  <si>
    <t>AGUA BRANCA</t>
  </si>
  <si>
    <t>MUNICIPIO DE AGUA BRANCA</t>
  </si>
  <si>
    <t>PIMENTA</t>
  </si>
  <si>
    <t>MUNICIPIO DE PIMENTA</t>
  </si>
  <si>
    <t>BOM JESUS DO ARAGUAIA</t>
  </si>
  <si>
    <t>MUNICIPIO DE BOM JESUS DO ARAGUAIA</t>
  </si>
  <si>
    <t>AQUIRAZ</t>
  </si>
  <si>
    <t>MUNICIPIO DE AQUIRAZ</t>
  </si>
  <si>
    <t>CARRASCO BONITO</t>
  </si>
  <si>
    <t>MUNICIPIO DE CARRASCO BONITO</t>
  </si>
  <si>
    <t>FRANCISCO DUMONT</t>
  </si>
  <si>
    <t>MUNICIPIO DE FRANCISCO DUMONT</t>
  </si>
  <si>
    <t>GUAJARA</t>
  </si>
  <si>
    <t>MUNICIPIO DE GUAJARA</t>
  </si>
  <si>
    <t>JUSSARA</t>
  </si>
  <si>
    <t>MUNICIPIO DE JUSSARA</t>
  </si>
  <si>
    <t>RIO BRANCO DO SUL</t>
  </si>
  <si>
    <t>MUNICIPIO DE RIO BRANCO DO SUL</t>
  </si>
  <si>
    <t>GOUVELANDIA</t>
  </si>
  <si>
    <t>MUNICIPIO DE GOUVELANDIA</t>
  </si>
  <si>
    <t>TABULEIRO DO NORTE</t>
  </si>
  <si>
    <t>MUNICIPIO DE TABULEIRO DO NORTE</t>
  </si>
  <si>
    <t>LAGOA DE DENTRO</t>
  </si>
  <si>
    <t>MUNICIPIO DE LAGOA DE DENTRO</t>
  </si>
  <si>
    <t>SENADOR POMPEU</t>
  </si>
  <si>
    <t>SENADOR POMPEU PREFEITURA</t>
  </si>
  <si>
    <t>NAZARIO</t>
  </si>
  <si>
    <t>MUNICIPIO DE NAZARIO</t>
  </si>
  <si>
    <t>BARRAS</t>
  </si>
  <si>
    <t>MUNICIPIO DE BARRAS</t>
  </si>
  <si>
    <t>SAO BENTO</t>
  </si>
  <si>
    <t>MUNICIPIO DE SAO BENTO</t>
  </si>
  <si>
    <t>CARMOPOLIS</t>
  </si>
  <si>
    <t>MUNICIPIO DE CARMOPOLIS</t>
  </si>
  <si>
    <t>LANDRI SALES</t>
  </si>
  <si>
    <t>MUNICIPIO DE LANDRI SALES</t>
  </si>
  <si>
    <t>3105/2018</t>
  </si>
  <si>
    <t>ADEQUAÇÃO DE ESTRADAS VICINAIS, SAINDO DA SEDE DO MUNICÍPIO PASSANDO PELO POVOADO BOM ESTÁ, FINALIZANDO NA LOCALIDADE BOM PRINCÍPIO.</t>
  </si>
  <si>
    <t>FORMOSA DA SERRA NEGRA</t>
  </si>
  <si>
    <t>MUNICIPIO DE FORMOSA DA SERRA NEGRA</t>
  </si>
  <si>
    <t>LAJES PINTADAS</t>
  </si>
  <si>
    <t>MUNICIPIO DE LAJES PINTADAS</t>
  </si>
  <si>
    <t>CATOLE DO ROCHA</t>
  </si>
  <si>
    <t>MUNICIPIO DE CATOLE DO ROCHA</t>
  </si>
  <si>
    <t>DIAMANTE</t>
  </si>
  <si>
    <t>MUNICIPIO DE DIAMANTE</t>
  </si>
  <si>
    <t>JIJOCA DE JERICOACOARA</t>
  </si>
  <si>
    <t>MUNICIPIO DE JIJOCA DE JERICOACOARA</t>
  </si>
  <si>
    <t>ITABERABA</t>
  </si>
  <si>
    <t>MUNICIPIO DE ITABERABA</t>
  </si>
  <si>
    <t>Patrulha Agrícola Mecanizada.</t>
  </si>
  <si>
    <t>MESQUITA</t>
  </si>
  <si>
    <t>MUNICIPIO DE MESQUITA</t>
  </si>
  <si>
    <t>NANUQUE</t>
  </si>
  <si>
    <t>MUNICIPIO DE NANUQUE</t>
  </si>
  <si>
    <t>QUERENCIA</t>
  </si>
  <si>
    <t>PREFEITURA MUNICIPAL DE QUERENCIA</t>
  </si>
  <si>
    <t>EMAS</t>
  </si>
  <si>
    <t>MUNICIPIO DE EMAS</t>
  </si>
  <si>
    <t>ESPIRITO SANTO</t>
  </si>
  <si>
    <t>MUNICIPIO DE ESPIRITO SANTO</t>
  </si>
  <si>
    <t>CRISTALIA</t>
  </si>
  <si>
    <t>MUNICIPIO DE CRISTALIA</t>
  </si>
  <si>
    <t>NOVA RUSSAS</t>
  </si>
  <si>
    <t>MUNICIPIO DE NOVA RUSSAS</t>
  </si>
  <si>
    <t>TURVELANDIA</t>
  </si>
  <si>
    <t>MUNICIPIO DE TURVELANDIA</t>
  </si>
  <si>
    <t>IMACULADA</t>
  </si>
  <si>
    <t>MUNICIPIO DE IMACULADA</t>
  </si>
  <si>
    <t>PALMEIRAS DO TOCANTINS</t>
  </si>
  <si>
    <t>MUNICIPIO DE PALMEIRAS DO TOCANTINS</t>
  </si>
  <si>
    <t>MARECHAL DEODORO</t>
  </si>
  <si>
    <t>MUNICIPIO DE MARECHAL DEODORO</t>
  </si>
  <si>
    <t>IGUABA GRANDE</t>
  </si>
  <si>
    <t>MUNICIPIO DE IGUABA GRANDE</t>
  </si>
  <si>
    <t>VASSOURAS</t>
  </si>
  <si>
    <t>MUNICIPIO DE VASSOURAS</t>
  </si>
  <si>
    <t>CAICO</t>
  </si>
  <si>
    <t>MUNICIPIO DE CAICO</t>
  </si>
  <si>
    <t>Aquisição de Máquinas e Implementos Agrícolas</t>
  </si>
  <si>
    <t>NOVA OLIMPIA</t>
  </si>
  <si>
    <t>MUNICIPIO DE NOVA OLIMPIA</t>
  </si>
  <si>
    <t>RAFAEL GODEIRO</t>
  </si>
  <si>
    <t>RAFAEL GODEIRO PREFEITURA</t>
  </si>
  <si>
    <t>ARROIO DO SAL</t>
  </si>
  <si>
    <t>MUNICIPIO DE ARROIO DO SAL</t>
  </si>
  <si>
    <t>MAE D'AGUA</t>
  </si>
  <si>
    <t>MUNICIPIO DE MAE D'AGUA</t>
  </si>
  <si>
    <t>NOSSA SENHORA DE LOURDES</t>
  </si>
  <si>
    <t>MUNICIPIO DE NOSSA SENHORA DE LOURDES</t>
  </si>
  <si>
    <t>REDENCAO</t>
  </si>
  <si>
    <t>MUNICIPIO DE REDENCAO</t>
  </si>
  <si>
    <t>MANAIRA</t>
  </si>
  <si>
    <t>MUNICIPIO DE MANAIRA</t>
  </si>
  <si>
    <t>CANHOBA</t>
  </si>
  <si>
    <t>MUNICIPIO DE CANHOBA</t>
  </si>
  <si>
    <t>ESTIVA GERBI</t>
  </si>
  <si>
    <t>MUNICIPIO DE ESTIVA GERBI</t>
  </si>
  <si>
    <t>SANTA MARIA</t>
  </si>
  <si>
    <t>ITAICABA</t>
  </si>
  <si>
    <t>MUNICIPIO DE ITAICABA - PREFEITURA MUNICIPAL</t>
  </si>
  <si>
    <t>SANTA ISABEL</t>
  </si>
  <si>
    <t>MUNICIPIO DE SANTA ISABEL</t>
  </si>
  <si>
    <t>CUIABA</t>
  </si>
  <si>
    <t>AQUISIÇÃO DE PÁ CARREGADEIRA</t>
  </si>
  <si>
    <t>PATOS</t>
  </si>
  <si>
    <t>MUNICIPIO DE PATOS</t>
  </si>
  <si>
    <t>BRASILEIA</t>
  </si>
  <si>
    <t>MUNICIPIO DE BRASILEIA</t>
  </si>
  <si>
    <t>PEDRA BRANCA</t>
  </si>
  <si>
    <t>MUNICIPIO DE PEDRA BRANCA</t>
  </si>
  <si>
    <t>RIACHAO DO JACUIPE</t>
  </si>
  <si>
    <t>MUNICIPIO DE RIACHAO DO JACUIPE</t>
  </si>
  <si>
    <t>Recapeamento Asfáltico</t>
  </si>
  <si>
    <t>PIANCO</t>
  </si>
  <si>
    <t>MUNICIPIO DE PIANCO</t>
  </si>
  <si>
    <t>3465/2018</t>
  </si>
  <si>
    <t>Adequação de Estradas Vicinais na zona rural do Município de João Costa-PI</t>
  </si>
  <si>
    <t>JOAO COSTA</t>
  </si>
  <si>
    <t>MUNICIPIO DE JOAO COSTA</t>
  </si>
  <si>
    <t>SAO FELIX DO PIAUI</t>
  </si>
  <si>
    <t>MUNICIPIO DE SAO FELIX DO PIAUI</t>
  </si>
  <si>
    <t>RIO LARGO</t>
  </si>
  <si>
    <t>MUNICIPIO DE RIO LARGO</t>
  </si>
  <si>
    <t>CARAI</t>
  </si>
  <si>
    <t>MUNICIPIO DE CARAI</t>
  </si>
  <si>
    <t>SAO JOAQUIM DE BICAS</t>
  </si>
  <si>
    <t>MUNICIPIO DE SAO JOAQUIM DE BICAS</t>
  </si>
  <si>
    <t>SEBERI</t>
  </si>
  <si>
    <t>MUNICIPIO DE SEBERI</t>
  </si>
  <si>
    <t>LAGUNA</t>
  </si>
  <si>
    <t>MUNICIPIO DE LAGUNA</t>
  </si>
  <si>
    <t>SAO SIMAO</t>
  </si>
  <si>
    <t>MUNICIPIO DE SAO SIMAO</t>
  </si>
  <si>
    <t>CAPIXABA</t>
  </si>
  <si>
    <t>MUNICIPIO DE CAPIXABA</t>
  </si>
  <si>
    <t>MADEIRO</t>
  </si>
  <si>
    <t>MUNICIPIO DE MADEIRO</t>
  </si>
  <si>
    <t>SAO JOAO DO SABUGI</t>
  </si>
  <si>
    <t>MUNICIPIO DE SAO JOAO DO SABUGI</t>
  </si>
  <si>
    <t>ICO</t>
  </si>
  <si>
    <t>MUNICIPIO DE ICO</t>
  </si>
  <si>
    <t>BONITO</t>
  </si>
  <si>
    <t>MUNICIPIO DE BONITO</t>
  </si>
  <si>
    <t>COREAU</t>
  </si>
  <si>
    <t>MUNICIPIO DE COREAU</t>
  </si>
  <si>
    <t>CARIRA</t>
  </si>
  <si>
    <t>MUNICIPIO DE CARIRA</t>
  </si>
  <si>
    <t>SAO LUIS</t>
  </si>
  <si>
    <t>SECRETARIA DE ESTADO DA CULTURA E TURISMO - SECTUR</t>
  </si>
  <si>
    <t>SAO JOSE DO BREJO DO CRUZ</t>
  </si>
  <si>
    <t>MUNICIPIO DE SAO JOSE DO BREJO DO CRUZ</t>
  </si>
  <si>
    <t>SANTO ANDRE</t>
  </si>
  <si>
    <t>MUNICIPIO DE SANTO ANDRE</t>
  </si>
  <si>
    <t>IRACEMA</t>
  </si>
  <si>
    <t>MUNICIPIO DE IRACEMA</t>
  </si>
  <si>
    <t>SIDROLANDIA</t>
  </si>
  <si>
    <t>MUNICIPIO DE SIDROLANDIA</t>
  </si>
  <si>
    <t>SANTA INES</t>
  </si>
  <si>
    <t>MUNICIPIO DE SANTA INES</t>
  </si>
  <si>
    <t>JULIO BORGES</t>
  </si>
  <si>
    <t>MUNICIPIO DE JULIO BORGES</t>
  </si>
  <si>
    <t>SETE LAGOAS</t>
  </si>
  <si>
    <t>SANTA MARIA DA VITORIA</t>
  </si>
  <si>
    <t>MUNICIPIO DE SANTA MARIA DA VITORIA</t>
  </si>
  <si>
    <t>CABECEIRAS</t>
  </si>
  <si>
    <t>MUNICIPIO DE CABECEIRAS</t>
  </si>
  <si>
    <t>3800/2018</t>
  </si>
  <si>
    <t>APOIO A PROJETO DE INFRAESTRUTURA TURÍSTICA - Construção do parque de eventos no município de Missao Velha/CE - 2ª etapa</t>
  </si>
  <si>
    <t>ORIXIMINA</t>
  </si>
  <si>
    <t>MUNICIPIO DE ORIXIMINA</t>
  </si>
  <si>
    <t>SENADOR ELOI DE SOUZA</t>
  </si>
  <si>
    <t>MUNICIPIO DE SENADOR ELOI DE SOUZA</t>
  </si>
  <si>
    <t>SERRA GRANDE</t>
  </si>
  <si>
    <t>MUNICIPIO DE SERRA GRANDE</t>
  </si>
  <si>
    <t>CANINDE DE SAO FRANCISCO</t>
  </si>
  <si>
    <t>MUNICIPIO DE CANINDE DE SAO FRANCISCO</t>
  </si>
  <si>
    <t>CEREJEIRAS</t>
  </si>
  <si>
    <t>MUNICIPIO DE CEREJEIRAS</t>
  </si>
  <si>
    <t>SENADOR GUIOMARD</t>
  </si>
  <si>
    <t>MUNICIPIO DE SENADOR GUIOMARD</t>
  </si>
  <si>
    <t>ESTREITO</t>
  </si>
  <si>
    <t>MUNICIPIO DE ESTREITO</t>
  </si>
  <si>
    <t>MADALENA</t>
  </si>
  <si>
    <t>MUNICIPIO DE MADALENA</t>
  </si>
  <si>
    <t>BURITIRANA</t>
  </si>
  <si>
    <t>MUNICIPIO DE BURITIRANA</t>
  </si>
  <si>
    <t>AQUISIÇÃO DE PATRULHAS MECANIZADAS</t>
  </si>
  <si>
    <t>CAMACAN</t>
  </si>
  <si>
    <t>MUNICIPIO DE CAMACAN</t>
  </si>
  <si>
    <t>CAMPESTRE DO MARANHAO</t>
  </si>
  <si>
    <t>MUNICIPIO DE CAMPESTRE DO MARANHAO</t>
  </si>
  <si>
    <t>XIQUE-XIQUE</t>
  </si>
  <si>
    <t>MUNICIPIO DE XIQUE-XIQUE</t>
  </si>
  <si>
    <t>SAO RAIMUNDO DAS MANGABEIRAS</t>
  </si>
  <si>
    <t>MUNICIPIO DE SAO RAIMUNDO DAS MANGABEIRAS</t>
  </si>
  <si>
    <t>JOAO LISBOA</t>
  </si>
  <si>
    <t>MUNICIPIO DE JOAO LISBOA</t>
  </si>
  <si>
    <t>3882/2018</t>
  </si>
  <si>
    <t>APOIO A PROJETOS DE INFRAESTRUTURA TURÍSTICA - Pavimentação de acesso as Praças do município de São Raimundo das Mangabeiras-MA.</t>
  </si>
  <si>
    <t>CASA NOVA</t>
  </si>
  <si>
    <t>MUNICIPIO DE CASA NOVA</t>
  </si>
  <si>
    <t>SAO PEDRO DA AGUA BRANCA</t>
  </si>
  <si>
    <t>MUNICIPIO DE SAO PEDRO DA AGUA BRANCA</t>
  </si>
  <si>
    <t>SAO JOAO DA CANABRAVA</t>
  </si>
  <si>
    <t>MUNICIPIO DE SAO JOAO DA CANABRAVA</t>
  </si>
  <si>
    <t>VILA NOVA DOS MARTIRIOS</t>
  </si>
  <si>
    <t>MUNICIPIO DE VILA NOVA DOS MARTIRIOS</t>
  </si>
  <si>
    <t>3917/2018</t>
  </si>
  <si>
    <t>APOIO A PROJETO DE INFRAESTRUTURA TURÍSTICA - Construção de portal de entrada e saída no município de Vila Nova dos Martírios - MA</t>
  </si>
  <si>
    <t>PRAIA NORTE</t>
  </si>
  <si>
    <t>MUNICIPIO DE PRAIA NORTE</t>
  </si>
  <si>
    <t>ITACARAMBI</t>
  </si>
  <si>
    <t>BOM PROGRESSO</t>
  </si>
  <si>
    <t>MUNICIPIO DE BOM PROGRESSO</t>
  </si>
  <si>
    <t>SALVADOR DO SUL</t>
  </si>
  <si>
    <t>MUNICIPIO DE SALVADOR DO SUL</t>
  </si>
  <si>
    <t>MARILIA</t>
  </si>
  <si>
    <t>3996/2018</t>
  </si>
  <si>
    <t>APOIO A PROJETOS DE INFRAESTRUTURA TURÍSTICA - Construção de centro de convenções e eventos no município de Maragogi - AL</t>
  </si>
  <si>
    <t>MARAGOGI</t>
  </si>
  <si>
    <t>MUNICIPIO DE MARAGOGI</t>
  </si>
  <si>
    <t>PASSOS</t>
  </si>
  <si>
    <t>MUNICIPIO DE PASSOS</t>
  </si>
  <si>
    <t>PORTALEGRE</t>
  </si>
  <si>
    <t>MUNICIPIO DE PORTALEGRE</t>
  </si>
  <si>
    <t>CAMPO LARGO DO PIAUI</t>
  </si>
  <si>
    <t>MUNICIPIO DE CAMPO LARGO DO PIAUI</t>
  </si>
  <si>
    <t>LAGES</t>
  </si>
  <si>
    <t>MANGA</t>
  </si>
  <si>
    <t>MUNICIPIO DE MANGA</t>
  </si>
  <si>
    <t>IBIRACU</t>
  </si>
  <si>
    <t>MUNICIPIO DE IBIRACU</t>
  </si>
  <si>
    <t>TOUROS</t>
  </si>
  <si>
    <t>MUNICIPIO DE TOUROS</t>
  </si>
  <si>
    <t>GUARA</t>
  </si>
  <si>
    <t>MUNICIPIO DE GUARA</t>
  </si>
  <si>
    <t>UNAI</t>
  </si>
  <si>
    <t>MUNICIPIO DE UNAI</t>
  </si>
  <si>
    <t>AREALVA</t>
  </si>
  <si>
    <t>MUNICIPIO DE AREALVA</t>
  </si>
  <si>
    <t>FORTIM</t>
  </si>
  <si>
    <t>MUNICIPIO DE FORTIM</t>
  </si>
  <si>
    <t>SANTA TEREZA DO OESTE</t>
  </si>
  <si>
    <t>MUNICIPIO DE SANTA TEREZA DO OESTE</t>
  </si>
  <si>
    <t>POCO VERDE</t>
  </si>
  <si>
    <t>MUNICIPIO DE POCO VERDE</t>
  </si>
  <si>
    <t>FLORESTA DO ARAGUAIA</t>
  </si>
  <si>
    <t>MUNICIPIO DE FLORESTA DO ARAGUAIA</t>
  </si>
  <si>
    <t>LUPERCIO</t>
  </si>
  <si>
    <t>MUNICIPIO DE LUPERCIO</t>
  </si>
  <si>
    <t>NOSSA SENHORA DA GLORIA</t>
  </si>
  <si>
    <t>MUNICIPIO DE NOSSA SENHORA DA GLORIA</t>
  </si>
  <si>
    <t>DELMIRO GOUVEIA</t>
  </si>
  <si>
    <t>MUNICIPIO DE DELMIRO GOUVEIA</t>
  </si>
  <si>
    <t>BRASNORTE</t>
  </si>
  <si>
    <t>MUNICIPIO DE BRASNORTE</t>
  </si>
  <si>
    <t>4276/2018</t>
  </si>
  <si>
    <t>PAVIMENTAÇÃO DE ESTRADA VICINAL LIGANDO A COMUNIDADE DE BAIXIO AO ASSENTAMENTO DE NOVA ASSUNÇÃO NO MUNICIPIO DE ARACOIABA.</t>
  </si>
  <si>
    <t>RIO BONITO DO IGUACU</t>
  </si>
  <si>
    <t>MUNICIPIO DE RIO BONITO DO IGUACU</t>
  </si>
  <si>
    <t>SANTO ANTONIO DO SUDOESTE</t>
  </si>
  <si>
    <t>MUNICIPIO DE SANTO ANTONIO DO SUDOESTE</t>
  </si>
  <si>
    <t>CAPITAO LEONIDAS MARQUES</t>
  </si>
  <si>
    <t>MUNICIPIO DE CAPITAO LEONIDAS MARQUES</t>
  </si>
  <si>
    <t>NAZAREZINHO</t>
  </si>
  <si>
    <t>MUNICIPIO DE NAZAREZINHO</t>
  </si>
  <si>
    <t>Aquisição de Patrulha Mecanizada para o Município de Nazarezinho - PB</t>
  </si>
  <si>
    <t>VALENCA</t>
  </si>
  <si>
    <t>MUNICIPIO DE VALENCA</t>
  </si>
  <si>
    <t>CONCEICAO DO ARAGUAIA</t>
  </si>
  <si>
    <t>MUNICIPIO DE CONCEICAO DO ARAGUAIA</t>
  </si>
  <si>
    <t>SAO MIGUEL ARCANJO</t>
  </si>
  <si>
    <t>MUNICIPIO DE SAO MIGUEL ARCANJO</t>
  </si>
  <si>
    <t>OURO VELHO</t>
  </si>
  <si>
    <t>MUNICIPIO DE OURO VELHO</t>
  </si>
  <si>
    <t>TIMOTEO</t>
  </si>
  <si>
    <t>MUNICIPIO DE TIMOTEO</t>
  </si>
  <si>
    <t>AMPARO</t>
  </si>
  <si>
    <t>MUNICIPIO DE AMPARO</t>
  </si>
  <si>
    <t>TERRA NOVA DO NORTE</t>
  </si>
  <si>
    <t>MUNICIPIO DE TERRA NOVA DO NORTE</t>
  </si>
  <si>
    <t>MATEIROS</t>
  </si>
  <si>
    <t>MUNICIPIO DE MATEIROS</t>
  </si>
  <si>
    <t>SAO JOSE DE RIBAMAR</t>
  </si>
  <si>
    <t>MUNICIPIO DE SAO JOSE DE RIBAMAR</t>
  </si>
  <si>
    <t>GROAIRAS</t>
  </si>
  <si>
    <t>MUNICIPIO DE GROAIRAS</t>
  </si>
  <si>
    <t>SAO BENTO DO TRAIRI</t>
  </si>
  <si>
    <t>MUNICIPIO DE SAO BENTO DO TRAIRI</t>
  </si>
  <si>
    <t>PATY DO ALFERES</t>
  </si>
  <si>
    <t>MUNICIPIO DE PATY DO ALFERES</t>
  </si>
  <si>
    <t>JAPOATA</t>
  </si>
  <si>
    <t>MUNICIPIO DE JAPOATA</t>
  </si>
  <si>
    <t>GRACA</t>
  </si>
  <si>
    <t>MUNICIPIO DE GRACA</t>
  </si>
  <si>
    <t>VERA CRUZ</t>
  </si>
  <si>
    <t>MUNICIPIO DE VERA CRUZ</t>
  </si>
  <si>
    <t>Aquisição de Maquinários</t>
  </si>
  <si>
    <t>MORAUJO</t>
  </si>
  <si>
    <t>MUNICIPIO DE MORAUJO</t>
  </si>
  <si>
    <t>BARROQUINHA</t>
  </si>
  <si>
    <t>MUNICIPIO DE BARROQUINHA</t>
  </si>
  <si>
    <t>MANOEL URBANO</t>
  </si>
  <si>
    <t>MUNICIPIO DE MANOEL URBANO</t>
  </si>
  <si>
    <t>INDIAVAI</t>
  </si>
  <si>
    <t>INDIAVAI PREFEITURA MUNICIPAL</t>
  </si>
  <si>
    <t>POMBAL</t>
  </si>
  <si>
    <t>MUNICIPIO DE POMBAL</t>
  </si>
  <si>
    <t>JAGUARIBARA</t>
  </si>
  <si>
    <t>MUNICIPIO DE JAGUARIBARA</t>
  </si>
  <si>
    <t>BARRA DO GARCAS</t>
  </si>
  <si>
    <t>MUNICIPIO DE BARRA DO GARCAS</t>
  </si>
  <si>
    <t>POCAO DE PEDRAS</t>
  </si>
  <si>
    <t>MUNICIPIO DE POCAO DE PEDRAS - PREFEITURA MUNICIPAL</t>
  </si>
  <si>
    <t>PEDRO DO ROSARIO</t>
  </si>
  <si>
    <t>MUNICIPIO DE PEDRO DO ROSARIO</t>
  </si>
  <si>
    <t>SAO VICENTE FERRER</t>
  </si>
  <si>
    <t>MUNICIPIO DE SAO VICENTE FERRER</t>
  </si>
  <si>
    <t>TOBIAS BARRETO</t>
  </si>
  <si>
    <t>MUNICIPIO DE TOBIAS BARRETO</t>
  </si>
  <si>
    <t>PLACIDO DE CASTRO</t>
  </si>
  <si>
    <t>MUNICIPIO DE PLACIDO DE CASTRO</t>
  </si>
  <si>
    <t>PORTO FRANCO</t>
  </si>
  <si>
    <t>MUNICIPIO DE PORTO FRANCO</t>
  </si>
  <si>
    <t>GEMINIANO</t>
  </si>
  <si>
    <t>MUNICIPIO DE GEMINIANO</t>
  </si>
  <si>
    <t>IPUA</t>
  </si>
  <si>
    <t>OCAUCU</t>
  </si>
  <si>
    <t>MUNICIPIO DE OCAUCU</t>
  </si>
  <si>
    <t>INDIAROBA</t>
  </si>
  <si>
    <t>INDIAROBA PREFEITURA</t>
  </si>
  <si>
    <t>SAO DOMINGOS DO MARANHAO</t>
  </si>
  <si>
    <t>MUNICIPIO DE SAO DOMINGOS DO MARANHAO - PREFEITURA MUNICIPAL</t>
  </si>
  <si>
    <t>TRINDADE</t>
  </si>
  <si>
    <t>MUNICIPIO DE TRINDADE</t>
  </si>
  <si>
    <t>AMORINOPOLIS</t>
  </si>
  <si>
    <t>MUNICIPIO DE AMORINOPOLIS</t>
  </si>
  <si>
    <t>VIRGEM DA LAPA</t>
  </si>
  <si>
    <t>MUNICIPIO DE VIRGEM DA LAPA</t>
  </si>
  <si>
    <t>LAJINHA</t>
  </si>
  <si>
    <t>MUNICIPIO DE LAJINHA</t>
  </si>
  <si>
    <t>ALEXANDRIA</t>
  </si>
  <si>
    <t>MUNICIPIO DE ALEXANDRIA</t>
  </si>
  <si>
    <t>SAO FRANCISCO</t>
  </si>
  <si>
    <t>MUNICIPIO DE SAO FRANCISCO</t>
  </si>
  <si>
    <t>SANTA MARIA DE JETIBA</t>
  </si>
  <si>
    <t>MUNICIPIO DE SANTA MARIA DE JETIBA</t>
  </si>
  <si>
    <t>SANTA CRUZ DO RIO PARDO</t>
  </si>
  <si>
    <t>ARINOS</t>
  </si>
  <si>
    <t>MUNICIPIO DE ARINOS</t>
  </si>
  <si>
    <t>RIBEIRAO DO PINHAL</t>
  </si>
  <si>
    <t>MUNICIPIO DE RIBEIRAO DO PINHAL</t>
  </si>
  <si>
    <t>OURINHOS</t>
  </si>
  <si>
    <t>MUNICIPIO DE OURINHOS</t>
  </si>
  <si>
    <t>LARANJEIRAS</t>
  </si>
  <si>
    <t>MUNICIPIO DE LARANJEIRAS</t>
  </si>
  <si>
    <t>VARZEA ALEGRE</t>
  </si>
  <si>
    <t>MUNICIPIO DE VARZEA ALEGRE</t>
  </si>
  <si>
    <t>BARRA MANSA</t>
  </si>
  <si>
    <t>MUNICIPIO DE BARRA MANSA</t>
  </si>
  <si>
    <t>FORMOSA</t>
  </si>
  <si>
    <t>MUNICIPIO DE FORMOSA</t>
  </si>
  <si>
    <t>JARAGUA DO SUL</t>
  </si>
  <si>
    <t>ALTAMIRA DO MARANHAO</t>
  </si>
  <si>
    <t>MUNICIPIO DE ALTAMIRA DO MARANHAO</t>
  </si>
  <si>
    <t>CARIRI DO TOCANTINS</t>
  </si>
  <si>
    <t>MUNICIPIO DE CARIRI DO TOCANTINS</t>
  </si>
  <si>
    <t>CORNELIO PROCOPIO</t>
  </si>
  <si>
    <t>MEDICILANDIA</t>
  </si>
  <si>
    <t>MUNICIPIO DE MEDICILANDIA</t>
  </si>
  <si>
    <t>TAQUARA</t>
  </si>
  <si>
    <t>MUNICIPIO DE TAQUARA</t>
  </si>
  <si>
    <t>LINHARES</t>
  </si>
  <si>
    <t>MUNICIPIO DE LINHARES</t>
  </si>
  <si>
    <t>ADEQUAÇÃO DE ESTRADAS VICINAIS</t>
  </si>
  <si>
    <t>4940/2018</t>
  </si>
  <si>
    <t>APOIO A PROJETOS DE INFRAESTRUTURA TURÍSTICA-Revitalização da Orla fluvial do Município de Porto Real do Colégio - AL - 1ª ETAPA.</t>
  </si>
  <si>
    <t>PORTO REAL DO COLEGIO</t>
  </si>
  <si>
    <t>MUNICIPIO DE PORTO REAL DO COLEGIO</t>
  </si>
  <si>
    <t>SETE BARRAS</t>
  </si>
  <si>
    <t>MUNICIPIO DE SETE BARRAS</t>
  </si>
  <si>
    <t>CATANDUVA</t>
  </si>
  <si>
    <t>SAO FRANCISCO DE ITABAPOANA</t>
  </si>
  <si>
    <t>MUNICIPIO DE SAO FRANCISCO DE ITABAPOANA</t>
  </si>
  <si>
    <t>GUARAI</t>
  </si>
  <si>
    <t>MUNICIPIO DE GUARAI</t>
  </si>
  <si>
    <t>ACARA</t>
  </si>
  <si>
    <t>MUNICIPIO DE ACARA</t>
  </si>
  <si>
    <t>MONCAO</t>
  </si>
  <si>
    <t>PREFEITURA MUNICIPAL DE MONCAO</t>
  </si>
  <si>
    <t>COLONIA DO PIAUI</t>
  </si>
  <si>
    <t>MUNICIPIO DE COLONIA DO PIAUI</t>
  </si>
  <si>
    <t>ITAPAGE</t>
  </si>
  <si>
    <t>MUNICIPIO DE ITAPAJE</t>
  </si>
  <si>
    <t>PAULISTA PREFEITURA</t>
  </si>
  <si>
    <t>PACATUBA</t>
  </si>
  <si>
    <t>SALGUEIRO</t>
  </si>
  <si>
    <t>MUNICIPIO DE SALGUEIRO</t>
  </si>
  <si>
    <t>JAGUARIBE</t>
  </si>
  <si>
    <t>MUNICIPIO DE JAGUARIBE</t>
  </si>
  <si>
    <t>ITACOATIARA</t>
  </si>
  <si>
    <t>MUNICIPIO DE ITACOATIARA</t>
  </si>
  <si>
    <t>SANTA MARIA DO PARA</t>
  </si>
  <si>
    <t>MUNICIPIO DE SANTA MARIA DO PARA</t>
  </si>
  <si>
    <t>CACHOEIRAS DE MACACU</t>
  </si>
  <si>
    <t>MUNICIPIO DE CACHOEIRAS DE MACACU</t>
  </si>
  <si>
    <t>SAPUCAIA</t>
  </si>
  <si>
    <t>MUNICIPIO DE SAPUCAIA</t>
  </si>
  <si>
    <t>Aquisição de Máquinas e Equipamentos Agrícolas e Rodoviários.</t>
  </si>
  <si>
    <t>GENERAL SALGADO</t>
  </si>
  <si>
    <t>MUNICIPIO DE GENERAL SALGADO</t>
  </si>
  <si>
    <t>Aquisição de Patrulha Mecanizada para o Município de São Bento - PB</t>
  </si>
  <si>
    <t>BOREBI</t>
  </si>
  <si>
    <t>MUNICIPIO DE BOREBI</t>
  </si>
  <si>
    <t>ANTONIO PRADO</t>
  </si>
  <si>
    <t>MUNICIPIO DE ANTONIO PRADO</t>
  </si>
  <si>
    <t>CANELA</t>
  </si>
  <si>
    <t>MUNICIPIO DE CANELA</t>
  </si>
  <si>
    <t>Mecanização Agrícola.</t>
  </si>
  <si>
    <t>JAGUAQUARA</t>
  </si>
  <si>
    <t>MUNICIPIO DE JAGUAQUARA</t>
  </si>
  <si>
    <t>Aquisição de Caminhão Basculante.</t>
  </si>
  <si>
    <t>ALTONIA</t>
  </si>
  <si>
    <t>MUNICIPIO DE ALTONIA</t>
  </si>
  <si>
    <t>LIMOEIRO DO NORTE</t>
  </si>
  <si>
    <t>MUNICIPIO DE LIMOEIRO DO NORTE</t>
  </si>
  <si>
    <t>ANDRADINA</t>
  </si>
  <si>
    <t>SAO JOSE DA COROA GRANDE</t>
  </si>
  <si>
    <t>MUNICIPIO DE SAO JOSE DA COROA GRANDE</t>
  </si>
  <si>
    <t>PERDOES</t>
  </si>
  <si>
    <t>MUNICIPIO DE PERDOES</t>
  </si>
  <si>
    <t>BETANIA DO PIAUI</t>
  </si>
  <si>
    <t>MUNICIPIO DE BETANIA DO PIAUI</t>
  </si>
  <si>
    <t>5308/2018</t>
  </si>
  <si>
    <t>APOIO A PROJETO DE INFRAESTRUTURA TURÍSTICA - Pavimentação de acesso ao Mirante no município de Mangueirinha - PR</t>
  </si>
  <si>
    <t>MANGUEIRINHA</t>
  </si>
  <si>
    <t>MUNICIPIO DE MANGUEIRINHA</t>
  </si>
  <si>
    <t>NOVA BRASILANDIA</t>
  </si>
  <si>
    <t>MUNICIPIO DE NOVA BRASILANDIA</t>
  </si>
  <si>
    <t>ALIANCA DO TOCANTINS</t>
  </si>
  <si>
    <t>MUNICIPIO DE ALIANCA DO TOCANTINS</t>
  </si>
  <si>
    <t>GUARACIABA DO NORTE</t>
  </si>
  <si>
    <t>MUNICIPIO DE GUARACIABA DO NORTE</t>
  </si>
  <si>
    <t>ARAGUACU</t>
  </si>
  <si>
    <t>MUNICIPIO DE ARAGUACU</t>
  </si>
  <si>
    <t>INAJA</t>
  </si>
  <si>
    <t>PEIXE</t>
  </si>
  <si>
    <t>MUNICIPIO DE PEIXE</t>
  </si>
  <si>
    <t>SANTA TERESINHA</t>
  </si>
  <si>
    <t>MUNICIPIO DE SANTA TERESINHA</t>
  </si>
  <si>
    <t>CANTA</t>
  </si>
  <si>
    <t>MUNICIPIO DE CANTA</t>
  </si>
  <si>
    <t>RAFAEL JAMBEIRO</t>
  </si>
  <si>
    <t>MUNICIPIO DE RAFAEL JAMBEIRO</t>
  </si>
  <si>
    <t>UIRAMUTA</t>
  </si>
  <si>
    <t>MUNICIPIO DE UIRAMUTA</t>
  </si>
  <si>
    <t>ITAMARAJU</t>
  </si>
  <si>
    <t>MUNICIPIO DE ITAMARAJU</t>
  </si>
  <si>
    <t>SANTO ANTONIO DE LISBOA</t>
  </si>
  <si>
    <t>MUNICIPIO DE SANTO ANTONIO DE LISBOA</t>
  </si>
  <si>
    <t>ASSIS BRASIL</t>
  </si>
  <si>
    <t>MUNICIPIO DE ASSIS BRASIL</t>
  </si>
  <si>
    <t>5405/2018</t>
  </si>
  <si>
    <t>Aquisição de Patrulha Mecanizada para o Município de Santa Teresinha - PB</t>
  </si>
  <si>
    <t>SANTA RITA</t>
  </si>
  <si>
    <t>MUNICIPIO DE SANTA RITA</t>
  </si>
  <si>
    <t>ARAGOMINAS</t>
  </si>
  <si>
    <t>MUNICIPIO DE ARAGOMINAS</t>
  </si>
  <si>
    <t>FUNDAO</t>
  </si>
  <si>
    <t>MUNICIPIO DE FUNDAO</t>
  </si>
  <si>
    <t>PORTO XAVIER</t>
  </si>
  <si>
    <t>MUNICIPIO DE PORTO XAVIER</t>
  </si>
  <si>
    <t>SERIDO</t>
  </si>
  <si>
    <t>MUNICIPIO DE SAO VICENTE DO SERIDO</t>
  </si>
  <si>
    <t>LAGOA SANTA</t>
  </si>
  <si>
    <t>MUNICIPIO DE LAGOA SANTA</t>
  </si>
  <si>
    <t>TRES BARRAS DO PARANA</t>
  </si>
  <si>
    <t>MUNICIPIO DE TRES BARRAS DO PARANA</t>
  </si>
  <si>
    <t>VOLTA REDONDA</t>
  </si>
  <si>
    <t>MUNICIPIO DE VOLTA REDONDA</t>
  </si>
  <si>
    <t>CUITEGI</t>
  </si>
  <si>
    <t>MUNICIPIO DE CUITEGI</t>
  </si>
  <si>
    <t>RIO DO SUL</t>
  </si>
  <si>
    <t>ANTONIO JOAO</t>
  </si>
  <si>
    <t>MUNICIPIO DE ANTONIO JOAO</t>
  </si>
  <si>
    <t>LEME</t>
  </si>
  <si>
    <t>JUNDIAI</t>
  </si>
  <si>
    <t>MUNICIPIO DE JUNDIAI</t>
  </si>
  <si>
    <t>FERNANDO FALCAO</t>
  </si>
  <si>
    <t>MUNICIPIO DE FERNANDO FALCAO</t>
  </si>
  <si>
    <t>IBICUITINGA</t>
  </si>
  <si>
    <t>MUNICIPIO DE IBICUITINGA</t>
  </si>
  <si>
    <t>PERUIBE</t>
  </si>
  <si>
    <t>PERUIBE PREFEITURA</t>
  </si>
  <si>
    <t>TUPA</t>
  </si>
  <si>
    <t>ANAPOLIS</t>
  </si>
  <si>
    <t>MUNICIPIO DE ANAPOLIS</t>
  </si>
  <si>
    <t>PEDERNEIRAS</t>
  </si>
  <si>
    <t>MUNICIPIO DE PEDERNEIRAS</t>
  </si>
  <si>
    <t>SERRANOPOLIS</t>
  </si>
  <si>
    <t>MUNICIPIO DE SERRANOPOLIS</t>
  </si>
  <si>
    <t>AGUA PRETA</t>
  </si>
  <si>
    <t>MUNICIPIO DE AGUA PRETA</t>
  </si>
  <si>
    <t>BRAGANCA</t>
  </si>
  <si>
    <t>MUNICIPIO DE BRAGANCA</t>
  </si>
  <si>
    <t>Aquisição de uma Escavadeira Hidráulica.</t>
  </si>
  <si>
    <t>MUCUM</t>
  </si>
  <si>
    <t>MUNICIPIO DE MUCUM</t>
  </si>
  <si>
    <t>ACAJUTIBA</t>
  </si>
  <si>
    <t>MUNICIPIO DE ACAJUTIBA</t>
  </si>
  <si>
    <t>ITAPACI</t>
  </si>
  <si>
    <t>MUNICIPIO DE ITAPACI</t>
  </si>
  <si>
    <t>CASCAVEL</t>
  </si>
  <si>
    <t>MUNICIPIO DE CASCAVEL</t>
  </si>
  <si>
    <t>MUNICIPIO DE GOIANIA</t>
  </si>
  <si>
    <t>BOM JARDIM</t>
  </si>
  <si>
    <t>CARACARAI</t>
  </si>
  <si>
    <t>MUNICIPIO DE CARACARAI</t>
  </si>
  <si>
    <t>JAPI</t>
  </si>
  <si>
    <t>MUNICIPIO DE JAPI</t>
  </si>
  <si>
    <t>ITAGUARI</t>
  </si>
  <si>
    <t>MUNICIPIO DE ITAGUARI</t>
  </si>
  <si>
    <t>IGARAPE-MIRI</t>
  </si>
  <si>
    <t>MUNICIPIO DE IGARAPE-MIRI</t>
  </si>
  <si>
    <t>FORTALEZA</t>
  </si>
  <si>
    <t>MUNICIPIO DE FORTALEZA</t>
  </si>
  <si>
    <t>ZABELE</t>
  </si>
  <si>
    <t>MUNICIPIO DE ZABELE</t>
  </si>
  <si>
    <t>PARAMBU</t>
  </si>
  <si>
    <t>MUNICIPIO DE PARAMBU</t>
  </si>
  <si>
    <t>SANTA LUZIA DO NORTE</t>
  </si>
  <si>
    <t>MUNICIPIO DE SANTA LUZIA DO NORTE</t>
  </si>
  <si>
    <t>JUCAS</t>
  </si>
  <si>
    <t>RIO BRANCO</t>
  </si>
  <si>
    <t>SECRETARIA DE ESTADO DE EDUCACAO E ESPORTE - SEE</t>
  </si>
  <si>
    <t>BERILO</t>
  </si>
  <si>
    <t>MUNICIPIO DE BERILO</t>
  </si>
  <si>
    <t>SENADOR MODESTINO GONCALVES</t>
  </si>
  <si>
    <t>MUNICIPIO DE SENADOR MODESTINO GONCALVES</t>
  </si>
  <si>
    <t>HIDROLANDIA</t>
  </si>
  <si>
    <t>MUNICIPIO DE HIDROLANDIA</t>
  </si>
  <si>
    <t>CAJOBI</t>
  </si>
  <si>
    <t>ARACATUBA</t>
  </si>
  <si>
    <t>ESTADO DE MATO GROSSO</t>
  </si>
  <si>
    <t>DIVINO DE SAO LOURENCO</t>
  </si>
  <si>
    <t>MUNICIPIO DE DIVINO DE SAO LOURENCO</t>
  </si>
  <si>
    <t>FRANCA</t>
  </si>
  <si>
    <t>MUNICIPIO DE FRANCA</t>
  </si>
  <si>
    <t>AGUAS LINDAS DE GOIAS</t>
  </si>
  <si>
    <t>MUNICIPIO DE AGUAS LINDAS DE GOIAS</t>
  </si>
  <si>
    <t>SUME</t>
  </si>
  <si>
    <t>MUNICIPIO DE SUME</t>
  </si>
  <si>
    <t>AMAJARI</t>
  </si>
  <si>
    <t>MUNICIPIO DE AMAJARI</t>
  </si>
  <si>
    <t>BERNARDO DO MEARIM</t>
  </si>
  <si>
    <t>MUNICIPIO DE BERNARDO DO MEARIM</t>
  </si>
  <si>
    <t>5959/2018</t>
  </si>
  <si>
    <t>Realização da Ação Brincando com o Esporte, no Município de Campo Alegre de Lourdes/BA</t>
  </si>
  <si>
    <t>CAMPO ALEGRE DE LOURDES</t>
  </si>
  <si>
    <t>MUNICIPIO DE CAMPO ALEGRE DE LOURDES</t>
  </si>
  <si>
    <t>JOSE DA PENHA</t>
  </si>
  <si>
    <t>MUNICIPIO DE JOSE DA PENHA</t>
  </si>
  <si>
    <t>TEREZOPOLIS DE GOIAS</t>
  </si>
  <si>
    <t>MUNICIPIO DE TEREZOPOLIS DE GOIAS</t>
  </si>
  <si>
    <t>SIRIRI</t>
  </si>
  <si>
    <t>MUNICIPIO DE SIRIRI</t>
  </si>
  <si>
    <t>QUIXABA PREFEITURA MUNICIPAL</t>
  </si>
  <si>
    <t>SAO JOAO DA BARRA</t>
  </si>
  <si>
    <t>MUNICIPIO DE SAO JOAO DA BARRA</t>
  </si>
  <si>
    <t>SERRA</t>
  </si>
  <si>
    <t>MUNICIPIO DA SERRA</t>
  </si>
  <si>
    <t>PAULO RAMOS</t>
  </si>
  <si>
    <t>MUNICIPIO DE PAULO RAMOS</t>
  </si>
  <si>
    <t>IPIRANGA DO PIAUI</t>
  </si>
  <si>
    <t>MUNICIPIO DE IPIRANGA DO PIAUI</t>
  </si>
  <si>
    <t>Aquisi��o de m�quinas e equipamentos agr�colas.</t>
  </si>
  <si>
    <t>SAO MATEUS DO MARANHAO</t>
  </si>
  <si>
    <t>MUNICIPIO DE SAO MATEUS DO MARANHAO</t>
  </si>
  <si>
    <t>Pavimentação de Ruas e Vias</t>
  </si>
  <si>
    <t>ARAMARI</t>
  </si>
  <si>
    <t>MUNICIPIO DE ARAMARI</t>
  </si>
  <si>
    <t>CURIMATA</t>
  </si>
  <si>
    <t>MUNICIPIO DE CURIMATA</t>
  </si>
  <si>
    <t>OEIRAS DO PARA</t>
  </si>
  <si>
    <t>MUNICIPIO DE OEIRAS DO PARA</t>
  </si>
  <si>
    <t>ITAU</t>
  </si>
  <si>
    <t>MUNICIPIO DE ITAU</t>
  </si>
  <si>
    <t>NORMANDIA</t>
  </si>
  <si>
    <t>MUNICIPIO DE NORMANDIA</t>
  </si>
  <si>
    <t>IBARETAMA</t>
  </si>
  <si>
    <t>MUNICIPIO DE IBARETAMA - PREFEITURA MUNICIPAL</t>
  </si>
  <si>
    <t>RUROPOLIS</t>
  </si>
  <si>
    <t>MUNICIPIO DE RUROPOLIS</t>
  </si>
  <si>
    <t>IPAMERI</t>
  </si>
  <si>
    <t>MUNICIPIO DE IPAMERI</t>
  </si>
  <si>
    <t>ITABERA</t>
  </si>
  <si>
    <t>MUNICIPIO DE ITABERA</t>
  </si>
  <si>
    <t>BENTO GONCALVES</t>
  </si>
  <si>
    <t>MUNICIPIO DE BENTO GONCALVES</t>
  </si>
  <si>
    <t>BUENOPOLIS</t>
  </si>
  <si>
    <t>MUNICIPIO DE BUENOPOLIS</t>
  </si>
  <si>
    <t>BERTIOGA</t>
  </si>
  <si>
    <t>MUNICIPIO DE BERTIOGA</t>
  </si>
  <si>
    <t>BELA VISTA DA CAROBA</t>
  </si>
  <si>
    <t>BELA VISTA DA CAROBA PREFEITURA MUNICIPAL</t>
  </si>
  <si>
    <t>AGUA AZUL DO NORTE</t>
  </si>
  <si>
    <t>MUNICIPIO DE AGUA AZUL DO NORTE</t>
  </si>
  <si>
    <t>PACARAIMA</t>
  </si>
  <si>
    <t>MUNICIPIO DE PACARAIMA</t>
  </si>
  <si>
    <t>CORTES</t>
  </si>
  <si>
    <t>MUNICIPIO DE CORTES</t>
  </si>
  <si>
    <t>GOIOERE</t>
  </si>
  <si>
    <t>MUNICIPIO DE GOIOERE</t>
  </si>
  <si>
    <t>CAJAPIO</t>
  </si>
  <si>
    <t>MUNICIPIO DE CAJAPIO</t>
  </si>
  <si>
    <t>PIRAJUI</t>
  </si>
  <si>
    <t>MUNICIPIO DE PIRAJUI</t>
  </si>
  <si>
    <t>SIMOES FILHO</t>
  </si>
  <si>
    <t>MUNICIPIO DE SIMOES FILHO</t>
  </si>
  <si>
    <t>SAO JOAO DA FRONTEIRA</t>
  </si>
  <si>
    <t>MUNICIPIO DE SAO JOAO DA FRONTEIRA</t>
  </si>
  <si>
    <t>FOZ DO IGUACU</t>
  </si>
  <si>
    <t>MUNICIPIO DE FOZ DO IGUACU</t>
  </si>
  <si>
    <t>VILA BELA DA SANTISSIMA TRINDADE</t>
  </si>
  <si>
    <t>MUNICIPIO DE VILA BELA DA SANTISSIMA TRINDADE</t>
  </si>
  <si>
    <t>ITALVA</t>
  </si>
  <si>
    <t>MUNICIPIO DE ITALVA</t>
  </si>
  <si>
    <t>MACAMBARA</t>
  </si>
  <si>
    <t>MUNICIPIO DE MACAMBARA</t>
  </si>
  <si>
    <t>FORMOSO</t>
  </si>
  <si>
    <t>MUNICIPIO DE FORMOSO</t>
  </si>
  <si>
    <t>ITAPERUNA</t>
  </si>
  <si>
    <t>MUNICIPIO DE ITAPERUNA</t>
  </si>
  <si>
    <t>Patrulha Mecanizada.</t>
  </si>
  <si>
    <t>CAMPO FORMOSO</t>
  </si>
  <si>
    <t>MUNICIPIO DE CAMPO FORMOSO</t>
  </si>
  <si>
    <t>CENTRAL DO MARANHAO</t>
  </si>
  <si>
    <t>MUNICIPIO DE CENTRAL DO MARANHAO</t>
  </si>
  <si>
    <t>CATANDUVAS</t>
  </si>
  <si>
    <t>MUNICIPIO DE CATANDUVAS</t>
  </si>
  <si>
    <t>CAMPINA GRANDE</t>
  </si>
  <si>
    <t>BOM JESUS DE GOIAS</t>
  </si>
  <si>
    <t>CONCEICAO DE MACABU</t>
  </si>
  <si>
    <t>MUNICIPIO DE CONCEICAO DE MACABU</t>
  </si>
  <si>
    <t>JAPARATUBA</t>
  </si>
  <si>
    <t>MUNICIPIO DE JAPARATUBA</t>
  </si>
  <si>
    <t>MIGUEL PEREIRA</t>
  </si>
  <si>
    <t>MUNICIPIO DE MIGUEL PEREIRA</t>
  </si>
  <si>
    <t>INDAIABIRA</t>
  </si>
  <si>
    <t>MUNICIPIO DE INDAIABIRA</t>
  </si>
  <si>
    <t>JATI</t>
  </si>
  <si>
    <t>MUNICIPIO DE JATI</t>
  </si>
  <si>
    <t>INDEPENDENCIA</t>
  </si>
  <si>
    <t>MUNICIPIO DE INDEPENDENCIA</t>
  </si>
  <si>
    <t>JACARE DOS HOMENS</t>
  </si>
  <si>
    <t>MUNICIPIO DE JACARE DOS HOMENS</t>
  </si>
  <si>
    <t>MARABA</t>
  </si>
  <si>
    <t>MUNICIPIO DE MARABA</t>
  </si>
  <si>
    <t>QUATRO PONTES</t>
  </si>
  <si>
    <t>MUNICIPIO DE QUATRO PONTES</t>
  </si>
  <si>
    <t>RIACHAO DO DANTAS</t>
  </si>
  <si>
    <t>MUNICIPIO DE RIACHAO DO DANTAS</t>
  </si>
  <si>
    <t>ALEGRETE</t>
  </si>
  <si>
    <t>MUNICIPIO DE ALEGRETE</t>
  </si>
  <si>
    <t>NOSSA SENHORA DOS REMEDIOS</t>
  </si>
  <si>
    <t>MUNICIPIO DE NOSSA SENHORA DOS REMEDIOS</t>
  </si>
  <si>
    <t>SALVADOR</t>
  </si>
  <si>
    <t>ITAPETIM</t>
  </si>
  <si>
    <t>MUNICIPIO DE ITAPETIM</t>
  </si>
  <si>
    <t>VARJOTA</t>
  </si>
  <si>
    <t>MUNICIPIO DE VARJOTA</t>
  </si>
  <si>
    <t>RODRIGUES ALVES</t>
  </si>
  <si>
    <t>MUNICIPIO DE RODRIGUES ALVES</t>
  </si>
  <si>
    <t>PRESIDENTE JUSCELINO</t>
  </si>
  <si>
    <t>MUNICIPIO DE PRESIDENTE JUSCELINO</t>
  </si>
  <si>
    <t>MANCIO LIMA</t>
  </si>
  <si>
    <t>MUNICIPIO DE MANCIO LIMA</t>
  </si>
  <si>
    <t>SAO FRANCISCO DE PAULA</t>
  </si>
  <si>
    <t>MUNICIPIO DE SAO FRANCISCO DE PAULA</t>
  </si>
  <si>
    <t>RIACHO DAS ALMAS</t>
  </si>
  <si>
    <t>CAMPO BONITO</t>
  </si>
  <si>
    <t>MUNICIPIO DE CAMPO BONITO</t>
  </si>
  <si>
    <t>MAUA DA SERRA</t>
  </si>
  <si>
    <t>MUNICIPIO DE MAUA DA SERRA</t>
  </si>
  <si>
    <t>PRESIDENTE PRUDENTE</t>
  </si>
  <si>
    <t>MIMOSO DE GOIAS</t>
  </si>
  <si>
    <t>MUNICIPIO DE MIMOSO DE GOIAS</t>
  </si>
  <si>
    <t>MILAGRES</t>
  </si>
  <si>
    <t>MUNICIPIO DE MILAGRES</t>
  </si>
  <si>
    <t>PIRES DO RIO</t>
  </si>
  <si>
    <t>MUNICIPIO DE PIRES DO RIO</t>
  </si>
  <si>
    <t>PEDRA MOLE</t>
  </si>
  <si>
    <t>MUNICIPIO DE PEDRA MOLE</t>
  </si>
  <si>
    <t>TAMBORIL</t>
  </si>
  <si>
    <t>TAMBORIL PREFEITURA</t>
  </si>
  <si>
    <t>JOINVILLE</t>
  </si>
  <si>
    <t>FAZENDA NOVA</t>
  </si>
  <si>
    <t>MUNICIPIO DE FAZENDA NOVA</t>
  </si>
  <si>
    <t>ILHOTA</t>
  </si>
  <si>
    <t>MUNICIPIO DE ILHOTA</t>
  </si>
  <si>
    <t>RUBIATABA</t>
  </si>
  <si>
    <t>MUNICIPIO DE RUBIATABA</t>
  </si>
  <si>
    <t>MAURITI</t>
  </si>
  <si>
    <t>MUNICIPIO DE MAURITI</t>
  </si>
  <si>
    <t>ITUIUTABA</t>
  </si>
  <si>
    <t>PINHALZINHO</t>
  </si>
  <si>
    <t>6511/2018</t>
  </si>
  <si>
    <t>Realização da Ação Brincando com o Esporte no Município de Lagoa Grande do Maranhão/MA</t>
  </si>
  <si>
    <t>LAGOA GRANDE DO MARANHAO</t>
  </si>
  <si>
    <t>MUNICIPIO DE LAGOA GRANDE DO MARANHAO</t>
  </si>
  <si>
    <t>COREMAS</t>
  </si>
  <si>
    <t>MUNICIPIO DE COREMAS</t>
  </si>
  <si>
    <t>RESENDE</t>
  </si>
  <si>
    <t>MUNICIPIO DE RESENDE</t>
  </si>
  <si>
    <t>CURITIBANOS</t>
  </si>
  <si>
    <t>MUNICIPIO DE CURITIBANOS</t>
  </si>
  <si>
    <t>Pavimentação de Ruas e Vias.</t>
  </si>
  <si>
    <t>PETROPOLIS</t>
  </si>
  <si>
    <t>MUNICIPIO DE PETROPOLIS</t>
  </si>
  <si>
    <t>6569/2018</t>
  </si>
  <si>
    <t>APOIO A PROJETOS DE INFRAESTRUTURA TURÍSTICA - Construção do Mirante do Talhado no município de Delmiro Gouveia - AL</t>
  </si>
  <si>
    <t>CEDRO DE SAO JOAO</t>
  </si>
  <si>
    <t>MUNICIPIO DE CEDRO DE SAO JOAO</t>
  </si>
  <si>
    <t>DOM INOCENCIO</t>
  </si>
  <si>
    <t>MUNICIPIO DE DOM INOCENCIO</t>
  </si>
  <si>
    <t>FERREIRA GOMES</t>
  </si>
  <si>
    <t>MUNICIPIO DE FERREIRA GOMES</t>
  </si>
  <si>
    <t>IPAPORANGA</t>
  </si>
  <si>
    <t>MUNICIPIO DE IPAPORANGA</t>
  </si>
  <si>
    <t>CRISTINAPOLIS</t>
  </si>
  <si>
    <t>MUNICIPIO DE CRISTINAPOLIS</t>
  </si>
  <si>
    <t>SILVIANOPOLIS</t>
  </si>
  <si>
    <t>MUNICIPIO DE SILVIANOPOLIS</t>
  </si>
  <si>
    <t>PEDRA BRANCA DO AMAPARI</t>
  </si>
  <si>
    <t>MUNICIPIO DE PEDRA BRANCA DO AMAPARI</t>
  </si>
  <si>
    <t>RIO DAS OSTRAS</t>
  </si>
  <si>
    <t>MUNICIPIO DE RIO DAS OSTRAS</t>
  </si>
  <si>
    <t>SERRA DO NAVIO</t>
  </si>
  <si>
    <t>MUNICIPIO DE SERRA DO NAVIO</t>
  </si>
  <si>
    <t>IBIAPINA</t>
  </si>
  <si>
    <t>MUNICIPIO DE IBIAPINA</t>
  </si>
  <si>
    <t>ITABAIANINHA</t>
  </si>
  <si>
    <t>MUNICIPIO DE ITABAIANINHA</t>
  </si>
  <si>
    <t>PAINS</t>
  </si>
  <si>
    <t>ITABI</t>
  </si>
  <si>
    <t>MUNICIPIO DE ITABI</t>
  </si>
  <si>
    <t>MALHADA DOS BOIS</t>
  </si>
  <si>
    <t>MUNICIPIO DE MALHADA DOS BOIS</t>
  </si>
  <si>
    <t>NOVO JARDIM</t>
  </si>
  <si>
    <t>MUNICIPIO DE NOVO JARDIM</t>
  </si>
  <si>
    <t>MONTES CLAROS</t>
  </si>
  <si>
    <t>MUNICIPIO DE MONTES CLAROS</t>
  </si>
  <si>
    <t>MUNICIPIO DE PACATUBA</t>
  </si>
  <si>
    <t>PINHAO</t>
  </si>
  <si>
    <t>MUNICIPIO DE PINHAO</t>
  </si>
  <si>
    <t>Implantação de Iluminação Pública</t>
  </si>
  <si>
    <t>CORUMBA</t>
  </si>
  <si>
    <t>MUNICIPIO DE CORUMBA</t>
  </si>
  <si>
    <t>OCARA</t>
  </si>
  <si>
    <t>MUNICIPIO DE OCARA</t>
  </si>
  <si>
    <t>CENTRALINA</t>
  </si>
  <si>
    <t>MUNICIPIO DE CENTRALINA</t>
  </si>
  <si>
    <t>MONTE ALEGRE DE MINAS</t>
  </si>
  <si>
    <t>MONTE ALEGRE PREFEITURA</t>
  </si>
  <si>
    <t>PALMELO</t>
  </si>
  <si>
    <t>MUNICIPIO DE PALMELO</t>
  </si>
  <si>
    <t>SAO LUIZ</t>
  </si>
  <si>
    <t>MUNICIPIO DE SAO LUIZ</t>
  </si>
  <si>
    <t>6675/2018</t>
  </si>
  <si>
    <t>Aquisição de Trator Esteira para atender a produção agrícola no municipio de Floresta Azul Bahia</t>
  </si>
  <si>
    <t>PATOS DE MINAS</t>
  </si>
  <si>
    <t>MUNICIPIO DE PATOS DE MINAS</t>
  </si>
  <si>
    <t>PORTO DA FOLHA</t>
  </si>
  <si>
    <t>MUNICIPIO DE PORTO DA FOLHA</t>
  </si>
  <si>
    <t>TOMAR DO GERU</t>
  </si>
  <si>
    <t>MUNICIPIO DE TOMAR DO GERU</t>
  </si>
  <si>
    <t>SAO FRANCISCO DO GUAPORE</t>
  </si>
  <si>
    <t>PREFEITURA MUNICIPAL DE SAO FRANCISCO DO GUAPORE</t>
  </si>
  <si>
    <t>SERINGUEIRAS</t>
  </si>
  <si>
    <t>MUNICIPIO DE SERINGUEIRAS</t>
  </si>
  <si>
    <t>CURUCA</t>
  </si>
  <si>
    <t>MUNICIPIO DE CURUCA</t>
  </si>
  <si>
    <t>PRESIDENTE MEDICI</t>
  </si>
  <si>
    <t>MUNICIPIO DE PRESIDENTE MEDICI</t>
  </si>
  <si>
    <t>SANTANA DO CARIRI</t>
  </si>
  <si>
    <t>MUNICIPIO DE SANTANA DO CARIRI</t>
  </si>
  <si>
    <t>NATAL</t>
  </si>
  <si>
    <t>MUNICIPIO DE NATAL</t>
  </si>
  <si>
    <t>DUERE</t>
  </si>
  <si>
    <t>MUNICIPIO DE DUERE</t>
  </si>
  <si>
    <t>JURUA</t>
  </si>
  <si>
    <t>MUNICIPIO DE JURUA</t>
  </si>
  <si>
    <t>DIAMANTINA</t>
  </si>
  <si>
    <t>MUNICIPIO DE DIAMANTINA</t>
  </si>
  <si>
    <t>BOA VISTA DO SUL</t>
  </si>
  <si>
    <t>MUNICIPIO DE BOA VISTA DO SUL</t>
  </si>
  <si>
    <t>AUGUSTO PESTANA</t>
  </si>
  <si>
    <t>MUNICIPIO DE AUGUSTO PESTANA</t>
  </si>
  <si>
    <t>ESPIRITO SANTO DO DOURADO</t>
  </si>
  <si>
    <t>MUNICIPIO DE ESPIRITO SANTO DO DOURADO</t>
  </si>
  <si>
    <t>ITURAMA</t>
  </si>
  <si>
    <t>MUNICIPIO DE ITURAMA</t>
  </si>
  <si>
    <t>CEU AZUL</t>
  </si>
  <si>
    <t>MUNICIPIO DE CEU AZUL</t>
  </si>
  <si>
    <t>CHAPADAO DO SUL</t>
  </si>
  <si>
    <t>MUNICIPIO DE CHAPADAO DO SUL</t>
  </si>
  <si>
    <t>SERRANA</t>
  </si>
  <si>
    <t>MUNICIPIO DE SERRANA</t>
  </si>
  <si>
    <t>BROCHIER</t>
  </si>
  <si>
    <t>MUNICIPIO DE BROCHIER</t>
  </si>
  <si>
    <t>SAO JOSE DO VALE DO RIO PRETO</t>
  </si>
  <si>
    <t>MUNICIPIO DE SAO JOSE DO VALE DO RIO PRETO</t>
  </si>
  <si>
    <t>ITAPIUNA</t>
  </si>
  <si>
    <t>MUNICIPIO DE ITAPIUNA</t>
  </si>
  <si>
    <t>PASSO FUNDO</t>
  </si>
  <si>
    <t>INACIOLANDIA</t>
  </si>
  <si>
    <t>MUNICIPIO DE INACIOLANDIA</t>
  </si>
  <si>
    <t>ILHA DAS FLORES</t>
  </si>
  <si>
    <t>MUNICIPIO DE ILHA DAS FLORES</t>
  </si>
  <si>
    <t>LASSANCE</t>
  </si>
  <si>
    <t>MUNICIPIO DE LASSANCE</t>
  </si>
  <si>
    <t>ITAPIRAPUA</t>
  </si>
  <si>
    <t>MUNICIPIO DE ITAPIRAPUA</t>
  </si>
  <si>
    <t>SANTANA DO MATOS</t>
  </si>
  <si>
    <t>MUNICIPIO DE SANTANA DO MATOS</t>
  </si>
  <si>
    <t>LIZARDA</t>
  </si>
  <si>
    <t>MUNICIPIO DE LIZARDA</t>
  </si>
  <si>
    <t>COSTA MARQUES</t>
  </si>
  <si>
    <t>MUNICIPIO DE COSTA MARQUES</t>
  </si>
  <si>
    <t>VICOSA</t>
  </si>
  <si>
    <t>MUNICIPIO DE VICOSA</t>
  </si>
  <si>
    <t>LAGO VERDE</t>
  </si>
  <si>
    <t>MUNICIPIO DE LAGO VERDE</t>
  </si>
  <si>
    <t>ITARARE</t>
  </si>
  <si>
    <t>MUNICIPIO DE ITARARE</t>
  </si>
  <si>
    <t>PAULO AFONSO</t>
  </si>
  <si>
    <t>MUNICIPIO DE PAULO AFONSO</t>
  </si>
  <si>
    <t>6954/2018</t>
  </si>
  <si>
    <t>AQUISIÇÃO DE MÁQUINA ESCAVADEIRA HIDRAÚLICA</t>
  </si>
  <si>
    <t>PEREIRO</t>
  </si>
  <si>
    <t>MUNICIPIO DE PEREIRO</t>
  </si>
  <si>
    <t>FEIRA DE SANTANA</t>
  </si>
  <si>
    <t>MUNICIPIO DE FEIRA DE SANTANA</t>
  </si>
  <si>
    <t>RIO GRANDE</t>
  </si>
  <si>
    <t>APIACAS</t>
  </si>
  <si>
    <t>MUNICIPIO DE APIACAS</t>
  </si>
  <si>
    <t>DOM EXPEDITO LOPES</t>
  </si>
  <si>
    <t>MUNICIPIO DE DOM EXPEDITO LOPES</t>
  </si>
  <si>
    <t>SEABRA</t>
  </si>
  <si>
    <t>MUNICIPIO DE SEABRA</t>
  </si>
  <si>
    <t>NOVO SANTO ANTONIO</t>
  </si>
  <si>
    <t>MUNICIPIO DE NOVO SANTO ANTONIO</t>
  </si>
  <si>
    <t>SAO CRISTOVAO</t>
  </si>
  <si>
    <t>MUNICIPIO DE SAO CRISTOVAO</t>
  </si>
  <si>
    <t>PORTO NACIONAL</t>
  </si>
  <si>
    <t>MUNICIPIO DE PORTO NACIONAL</t>
  </si>
  <si>
    <t>ARAIOSES</t>
  </si>
  <si>
    <t>MUNICIPIO DE ARAIOSES</t>
  </si>
  <si>
    <t>CAMPO NOVO DE RONDONIA</t>
  </si>
  <si>
    <t>MUNICIPIO DE CAMPO NOVO DE RONDONIA</t>
  </si>
  <si>
    <t>PACAJA</t>
  </si>
  <si>
    <t>MUNICIPIO DE PACAJA</t>
  </si>
  <si>
    <t>BORBA</t>
  </si>
  <si>
    <t>MUNICIPIO DE BORBA</t>
  </si>
  <si>
    <t>SAO DOMINGOS DO ARAGUAIA</t>
  </si>
  <si>
    <t>MUNICIPIO DE SAO DOMINGOS DO ARAGUAIA</t>
  </si>
  <si>
    <t>RODOLFO FERNANDES</t>
  </si>
  <si>
    <t>MUNICIPIO DE RODOLFO FERNANDES</t>
  </si>
  <si>
    <t>MARECHAL THAUMATURGO</t>
  </si>
  <si>
    <t>MUNICIPIO DE MARECHAL THAUMATURGO</t>
  </si>
  <si>
    <t>IPUEIRAS</t>
  </si>
  <si>
    <t>MUNICIPIO DE IPUEIRAS</t>
  </si>
  <si>
    <t>SAO FELIX DO XINGU</t>
  </si>
  <si>
    <t>MUNICIPIO DE SAO FELIX DO XINGU</t>
  </si>
  <si>
    <t>CRATEUS</t>
  </si>
  <si>
    <t>MUNICIPIO DE CRATEUS</t>
  </si>
  <si>
    <t>SAO MIGUEL DO GUAPORE</t>
  </si>
  <si>
    <t>MUNICIPIO DE SAO MIGUEL DO GUAPORE</t>
  </si>
  <si>
    <t>IPAUMIRIM</t>
  </si>
  <si>
    <t>MUNICIPIO DE IPAUMIRIM</t>
  </si>
  <si>
    <t>PINTADAS</t>
  </si>
  <si>
    <t>PINTADAS PREFEITURA MUNICIPAL</t>
  </si>
  <si>
    <t>SERRA DO SALITRE</t>
  </si>
  <si>
    <t>CORDEIROS</t>
  </si>
  <si>
    <t>CORDEIROS PREFEITURA</t>
  </si>
  <si>
    <t>LAGOINHA</t>
  </si>
  <si>
    <t>MUNICIPIO DE LAGOINHA</t>
  </si>
  <si>
    <t>JANUARIA</t>
  </si>
  <si>
    <t>MUNICIPIO DE JANUARIA</t>
  </si>
  <si>
    <t>INDIARA</t>
  </si>
  <si>
    <t>MUNICIPIO DE INDIARA</t>
  </si>
  <si>
    <t>ESTEIO</t>
  </si>
  <si>
    <t>ITAUCU</t>
  </si>
  <si>
    <t>MUNICIPIO DE ITAUCU</t>
  </si>
  <si>
    <t>GUAIRA</t>
  </si>
  <si>
    <t>MUNICIPIO DE GUAIRA</t>
  </si>
  <si>
    <t>MARILANDIA DO SUL</t>
  </si>
  <si>
    <t>MUNICIPIO DE MARILANDIA DO SUL</t>
  </si>
  <si>
    <t>PIQUET CARNEIRO</t>
  </si>
  <si>
    <t>MUNICIPIO DE PIQUET CARNEIRO</t>
  </si>
  <si>
    <t>JESUPOLIS</t>
  </si>
  <si>
    <t>MUNICIPIO DE JESUPOLIS</t>
  </si>
  <si>
    <t>SAO VICENTE</t>
  </si>
  <si>
    <t>MUNICIPIO DE SAO VICENTE</t>
  </si>
  <si>
    <t>CARNEIROS</t>
  </si>
  <si>
    <t>MUNICIPIO DE CARNEIROS</t>
  </si>
  <si>
    <t>IACANGA</t>
  </si>
  <si>
    <t>MUNICIPIO DE IACANGA</t>
  </si>
  <si>
    <t>FLORIANOPOLIS</t>
  </si>
  <si>
    <t>ESPERANCA</t>
  </si>
  <si>
    <t>MUNICIPIO DE ESPERANCA</t>
  </si>
  <si>
    <t>MACHADO</t>
  </si>
  <si>
    <t>SAO JOSE DOS CORDEIROS</t>
  </si>
  <si>
    <t>MUNICIPIO DE SAO JOSE DOS CORDEIROS</t>
  </si>
  <si>
    <t>PATROCINIO</t>
  </si>
  <si>
    <t>BARRA DO CHOCA</t>
  </si>
  <si>
    <t>MUNICIPIO DE BARRA DO CHOCA</t>
  </si>
  <si>
    <t>ANGATUBA</t>
  </si>
  <si>
    <t>MUNICIPIO DE ANGATUBA</t>
  </si>
  <si>
    <t>CARMO DA MATA</t>
  </si>
  <si>
    <t>MUNICIPIO DE CARMO DA MATA</t>
  </si>
  <si>
    <t>SOBRAL</t>
  </si>
  <si>
    <t>MUNICIPIO DE RIO BRANCO</t>
  </si>
  <si>
    <t>COQUEIRAL</t>
  </si>
  <si>
    <t>MUNICIPIO DE COQUEIRAL</t>
  </si>
  <si>
    <t>ARAGUAINA</t>
  </si>
  <si>
    <t>MUNICIPIO DE ARAGUAINA</t>
  </si>
  <si>
    <t>MINAS NOVAS</t>
  </si>
  <si>
    <t>MUNICIPIO DE MINAS NOVAS</t>
  </si>
  <si>
    <t>BOM JARDIM DE GOIAS</t>
  </si>
  <si>
    <t>MUNICIPIO DE BOM JARDIM DE GOIAS</t>
  </si>
  <si>
    <t>CORREIA PINTO</t>
  </si>
  <si>
    <t>MUNICIPIO DE CORREIA PINTO</t>
  </si>
  <si>
    <t>ITABORAI</t>
  </si>
  <si>
    <t>MUNICIPIO DE ITABORAI</t>
  </si>
  <si>
    <t>SANTO ANTONIO</t>
  </si>
  <si>
    <t>MUNICIPIO DE SANTO ANTONIO</t>
  </si>
  <si>
    <t>Aquisição de Patrulha mecanizada</t>
  </si>
  <si>
    <t>SANTA ROSA DE VITERBO</t>
  </si>
  <si>
    <t>MUNICIPIO DE SANTA ROSA DE VITERBO</t>
  </si>
  <si>
    <t>HORIZONTE</t>
  </si>
  <si>
    <t>ARAXA</t>
  </si>
  <si>
    <t>MUNICIPIO DE ARAXA</t>
  </si>
  <si>
    <t>CAETE</t>
  </si>
  <si>
    <t>BARBALHA</t>
  </si>
  <si>
    <t>MUNICIPIO DE BARBALHA</t>
  </si>
  <si>
    <t>SAO JOAO DA VARJOTA</t>
  </si>
  <si>
    <t>MUNICIPIO DE SAO JOAO DA VARJOTA</t>
  </si>
  <si>
    <t>VISTA SERRANA</t>
  </si>
  <si>
    <t>MUNICIPIO DE VISTA SERRANA</t>
  </si>
  <si>
    <t>CURACA</t>
  </si>
  <si>
    <t>MUNICIPIO DE CURACA</t>
  </si>
  <si>
    <t>NEPOMUCENO</t>
  </si>
  <si>
    <t>MUNICIPIO DE NEPOMUCENO</t>
  </si>
  <si>
    <t>ITAJUBA</t>
  </si>
  <si>
    <t>BAGE</t>
  </si>
  <si>
    <t>CALMON</t>
  </si>
  <si>
    <t>MUNICIPIO DE CALMON</t>
  </si>
  <si>
    <t>OURICURI</t>
  </si>
  <si>
    <t>MUNICIPIO DE OURICURI</t>
  </si>
  <si>
    <t>Aquisição de maquinas e equipamentos agrícolas novos.</t>
  </si>
  <si>
    <t>PIRITIBA</t>
  </si>
  <si>
    <t>MUNICIPIO DE PIRITIBA</t>
  </si>
  <si>
    <t>IBITITA</t>
  </si>
  <si>
    <t>MUNICIPIO DE IBITITA</t>
  </si>
  <si>
    <t>BRAZABRANTES</t>
  </si>
  <si>
    <t>MUNICIPIO DE BRAZABRANTES</t>
  </si>
  <si>
    <t>SANTA FE DE GOIAS</t>
  </si>
  <si>
    <t>MUNICIPIO DE SANTA FE DE GOIAS</t>
  </si>
  <si>
    <t>SEVERIANO MELO</t>
  </si>
  <si>
    <t>MUNICIPIO DE SEVERIANO MELO</t>
  </si>
  <si>
    <t>NOVA ROMA</t>
  </si>
  <si>
    <t>MUNICIPIO DE NOVA ROMA</t>
  </si>
  <si>
    <t>CURRAIS NOVOS</t>
  </si>
  <si>
    <t>MUNICIPIO DE CURRAIS NOVOS</t>
  </si>
  <si>
    <t>APUIARES</t>
  </si>
  <si>
    <t>PREFEITURA MUNICIPAL DE APUIARES</t>
  </si>
  <si>
    <t>CAREIRO</t>
  </si>
  <si>
    <t>MUNICIPIO DE CAREIRO</t>
  </si>
  <si>
    <t>IRAMAIA</t>
  </si>
  <si>
    <t>MUNICIPIO DE IRAMAIA</t>
  </si>
  <si>
    <t>CRATO</t>
  </si>
  <si>
    <t>MUNICIPIO DE CRATO</t>
  </si>
  <si>
    <t>ALCANTIL</t>
  </si>
  <si>
    <t>MUNICIPIO DE ALCANTIL</t>
  </si>
  <si>
    <t>RUSSAS</t>
  </si>
  <si>
    <t>MUNICIPIO DE RUSSAS</t>
  </si>
  <si>
    <t>ALAGOINHA</t>
  </si>
  <si>
    <t>ARARUNA</t>
  </si>
  <si>
    <t>MUNICIPIO DE ARARUNA</t>
  </si>
  <si>
    <t>SERRA DA RAIZ</t>
  </si>
  <si>
    <t>MUNICIPIO DE SERRA DA RAIZ</t>
  </si>
  <si>
    <t>SAO MIGUEL DE TAIPU</t>
  </si>
  <si>
    <t>MUNICIPIO DE SAO MIGUEL DE TAIPU</t>
  </si>
  <si>
    <t>TUPARETAMA</t>
  </si>
  <si>
    <t>MUNICIPIO DE TUPARETAMA</t>
  </si>
  <si>
    <t>HEITORAI</t>
  </si>
  <si>
    <t>MUNICIPIO DE HEITORAI</t>
  </si>
  <si>
    <t>SAO JOSE DOS RAMOS</t>
  </si>
  <si>
    <t>MUNICIPIO DE SAO JOSE DOS RAMOS</t>
  </si>
  <si>
    <t>JAGUARARI</t>
  </si>
  <si>
    <t>MUNICIPIO DE JAGUARARI</t>
  </si>
  <si>
    <t>AUTAZES</t>
  </si>
  <si>
    <t>MUNICIPIO DE AUTAZES</t>
  </si>
  <si>
    <t>NOVA IORQUE</t>
  </si>
  <si>
    <t>MUNICIPIO DE NOVA IORQUE</t>
  </si>
  <si>
    <t>CACIMBA DE DENTRO</t>
  </si>
  <si>
    <t>MUNICIPIO DE CACIMBA DE DENTRO</t>
  </si>
  <si>
    <t>SALGADO DE SAO FELIX</t>
  </si>
  <si>
    <t>MUNICIPIO DE SALGADO DE SAO FELIX</t>
  </si>
  <si>
    <t>CONCEICAO</t>
  </si>
  <si>
    <t>MUNICIPIO DE CONCEICAO</t>
  </si>
  <si>
    <t>AIUABA</t>
  </si>
  <si>
    <t>MUNICIPIO DE AIUABA</t>
  </si>
  <si>
    <t>RIACHO DOS CAVALOS</t>
  </si>
  <si>
    <t>MUNICIPIO DE RIACHO DOS CAVALOS</t>
  </si>
  <si>
    <t>MARCO</t>
  </si>
  <si>
    <t>MUNICIPIO DE MARCO</t>
  </si>
  <si>
    <t>FONTE BOA</t>
  </si>
  <si>
    <t>MUNICIPIO DE FONTE BOA</t>
  </si>
  <si>
    <t>CUITE</t>
  </si>
  <si>
    <t>MUNICIPIO DE CUITE</t>
  </si>
  <si>
    <t>REMIGIO</t>
  </si>
  <si>
    <t>MUNICIPIO DE REMIGIO</t>
  </si>
  <si>
    <t>PILOES</t>
  </si>
  <si>
    <t>MUNICIPIO DE PILOES</t>
  </si>
  <si>
    <t>BOM CONSELHO</t>
  </si>
  <si>
    <t>NATUBA</t>
  </si>
  <si>
    <t>MUNICIPIO DE NATUBA</t>
  </si>
  <si>
    <t>MONTE HOREBE</t>
  </si>
  <si>
    <t>MUNICIPIO DE MONTE HOREBE</t>
  </si>
  <si>
    <t>MAMANGUAPE</t>
  </si>
  <si>
    <t>MUNICIPIO DE MAMANGUAPE</t>
  </si>
  <si>
    <t>BARREIRINHAS</t>
  </si>
  <si>
    <t>MUNICIPIO DE BARREIRINHAS</t>
  </si>
  <si>
    <t>JERICO</t>
  </si>
  <si>
    <t>MUNICIPIO DE JERICO</t>
  </si>
  <si>
    <t>URUCURITUBA</t>
  </si>
  <si>
    <t>MUNICIPIO DE URUCURITUBA</t>
  </si>
  <si>
    <t>ARAUA</t>
  </si>
  <si>
    <t>MUNICIPIO DE ARAUA</t>
  </si>
  <si>
    <t>ITANHEM</t>
  </si>
  <si>
    <t>MUNICIPIO DE ITANHEM</t>
  </si>
  <si>
    <t>BREJO SANTO</t>
  </si>
  <si>
    <t>MUNICIPIO DE BREJO SANTO</t>
  </si>
  <si>
    <t>MARCELINO VIEIRA</t>
  </si>
  <si>
    <t>MUNICIPIO DE MARCELINO VIEIRA</t>
  </si>
  <si>
    <t>BURITI ALEGRE</t>
  </si>
  <si>
    <t>MUNICIPIO DE BURITI ALEGRE</t>
  </si>
  <si>
    <t>JAIBA</t>
  </si>
  <si>
    <t>MUNICIPIO DE JAIBA</t>
  </si>
  <si>
    <t>Aquisição de máquinas e equipamentos agrícolas e rodoviários”</t>
  </si>
  <si>
    <t>EREBANGO</t>
  </si>
  <si>
    <t>MUNICIPIO DE EREBANGO</t>
  </si>
  <si>
    <t>AMARANTE</t>
  </si>
  <si>
    <t>MUNICIPIO DE AMARANTE</t>
  </si>
  <si>
    <t>NATIVIDADE</t>
  </si>
  <si>
    <t>MUNICIPIO DE NATIVIDADE</t>
  </si>
  <si>
    <t>POTE</t>
  </si>
  <si>
    <t>MUNICIPIO DE POTE</t>
  </si>
  <si>
    <t>Adequação de estradas vicinais.</t>
  </si>
  <si>
    <t>AGUIARNOPOLIS</t>
  </si>
  <si>
    <t>MUNICIPIO DE AGUIARNOPOLIS</t>
  </si>
  <si>
    <t>MIRACEMA</t>
  </si>
  <si>
    <t>MUNICIPIO DE MIRACEMA</t>
  </si>
  <si>
    <t>FLORES DE GOIAS</t>
  </si>
  <si>
    <t>MUNICIPIO DE FLORES DE GOIAS</t>
  </si>
  <si>
    <t>BONFINOPOLIS</t>
  </si>
  <si>
    <t>MUNICIPIO DE BONFINOPOLIS</t>
  </si>
  <si>
    <t>AREAL</t>
  </si>
  <si>
    <t>MUNICIPIO DE AREAL</t>
  </si>
  <si>
    <t>APIAI</t>
  </si>
  <si>
    <t>MUNICIPIO DE APIAI</t>
  </si>
  <si>
    <t>TRES BARRAS</t>
  </si>
  <si>
    <t>MUNICIPIO DE TRES BARRAS</t>
  </si>
  <si>
    <t>PONTA PORA</t>
  </si>
  <si>
    <t>MUNICIPIO DE PONTA PORA</t>
  </si>
  <si>
    <t>MARACAJU</t>
  </si>
  <si>
    <t>MUNICIPIO DE MARACAJU</t>
  </si>
  <si>
    <t>SAO GABRIEL</t>
  </si>
  <si>
    <t>ITATIBA</t>
  </si>
  <si>
    <t>NOVO AIRAO</t>
  </si>
  <si>
    <t>MUNICIPIO DE NOVO AIRAO</t>
  </si>
  <si>
    <t>RANCHO QUEIMADO</t>
  </si>
  <si>
    <t>MUNICIPIO DE RANCHO QUEIMADO</t>
  </si>
  <si>
    <t>PARACAMBI</t>
  </si>
  <si>
    <t>MUNICIPIO DE PARACAMBI</t>
  </si>
  <si>
    <t>RIO VERDE DE MATO GROSSO</t>
  </si>
  <si>
    <t>MUNICIPIO DE RIO VERDE DE MATO GROSSO</t>
  </si>
  <si>
    <t>SABINO</t>
  </si>
  <si>
    <t>MUNICIPIO DE SABINO</t>
  </si>
  <si>
    <t>ANITA GARIBALDI</t>
  </si>
  <si>
    <t>MUNICIPIO DE ANITA GARIBALDI</t>
  </si>
  <si>
    <t>CATURAI</t>
  </si>
  <si>
    <t>PREFEITURA MINICIPAL DE CATURAI</t>
  </si>
  <si>
    <t>RIO MANSO</t>
  </si>
  <si>
    <t>MUNICIPIO DE RIO MANSO</t>
  </si>
  <si>
    <t>UBERABA</t>
  </si>
  <si>
    <t>7691/2018</t>
  </si>
  <si>
    <t>APOIO A PROJETO DE INFRAESTRUTURA TURÍSTICA - Construção de orla no município de Paulo Ramos/MA</t>
  </si>
  <si>
    <t>CANGUARETAMA</t>
  </si>
  <si>
    <t>MUNICIPIO DE CANGUARETAMA</t>
  </si>
  <si>
    <t>BRUMADINHO</t>
  </si>
  <si>
    <t>7714/2018</t>
  </si>
  <si>
    <t>APOIO A PROJETOS DE INFRAESTRUTURA TURÍSTICA - Revitalização do terminal hidroviário no município de Curralinho - PA.</t>
  </si>
  <si>
    <t>BARRA DE GUABIRABA</t>
  </si>
  <si>
    <t>MUNICIPIO DE BARRA DE GUABIRABA</t>
  </si>
  <si>
    <t>SAO PEDRO DAS MISSOES</t>
  </si>
  <si>
    <t>MUNICIPIO DE SAO PEDRO DAS MISSOES</t>
  </si>
  <si>
    <t>JAPERI</t>
  </si>
  <si>
    <t>MUNICIPIO DE JAPERI</t>
  </si>
  <si>
    <t>ESTANCIA</t>
  </si>
  <si>
    <t>MUNICIPIO DE ESTANCIA</t>
  </si>
  <si>
    <t>ITAITUBA</t>
  </si>
  <si>
    <t>MUNICIPIO DE ITAITUBA</t>
  </si>
  <si>
    <t>7753/2018</t>
  </si>
  <si>
    <t>ADEQUAÇÃO DE ESTRADAS VICINAIS DE ACESSO A ZONA RURAL, NO MUNICÍPIO DE VENTUROSA-PE</t>
  </si>
  <si>
    <t>VENTUROSA</t>
  </si>
  <si>
    <t>MUNICIPIO DE VENTUROSA</t>
  </si>
  <si>
    <t>MASSAPE DO PIAUI</t>
  </si>
  <si>
    <t>MUNICIPIO DE MASSAPE DO PIAUI</t>
  </si>
  <si>
    <t>NOVA VENECIA</t>
  </si>
  <si>
    <t>MUNICIPIO DE NOVA VENECIA</t>
  </si>
  <si>
    <t>MUCURICI</t>
  </si>
  <si>
    <t>MUNICIPIO DE MUCURICI</t>
  </si>
  <si>
    <t>PENTECOSTE</t>
  </si>
  <si>
    <t>MUNICIPIO DE PENTECOSTE</t>
  </si>
  <si>
    <t>CEDRO</t>
  </si>
  <si>
    <t>MUNICIPIO DE CEDRO</t>
  </si>
  <si>
    <t>RIBEIRO GONCALVES</t>
  </si>
  <si>
    <t>MUNICIPIO DE RIBEIRO GONCALVES</t>
  </si>
  <si>
    <t>PENAPOLIS</t>
  </si>
  <si>
    <t>MUNICIPIO DE PENAPOLIS</t>
  </si>
  <si>
    <t>ALTA FLORESTA</t>
  </si>
  <si>
    <t>MUNICIPIO DE ALTA FLORESTA</t>
  </si>
  <si>
    <t>DAMIANOPOLIS</t>
  </si>
  <si>
    <t>ALDEIAS ALTAS</t>
  </si>
  <si>
    <t>MUNICIPIO DE ALDEIAS ALTAS</t>
  </si>
  <si>
    <t>CONDADO</t>
  </si>
  <si>
    <t>MUNICIPIO DE CONDADO</t>
  </si>
  <si>
    <t>CALDAS BRANDAO</t>
  </si>
  <si>
    <t>MUNICIPIO DE CALDAS BRANDAO</t>
  </si>
  <si>
    <t>SANTO ANTONIO DA BARRA</t>
  </si>
  <si>
    <t>MUNICIPIO DE SANTO ANTONIO DA BARRA</t>
  </si>
  <si>
    <t>RIACHO DE SANTANA</t>
  </si>
  <si>
    <t>MUNICIPIO DE RIACHO DE SANTANA</t>
  </si>
  <si>
    <t>NOVA TIMBOTEUA</t>
  </si>
  <si>
    <t>MUNICIPIO DE NOVA TIMBOTEUA</t>
  </si>
  <si>
    <t>LONDRINA</t>
  </si>
  <si>
    <t>ASSIS</t>
  </si>
  <si>
    <t>MUNICIPIO DE ASSIS</t>
  </si>
  <si>
    <t>BARRA DO QUARAI</t>
  </si>
  <si>
    <t>MUNICIPIO DE BARRA DO QUARAI</t>
  </si>
  <si>
    <t>CAMPO FLORIDO</t>
  </si>
  <si>
    <t>MUNICIPIO DE CAMPO FLORIDO</t>
  </si>
  <si>
    <t>OROCO</t>
  </si>
  <si>
    <t>MUNICIPIO DE OROCO</t>
  </si>
  <si>
    <t>SANTA MARIA DAS BARREIRAS</t>
  </si>
  <si>
    <t>MUNICIPIO DE SANTA MARIA DAS BARREIRAS</t>
  </si>
  <si>
    <t>LAGARTO</t>
  </si>
  <si>
    <t>MUNICIPIO DE LAGARTO</t>
  </si>
  <si>
    <t>CODO</t>
  </si>
  <si>
    <t>MUNICIPIO DE CODO</t>
  </si>
  <si>
    <t>SAO JOAO DA BALIZA</t>
  </si>
  <si>
    <t>MUNICIPIO DE SAO JOAO DA BALIZA</t>
  </si>
  <si>
    <t>DEMERVAL LOBAO</t>
  </si>
  <si>
    <t>MUNICIPIO DE DEMERVAL LOBAO</t>
  </si>
  <si>
    <t>CARIUS</t>
  </si>
  <si>
    <t>MUNICIPIO DE CARIUS</t>
  </si>
  <si>
    <t>PIUMA</t>
  </si>
  <si>
    <t>MUNICIPIO DE PIUMA</t>
  </si>
  <si>
    <t>ALAGOA GRANDE</t>
  </si>
  <si>
    <t>MUNICIPIO DE ALAGOA GRANDE</t>
  </si>
  <si>
    <t>SANTA CRUZ DE GOIAS</t>
  </si>
  <si>
    <t>MUNICIPIO DE SANTA CRUZ DE GOIAS</t>
  </si>
  <si>
    <t>SAO MIGUEL DOS CAMPOS</t>
  </si>
  <si>
    <t>MUNICIPIO DE SAO MIGUEL DOS CAMPOS</t>
  </si>
  <si>
    <t>BATURITE</t>
  </si>
  <si>
    <t>MUNICIPIO DE BATURITE</t>
  </si>
  <si>
    <t>WENCESLAU BRAZ</t>
  </si>
  <si>
    <t>WENCESLAU BRAZ PREFEITURA</t>
  </si>
  <si>
    <t>VILA NOVA DO PIAUI</t>
  </si>
  <si>
    <t>MUNICIPIO DE VILA NOVA DO PIAUI</t>
  </si>
  <si>
    <t>TERESINA</t>
  </si>
  <si>
    <t>MUNICIPIO DE TERESINA</t>
  </si>
  <si>
    <t>MUNICIPIO DE ITABAIANA</t>
  </si>
  <si>
    <t>OLINDA NOVA DO MARANHAO</t>
  </si>
  <si>
    <t>MUNICIPIO DE OLINDA NOVA DO MARANHAO</t>
  </si>
  <si>
    <t>PAJEU DO PIAUI</t>
  </si>
  <si>
    <t>MUNICIPIO DE PAJEU DO PIAUI</t>
  </si>
  <si>
    <t>RAPOSOS</t>
  </si>
  <si>
    <t>MUNICIPIO DE RAPOSOS</t>
  </si>
  <si>
    <t>TANQUE NOVO</t>
  </si>
  <si>
    <t>MUNICIPIO DE TANQUE NOVO</t>
  </si>
  <si>
    <t>ITAUEIRA</t>
  </si>
  <si>
    <t>MUNICIPIO DE ITAUEIRA</t>
  </si>
  <si>
    <t>ITAMBE</t>
  </si>
  <si>
    <t>ANHEMBI</t>
  </si>
  <si>
    <t>MUNICIPIO DE ANHEMBI</t>
  </si>
  <si>
    <t>SAO JOAO DE PIRABAS</t>
  </si>
  <si>
    <t>MUNICIPIO DE SAO JOAO DE PIRABAS</t>
  </si>
  <si>
    <t>MIRASSOL D'OESTE</t>
  </si>
  <si>
    <t>MUNICIPIO DE MIRASSOL D'OESTE</t>
  </si>
  <si>
    <t>PALMEIRAS DE GOIAS</t>
  </si>
  <si>
    <t>MUNICIPIO DE PALMEIRAS DE GOIAS</t>
  </si>
  <si>
    <t>BOM JESUS DAS SELVAS</t>
  </si>
  <si>
    <t>MUNICIPIO DE BOM JESUS DAS SELVAS</t>
  </si>
  <si>
    <t>SALINAS</t>
  </si>
  <si>
    <t>MUNICIPIO DE SALINAS</t>
  </si>
  <si>
    <t>SUZANO</t>
  </si>
  <si>
    <t>MUNICIPIO DE SUZANO</t>
  </si>
  <si>
    <t>SAO JOAO DO ARRAIAL</t>
  </si>
  <si>
    <t>MUNICIPIO DE SAO JOAO DO ARRAIAL</t>
  </si>
  <si>
    <t>SANCLERLANDIA</t>
  </si>
  <si>
    <t>MUNICIPIO DE SANCLERLANDIA</t>
  </si>
  <si>
    <t>7992/2018</t>
  </si>
  <si>
    <t>IBIQUERA</t>
  </si>
  <si>
    <t>MUNICIPIO DE IBIQUERA</t>
  </si>
  <si>
    <t>ITAMARATI</t>
  </si>
  <si>
    <t>MUNICIPIO DE ITAMARATI</t>
  </si>
  <si>
    <t>FERNANDO PRESTES</t>
  </si>
  <si>
    <t>MUNICIPIO DE FERNANDO PRESTES</t>
  </si>
  <si>
    <t>CARDOSO MOREIRA</t>
  </si>
  <si>
    <t>MUNICIPIO DE CARDOSO MOREIRA</t>
  </si>
  <si>
    <t>ROLANDIA</t>
  </si>
  <si>
    <t>MUNICIPIO DE ROLANDIA</t>
  </si>
  <si>
    <t>ARAGARCAS</t>
  </si>
  <si>
    <t>MUNICIPIO DE ARAGARCAS</t>
  </si>
  <si>
    <t>SAO JOSE DOS CAMPOS</t>
  </si>
  <si>
    <t>MUNICIPIO DE SAO JOSE DOS CAMPOS</t>
  </si>
  <si>
    <t>QUIXADA</t>
  </si>
  <si>
    <t>MUNICIPIO DE QUIXADA</t>
  </si>
  <si>
    <t>SAO ROQUE</t>
  </si>
  <si>
    <t>MUNICIPIO DE SAO ROQUE</t>
  </si>
  <si>
    <t>BARRO</t>
  </si>
  <si>
    <t>MUNICIPIO DE BARRO</t>
  </si>
  <si>
    <t>RIBEIRAO GRANDE</t>
  </si>
  <si>
    <t>MUNICIPIO DE RIBEIRAO GRANDE</t>
  </si>
  <si>
    <t>CACHOEIRO DE ITAPEMIRIM</t>
  </si>
  <si>
    <t>ALTO ALEGRE DOS PARECIS</t>
  </si>
  <si>
    <t>MUNICIPIO DE ALTO ALEGRE DOS PARECIS</t>
  </si>
  <si>
    <t>BRAGANCA PAULISTA</t>
  </si>
  <si>
    <t>MUNICIPIO DE BRAGANCA PAULISTA</t>
  </si>
  <si>
    <t>JANDAIA</t>
  </si>
  <si>
    <t>MUNICIPIO DE JANDAIA</t>
  </si>
  <si>
    <t>VARZEA GRANDE</t>
  </si>
  <si>
    <t>MUNICIPIO DE VARZEA GRANDE</t>
  </si>
  <si>
    <t>UMUARAMA</t>
  </si>
  <si>
    <t>VERA CRUZ DO OESTE</t>
  </si>
  <si>
    <t>MUNICIPIO DE VERA CRUZ DO OESTE</t>
  </si>
  <si>
    <t>NOVA CRIXAS</t>
  </si>
  <si>
    <t>MUNICIPIO DE NOVA CRIXAS</t>
  </si>
  <si>
    <t>BEBERIBE</t>
  </si>
  <si>
    <t>MUNICIPIO DE BEBERIBE</t>
  </si>
  <si>
    <t>DOURADINA</t>
  </si>
  <si>
    <t>MUNICIPIO DE DOURADINA</t>
  </si>
  <si>
    <t>ALVARAES</t>
  </si>
  <si>
    <t>MUNICIPIO DE ALVARAES</t>
  </si>
  <si>
    <t>CONTAGEM</t>
  </si>
  <si>
    <t>MUNICIPIO DE CONTAGEM</t>
  </si>
  <si>
    <t>Aquisição de Mecanização Agrícola.</t>
  </si>
  <si>
    <t>ROSARIO</t>
  </si>
  <si>
    <t>MUNICIPIO DE ROSARIO</t>
  </si>
  <si>
    <t>BARREIRA</t>
  </si>
  <si>
    <t>MUNICIPIO DE BARREIRA</t>
  </si>
  <si>
    <t>SAO LUIS GONZAGA DO MARANHAO</t>
  </si>
  <si>
    <t>MUNICIPIO DE SAO LUIS GONZAGA DO MARANHAO</t>
  </si>
  <si>
    <t>ARICANDUVA</t>
  </si>
  <si>
    <t>MUNICIPIO DE ARICANDUVA</t>
  </si>
  <si>
    <t>RIALMA</t>
  </si>
  <si>
    <t>SANTA ISABEL DO RIO NEGRO</t>
  </si>
  <si>
    <t>MUNICIPIO DE SANTA ISABEL DO RIO NEGRO</t>
  </si>
  <si>
    <t>GLORIA DO GOITA</t>
  </si>
  <si>
    <t>MUNICIPIO DE GLORIA DO GOITA</t>
  </si>
  <si>
    <t>ITAPIRANGA</t>
  </si>
  <si>
    <t>MUNICIPIO DE ITAPIRANGA</t>
  </si>
  <si>
    <t>BASTOS</t>
  </si>
  <si>
    <t>8129/2018</t>
  </si>
  <si>
    <t>Mecanização Agrícola - Caminhão Trucado Traçado, Distribuidor de Calcário, Grade Hidráulica Niveladora, Plantadeira Hidráulica e Arado Leve.</t>
  </si>
  <si>
    <t>FRANCISCO MORATO</t>
  </si>
  <si>
    <t>MUNICIPIO DE FRANCISCO MORATO</t>
  </si>
  <si>
    <t>AURILANDIA</t>
  </si>
  <si>
    <t>MUNICIPIO DE AURILANDIA</t>
  </si>
  <si>
    <t>SIMAO DIAS</t>
  </si>
  <si>
    <t>MUNICIPIO DE SIMAO DIAS</t>
  </si>
  <si>
    <t>CAMPINA DA LAGOA</t>
  </si>
  <si>
    <t>MUNICIPIO DE CAMPINA DA LAGOA</t>
  </si>
  <si>
    <t>LAMBARI</t>
  </si>
  <si>
    <t>MUNICIPIO DE LAMBARI</t>
  </si>
  <si>
    <t>MORRINHOS</t>
  </si>
  <si>
    <t>MUNICIPIO DE MORRINHOS</t>
  </si>
  <si>
    <t>MINEIROS</t>
  </si>
  <si>
    <t>MUNICIPIO DE MINEIROS</t>
  </si>
  <si>
    <t>MONTES CLAROS DE GOIAS</t>
  </si>
  <si>
    <t>MUNICIPIO DE MONTES CLAROS DE GOIAS</t>
  </si>
  <si>
    <t>URBANO SANTOS</t>
  </si>
  <si>
    <t>MUNICIPIO DE URBANO SANTOS</t>
  </si>
  <si>
    <t>TEOFILO OTONI</t>
  </si>
  <si>
    <t>MUNICIPIO DE TEOFILO OTONI</t>
  </si>
  <si>
    <t>BOITUVA</t>
  </si>
  <si>
    <t>MUNICIPIO DE BOITUVA</t>
  </si>
  <si>
    <t>CAMPINACU</t>
  </si>
  <si>
    <t>MUNICIPIO DE CAMPINACU</t>
  </si>
  <si>
    <t>MERCES</t>
  </si>
  <si>
    <t>EPITACIOLANDIA</t>
  </si>
  <si>
    <t>MUNICIPIO DE EPITACIOLANDIA</t>
  </si>
  <si>
    <t>SANTOS</t>
  </si>
  <si>
    <t>ITUVERAVA</t>
  </si>
  <si>
    <t>PREFEITURA MUNICIPAL DE ITUVERAVA</t>
  </si>
  <si>
    <t>VENANCIO AIRES</t>
  </si>
  <si>
    <t>ARAGOIANIA</t>
  </si>
  <si>
    <t>BARRO ALTO</t>
  </si>
  <si>
    <t>MUNICIPIO DE BARRO ALTO</t>
  </si>
  <si>
    <t>UMIRIM</t>
  </si>
  <si>
    <t>MUNICIPIO DE UMIRIM</t>
  </si>
  <si>
    <t>SANTA BARBARA DE GOIAS</t>
  </si>
  <si>
    <t>MUNICIPIO DE SANTA BARBARA DE GOIAS</t>
  </si>
  <si>
    <t>ACARAU</t>
  </si>
  <si>
    <t>MUNICIPIO DE ACARAU</t>
  </si>
  <si>
    <t>POSSE</t>
  </si>
  <si>
    <t>MUNICIPIO DE POSSE</t>
  </si>
  <si>
    <t>BRANQUINHA</t>
  </si>
  <si>
    <t>MUNICIPIO DE BRANQUINHA</t>
  </si>
  <si>
    <t>CARPINA</t>
  </si>
  <si>
    <t>CARIDADE DO PIAUI</t>
  </si>
  <si>
    <t>MUNICIPIO DE CARIDADE DO PIAUI</t>
  </si>
  <si>
    <t>GUARAMIRANGA</t>
  </si>
  <si>
    <t>MUNICIPIO DE GUARAMIRANGA</t>
  </si>
  <si>
    <t>TUCUMA</t>
  </si>
  <si>
    <t>MUNICIPIO DE TUCUMA</t>
  </si>
  <si>
    <t>CAPELA DO ALTO ALEGRE</t>
  </si>
  <si>
    <t>MUNICIPIO DE CAPELA DO ALTO ALEGRE</t>
  </si>
  <si>
    <t>CRISTALINA</t>
  </si>
  <si>
    <t>SANTA CRUZ DO PIAUI</t>
  </si>
  <si>
    <t>MUNICIPIO DE SANTA CRUZ DO PIAUI</t>
  </si>
  <si>
    <t>MUNICIPIO DE FLORIANOPOLIS</t>
  </si>
  <si>
    <t>IRARA</t>
  </si>
  <si>
    <t>MUNICIPIO DE IRARA</t>
  </si>
  <si>
    <t>URUBURETAMA</t>
  </si>
  <si>
    <t>MUNICIPIO DE URUBURETAMA</t>
  </si>
  <si>
    <t>ARAGUAPAZ</t>
  </si>
  <si>
    <t>MUNICIPIO DE ARAGUAPAZ</t>
  </si>
  <si>
    <t>MILHA</t>
  </si>
  <si>
    <t>MUNICIPIO DE MILHA</t>
  </si>
  <si>
    <t>MOMBACA</t>
  </si>
  <si>
    <t>MUNICIPIO DE MOMBACA</t>
  </si>
  <si>
    <t>SAO JOSE DOS QUATRO MARCOS</t>
  </si>
  <si>
    <t>MUNICIPIO DE SAO JOSE DOS QUATRO MARCOS</t>
  </si>
  <si>
    <t>8366/2018</t>
  </si>
  <si>
    <t>Realização da Ação Brincando com Esporte, no Município de Formosa/GO</t>
  </si>
  <si>
    <t>SAO RAIMUNDO DO DOCA BEZERRA</t>
  </si>
  <si>
    <t>MUNICIPIO DE SAO RAIMUNDO DO DOCA BEZERRA</t>
  </si>
  <si>
    <t>RIACHAO DAS NEVES</t>
  </si>
  <si>
    <t>MUNICIPIO DE RIACHAO DAS NEVES</t>
  </si>
  <si>
    <t>SANTANA DO ARAGUAIA</t>
  </si>
  <si>
    <t>MUNICIPIO DE SANTANA DO ARAGUAIA</t>
  </si>
  <si>
    <t>SAO JOAO DO PIAUI</t>
  </si>
  <si>
    <t>MUNICIPIO DE SAO JOAO DO PIAUI</t>
  </si>
  <si>
    <t>LEOPOLDO DE BULHOES</t>
  </si>
  <si>
    <t>MUNICIPIO DE LEOPOLDO DE BULHOES</t>
  </si>
  <si>
    <t>BALSAS</t>
  </si>
  <si>
    <t>MUNICIPIO DE BALSAS</t>
  </si>
  <si>
    <t>JOAO PESSOA</t>
  </si>
  <si>
    <t>8396/2018</t>
  </si>
  <si>
    <t>Realização da Ação Brincando com o Esporte, no Município de Nova Venécia/ES</t>
  </si>
  <si>
    <t>GUAIUBA</t>
  </si>
  <si>
    <t>MUNICIPIO DE GUAIUBA</t>
  </si>
  <si>
    <t>CONCORDIA DO PARA</t>
  </si>
  <si>
    <t>MUNICIPIO DE CONCORDIA DO PARA</t>
  </si>
  <si>
    <t>DOIS IRMAOS DO TOCANTINS</t>
  </si>
  <si>
    <t>MUNICIPIO DE DOIS IRMAOS DO TOCANTINS</t>
  </si>
  <si>
    <t>CHAPADAO DO CEU</t>
  </si>
  <si>
    <t>MUNICIPIO DE CHAPADAO DO CEU</t>
  </si>
  <si>
    <t>NEOPOLIS</t>
  </si>
  <si>
    <t>MUNICIPIO DE NEOPOLIS</t>
  </si>
  <si>
    <t>BARCELOS</t>
  </si>
  <si>
    <t>MUNICIPIO DE BARCELOS</t>
  </si>
  <si>
    <t>NIOAQUE</t>
  </si>
  <si>
    <t>MUNICIPIO DE NIOAQUE</t>
  </si>
  <si>
    <t>RIO CLARO</t>
  </si>
  <si>
    <t>MUNICIPIO DE RIO CLARO</t>
  </si>
  <si>
    <t>CROMINIA</t>
  </si>
  <si>
    <t>MUNICIPIO DE CROMINIA</t>
  </si>
  <si>
    <t>PIRACANJUBA</t>
  </si>
  <si>
    <t>SOLONOPOLE</t>
  </si>
  <si>
    <t>MUNICIPIO DE SOLONOPOLE</t>
  </si>
  <si>
    <t>VIRGINOPOLIS</t>
  </si>
  <si>
    <t>AGRICOLANDIA</t>
  </si>
  <si>
    <t>MUNICIPIO DE AGRICOLANDIA</t>
  </si>
  <si>
    <t>ITAPICURU</t>
  </si>
  <si>
    <t>MUNICIPIO DE ITAPICURU</t>
  </si>
  <si>
    <t>SANTA RITA DO ARAGUAIA</t>
  </si>
  <si>
    <t>MUNICIPIO DE SANTA RITA DO ARAGUAIA</t>
  </si>
  <si>
    <t>GUAPO</t>
  </si>
  <si>
    <t>MUNICIPIO DE GUAPO</t>
  </si>
  <si>
    <t>IBIRAJUBA</t>
  </si>
  <si>
    <t>MUNICIPIO DE IBIRAJUBA</t>
  </si>
  <si>
    <t>VARZEDO</t>
  </si>
  <si>
    <t>MUNICIPIO DE VARZEDO</t>
  </si>
  <si>
    <t>AROAZES</t>
  </si>
  <si>
    <t>MUNICIPIO DE AROAZES</t>
  </si>
  <si>
    <t>GUADALUPE</t>
  </si>
  <si>
    <t>MUNICIPIO DE GUADALUPE</t>
  </si>
  <si>
    <t>ISRAELANDIA</t>
  </si>
  <si>
    <t>MUNICIPIO DE ISRAELANDIA</t>
  </si>
  <si>
    <t>CORRENTE</t>
  </si>
  <si>
    <t>MUNICIPIO DE CORRENTE</t>
  </si>
  <si>
    <t>CARMOLANDIA</t>
  </si>
  <si>
    <t>MUNICIPIO DE CARMOLANDIA</t>
  </si>
  <si>
    <t>CUSTODIA</t>
  </si>
  <si>
    <t>MUNICIPIO DE CUSTODIA</t>
  </si>
  <si>
    <t>LARANJEIRAS DO SUL</t>
  </si>
  <si>
    <t>NOVA ANDRADINA</t>
  </si>
  <si>
    <t>MUNICIPIO DE NOVA ANDRADINA</t>
  </si>
  <si>
    <t>BOQUIM</t>
  </si>
  <si>
    <t>MUNICIPIO DE BOQUIM</t>
  </si>
  <si>
    <t>SAO FERNANDO</t>
  </si>
  <si>
    <t>MUNICIPIO DE SAO FERNANDO</t>
  </si>
  <si>
    <t>TANHACU</t>
  </si>
  <si>
    <t>MUNICIPIO DE TANHACU</t>
  </si>
  <si>
    <t>SEBASTIAO LARANJEIRAS</t>
  </si>
  <si>
    <t>OROS</t>
  </si>
  <si>
    <t>MUNICIPIO DE OROS</t>
  </si>
  <si>
    <t>ITAGIMIRIM</t>
  </si>
  <si>
    <t>MUNICIPIO DE ITAGIMIRIM</t>
  </si>
  <si>
    <t>IBATIBA</t>
  </si>
  <si>
    <t>MUNICIPIO DE IBATIBA</t>
  </si>
  <si>
    <t>ARATACA</t>
  </si>
  <si>
    <t>ARATACA PREFEITURA MUNICIPAL</t>
  </si>
  <si>
    <t>ITAJA</t>
  </si>
  <si>
    <t>RETIROLANDIA</t>
  </si>
  <si>
    <t>MUNICIPIO DE RETIROLANDIA</t>
  </si>
  <si>
    <t>BENJAMIN CONSTANT</t>
  </si>
  <si>
    <t>MUNICIPIO DE BENJAMIN CONSTANT</t>
  </si>
  <si>
    <t>PARANAIGUARA</t>
  </si>
  <si>
    <t>PARANAIGUARA PREFEITURA</t>
  </si>
  <si>
    <t>SAO LEOPOLDO</t>
  </si>
  <si>
    <t>MUNICIPIO DE SAO LEOPOLDO</t>
  </si>
  <si>
    <t>RIO REAL</t>
  </si>
  <si>
    <t>MUNICIPIO DE RIO REAL</t>
  </si>
  <si>
    <t>ARACI</t>
  </si>
  <si>
    <t>MUNICIPIO DE ARACI</t>
  </si>
  <si>
    <t>RIACHUELO</t>
  </si>
  <si>
    <t>RIACHUELO PREFEITURA</t>
  </si>
  <si>
    <t>PEROLANDIA</t>
  </si>
  <si>
    <t>MUNICIPIO DE PEROLANDIA</t>
  </si>
  <si>
    <t>SAO PEDRO DO IGUACU</t>
  </si>
  <si>
    <t>MUNICIPIO DE SAO PEDRO DO IGUACU</t>
  </si>
  <si>
    <t>CACHOEIRA ALTA</t>
  </si>
  <si>
    <t>MUNICIPIO DE CACHOEIRA ALTA</t>
  </si>
  <si>
    <t>ANAMA</t>
  </si>
  <si>
    <t>MUNICIPIO DE ANAMA</t>
  </si>
  <si>
    <t>AXIXA DO TOCANTINS</t>
  </si>
  <si>
    <t>PREFEITURA MUNICIPAL DE AXIXA DO TOCANTINS</t>
  </si>
  <si>
    <t>NATIVIDADE PREFEITURA MUNICIPAL</t>
  </si>
  <si>
    <t>SALETE</t>
  </si>
  <si>
    <t>MUNICIPIO DE SALETE</t>
  </si>
  <si>
    <t>BODOCO</t>
  </si>
  <si>
    <t>MUNICIPIO DE BODOCO</t>
  </si>
  <si>
    <t>BREJO DO CRUZ</t>
  </si>
  <si>
    <t>MUNICIPIO DE BREJO DO CRUZ</t>
  </si>
  <si>
    <t>NOVA CANAA DO NORTE</t>
  </si>
  <si>
    <t>PREFEITURA MUNICIPAL DE NOVA CANAA DO NORTE</t>
  </si>
  <si>
    <t>8747/2018</t>
  </si>
  <si>
    <t>APOIO A PROJETO DE INFRAESTRUTURA TURÍSTICA - Pavimentação  de Acesso e Reforma da Praça do Alto do Lajedo no município de Caraí/MG.</t>
  </si>
  <si>
    <t>XINGUARA</t>
  </si>
  <si>
    <t>MUNICIPIO DE XINGUARA</t>
  </si>
  <si>
    <t>Aquisição de Patrulha Agricola.</t>
  </si>
  <si>
    <t>MANACAPURU</t>
  </si>
  <si>
    <t>MUNICIPIO DE MANACAPURU</t>
  </si>
  <si>
    <t>SUPERINTENDENCIA DE DESENVOLVIMENTO URBANO E MEIO AMBIENTE SDU - CENTRO/NORTE</t>
  </si>
  <si>
    <t>8841/2018</t>
  </si>
  <si>
    <t>APOIO A PROJETO DE INFRAESTRUTURA TURÍSTICA- Construção de Praça no município de Chaves-PA.</t>
  </si>
  <si>
    <t>BUIQUE</t>
  </si>
  <si>
    <t>MUNICIPIO DE BUIQUE</t>
  </si>
  <si>
    <t>PORTO WALTER</t>
  </si>
  <si>
    <t>MUNICIPIO DE PORTO WALTER</t>
  </si>
  <si>
    <t>AMERICANO DO BRASIL</t>
  </si>
  <si>
    <t>MUNICIPIO DE AMERICANO DO BRASIL</t>
  </si>
  <si>
    <t>SECRETARIA DE ESTADO DE TURISMO</t>
  </si>
  <si>
    <t>EIRUNEPE</t>
  </si>
  <si>
    <t>MUNICIPIO DE EIRUNEPE</t>
  </si>
  <si>
    <t>CERES</t>
  </si>
  <si>
    <t>MUNICIPIO DE CERES</t>
  </si>
  <si>
    <t>GOUVEIA</t>
  </si>
  <si>
    <t>MUNICIPIO DE GOUVEA</t>
  </si>
  <si>
    <t>RESTINGA SECA</t>
  </si>
  <si>
    <t>MUNICIPIO DE RESTINGA SECA</t>
  </si>
  <si>
    <t>PONTA GROSSA</t>
  </si>
  <si>
    <t>Aquisição de Maquinas e Equipamentos</t>
  </si>
  <si>
    <t>MACAMBIRA</t>
  </si>
  <si>
    <t>MACAMBIRA PREFEITURA</t>
  </si>
  <si>
    <t>VITORIA DO MEARIM</t>
  </si>
  <si>
    <t>MUNICIPIO DE VITORIA DO MEARIM</t>
  </si>
  <si>
    <t>9153/2018</t>
  </si>
  <si>
    <t>MELHORIAS EM ESTRADAS VICINAIS NO MUNICÍPIO DE SÃO BRÁS/AL.</t>
  </si>
  <si>
    <t>SAO BRAS</t>
  </si>
  <si>
    <t>MUNICIPIO DE SAO BRAS</t>
  </si>
  <si>
    <t>CAMPO DO BRITO</t>
  </si>
  <si>
    <t>CAMPO DO BRITO PREFEITURA</t>
  </si>
  <si>
    <t>9173/2018</t>
  </si>
  <si>
    <t>IBATEGUARA</t>
  </si>
  <si>
    <t>MUNICIPIO DE IBATEGUARA</t>
  </si>
  <si>
    <t>9197/2018</t>
  </si>
  <si>
    <t>APOIO A PROJETOS DE INFRAESTRUTURA TURÍSTICA - Urbanização da Orla Lacustre da Massagueira - 2ª Etapa.</t>
  </si>
  <si>
    <t>9233/2018</t>
  </si>
  <si>
    <t>CORUPA</t>
  </si>
  <si>
    <t>MUNICIPIO DE CORUPA</t>
  </si>
  <si>
    <t>SAMPAIO</t>
  </si>
  <si>
    <t>MUNICIPIO DE SAMPAIO</t>
  </si>
  <si>
    <t>Aquisição de Patrulha Mecanizada Agrícola.</t>
  </si>
  <si>
    <t>SAO JOSE DE CAIANA</t>
  </si>
  <si>
    <t>SAO JOSE DE CAIANA PREFEITURA</t>
  </si>
  <si>
    <t>Pavimentação em Diversas Ruas</t>
  </si>
  <si>
    <t>NOVA TRENTO</t>
  </si>
  <si>
    <t>MUNICIPIO DE NOVA TRENTO</t>
  </si>
  <si>
    <t>TATUI</t>
  </si>
  <si>
    <t>SAO JOAO DOS PATOS</t>
  </si>
  <si>
    <t>MUNICIPIO DE SAO JOAO DOS PATOS</t>
  </si>
  <si>
    <t>ITAGUARU</t>
  </si>
  <si>
    <t>ITAGUARU PREFEITURA MUNICIPAL</t>
  </si>
  <si>
    <t>Pavimentação de ruas e vias</t>
  </si>
  <si>
    <t>9518/2018</t>
  </si>
  <si>
    <t>ADEQUAÇÃO DO MERCADO MUNICIPAL NO MUNICIPIO DE SÃO GONÇALO DOS CAMPOS BAHIA</t>
  </si>
  <si>
    <t>SANTO AFONSO</t>
  </si>
  <si>
    <t>MUNICIPIO DE SANTO AFONSO</t>
  </si>
  <si>
    <t>PIUM</t>
  </si>
  <si>
    <t>MUNICIPIO DE PIUM</t>
  </si>
  <si>
    <t>UBAJARA</t>
  </si>
  <si>
    <t>MUNICIPIO DE UBAJARA</t>
  </si>
  <si>
    <t>BOM JARDIM DA SERRA</t>
  </si>
  <si>
    <t>MUNICIPIO DE BOM JARDIM DA SERRA</t>
  </si>
  <si>
    <t>Aquisição de máquinas para mecanização agrícola</t>
  </si>
  <si>
    <t>9611/2018</t>
  </si>
  <si>
    <t>Recuperação/Complementação de Estradas Vicinais de acesso e interna aos Projetos de Assentamentos: Formosinha, Antônio Conselheiro, Independência, Hugo Herédia e Quilombo dos Palmares; e Construção de Pontes sobre os córregos Estrema e Cupins nos Assentamentos PA Cristo Rei e Hugo Herédia.</t>
  </si>
  <si>
    <t>CAMPOS BELOS</t>
  </si>
  <si>
    <t>MUNICIPIO DE CAMPOS BELOS</t>
  </si>
  <si>
    <t>CAMPOS DO JORDAO</t>
  </si>
  <si>
    <t>MUNICIPIO DE CAMPOS DO JORDAO</t>
  </si>
  <si>
    <t>IBIPORA</t>
  </si>
  <si>
    <t>PACOTI</t>
  </si>
  <si>
    <t>MUNICIPIO DE PACOTI</t>
  </si>
  <si>
    <t>BREJINHO DE NAZARE</t>
  </si>
  <si>
    <t>MUNICIPIO DE BREJINHO DE NAZARE</t>
  </si>
  <si>
    <t>ABAIRA</t>
  </si>
  <si>
    <t>MUNICIPIO DE ABAIRA</t>
  </si>
  <si>
    <t>BURITINOPOLIS</t>
  </si>
  <si>
    <t>MUNICIPIO DE BURITINOPOLIS</t>
  </si>
  <si>
    <t>SAO JERONIMO</t>
  </si>
  <si>
    <t>MUNICIPIO DE SAO JERONIMO</t>
  </si>
  <si>
    <t>DOURADOS</t>
  </si>
  <si>
    <t>MUNICIPIO DE DOURADOS</t>
  </si>
  <si>
    <t>ERERE</t>
  </si>
  <si>
    <t>MUNICIPIO DE ERERE</t>
  </si>
  <si>
    <t>AVELINO LOPES</t>
  </si>
  <si>
    <t>MUNICIPIO DE AVELINO LOPES</t>
  </si>
  <si>
    <t>DIVINA PASTORA</t>
  </si>
  <si>
    <t>MUNICIPIO DE DIVINA PASTORA</t>
  </si>
  <si>
    <t>CAMBUQUIRA</t>
  </si>
  <si>
    <t>MUNICIPIO DE CAMBUQUIRA</t>
  </si>
  <si>
    <t>SAO JOSE DOS PINHAIS</t>
  </si>
  <si>
    <t>MUNICIPIO DE SAO JOSE DOS PINHAIS</t>
  </si>
  <si>
    <t>SANTO INACIO DO PIAUI</t>
  </si>
  <si>
    <t>MUNICIPIO DE SANTO INACIO DO PIAUI</t>
  </si>
  <si>
    <t>PUGMIL</t>
  </si>
  <si>
    <t>MUNICIPIO DE PUGMIL</t>
  </si>
  <si>
    <t>LEANDRO FERREIRA</t>
  </si>
  <si>
    <t>MUNICIPIO DE LEANDRO FERREIRA</t>
  </si>
  <si>
    <t>BARAUNA</t>
  </si>
  <si>
    <t>EUGENIO DE CASTRO</t>
  </si>
  <si>
    <t>MUNICIPIO DE EUGENIO DE CASTRO</t>
  </si>
  <si>
    <t>FREI PAULO</t>
  </si>
  <si>
    <t>MUNICIPIO DE FREI PAULO</t>
  </si>
  <si>
    <t>IMPLANTAÇÃO DE PAVIMENTAÇÃO DE VIAS NO MUNICÍPIO DE SILVANÓPOLIS - TO.</t>
  </si>
  <si>
    <t>ANGULO</t>
  </si>
  <si>
    <t>MUNICIPIO DE ANGULO</t>
  </si>
  <si>
    <t>Revitalização e Reforma do Centro de Eventos Turísticos e Culturais do Parque Municipal de Ipê/RS.</t>
  </si>
  <si>
    <t>PATRULHA AGRÍCOLA</t>
  </si>
  <si>
    <t>MUNICIPIO DE CAMPO GRANDE</t>
  </si>
  <si>
    <t>ITAMARANDIBA</t>
  </si>
  <si>
    <t>MUNICIPIO DE ITAMARANDIBA</t>
  </si>
  <si>
    <t>PEROBAL</t>
  </si>
  <si>
    <t>MUNICIPIO DE PEROBAL</t>
  </si>
  <si>
    <t>MUCAMBO</t>
  </si>
  <si>
    <t>MUNICIPIO DE MUCAMBO</t>
  </si>
  <si>
    <t>ITAIPE</t>
  </si>
  <si>
    <t>MUNICIPIO DE ITAIPE</t>
  </si>
  <si>
    <t>PAVIMENTAÇÃO DE VIAS NO MUNICÍPIO DE OCARA-CE.</t>
  </si>
  <si>
    <t>MUNICIPIO DE BARRA DE SAO MIGUEL</t>
  </si>
  <si>
    <t>10429/2018</t>
  </si>
  <si>
    <t>ADEQUAÇÃO DE ESTRADAS VICINAIS NO MUNICÍPIO DE SÃO MIGUEL DO TOCANTINS/TO</t>
  </si>
  <si>
    <t>MATRINCHA</t>
  </si>
  <si>
    <t>MUNICIPIO DE MATRINCHA</t>
  </si>
  <si>
    <t>COARI</t>
  </si>
  <si>
    <t>MUNICIPIO DE COARI</t>
  </si>
  <si>
    <t>CAMBARA</t>
  </si>
  <si>
    <t>MUNICIPIO DE CAMBARA</t>
  </si>
  <si>
    <t>NOVA FATIMA</t>
  </si>
  <si>
    <t>MUNICIPIO DE NOVA FATIMA</t>
  </si>
  <si>
    <t>SAO JOAO BATISTA</t>
  </si>
  <si>
    <t>MUNICIPIO DE SAO JOAO BATISTA</t>
  </si>
  <si>
    <t>SAO JOAO DAS MISSOES</t>
  </si>
  <si>
    <t>SAO JOAO DAS MISSOES PREFEITURA MUNICIPAL</t>
  </si>
  <si>
    <t>SANTA BARBARA DO LESTE</t>
  </si>
  <si>
    <t>PREFEITURA MUNICIPAL DE SANTA BARBARA DO LESTE</t>
  </si>
  <si>
    <t>10590/2018</t>
  </si>
  <si>
    <t>APOIO A PROJETO DE INFRAESTRUTURA TURÍSTICA- Construção de infraestrutura urbana para adequação de espaço de interesse turístico - Arroio do Sal/RS.</t>
  </si>
  <si>
    <t>MORRO DO CHAPEU DO PIAUI</t>
  </si>
  <si>
    <t>MUNICIPIO DE MORRO DO CHAPEU DO PIAUI</t>
  </si>
  <si>
    <t>APOIO A PROJETO DE INFRAESTRUTURA TURISTICA</t>
  </si>
  <si>
    <t>PALMEIROPOLIS</t>
  </si>
  <si>
    <t>PREFEITURA MUNICIPAL DE PALMEIROPOLIS - TO</t>
  </si>
  <si>
    <t>VARZEA GRANDE PREFEITURA</t>
  </si>
  <si>
    <t>DRACENA</t>
  </si>
  <si>
    <t>BELA CRUZ</t>
  </si>
  <si>
    <t>MUNICIPIO DE BELA CRUZ</t>
  </si>
  <si>
    <t>AROEIRAS</t>
  </si>
  <si>
    <t>MUNICIPIO DE AROEIRAS</t>
  </si>
  <si>
    <t>UMARI</t>
  </si>
  <si>
    <t>MUNICIPIO DE UMARI</t>
  </si>
  <si>
    <t>10824/2018</t>
  </si>
  <si>
    <t>Construção de Abatedouro Frigorífico Especializado em Caprinos e Ovinos no município de Floresta – PE</t>
  </si>
  <si>
    <t>FLORESTA</t>
  </si>
  <si>
    <t>MUNICIPIO DE FLORESTA</t>
  </si>
  <si>
    <t>BOM JESUS DO TOCANTINS</t>
  </si>
  <si>
    <t>DUAS BARRAS</t>
  </si>
  <si>
    <t>MUNICIPIO DE DUAS BARRAS</t>
  </si>
  <si>
    <t>NOVO ARIPUANA</t>
  </si>
  <si>
    <t>MUNICIPIO DE NOVO ARIPUANA</t>
  </si>
  <si>
    <t>MAUES</t>
  </si>
  <si>
    <t>MUNICIPIO DE MAUES</t>
  </si>
  <si>
    <t>IPIRANGA DO NORTE</t>
  </si>
  <si>
    <t>MUNICIPIO DE IPIRANGA DO NORTE</t>
  </si>
  <si>
    <t>Revitalização da Praça General João Pereira</t>
  </si>
  <si>
    <t>BRASILANDIA DE MINAS</t>
  </si>
  <si>
    <t>MUNICIPIO DE BRASILANDIA DE MINAS</t>
  </si>
  <si>
    <t>10894/2018</t>
  </si>
  <si>
    <t>APOIO A PROJETOS DE INFRAESTRUTURA TURÍSTICA - Reforma e Revitalização de Parque no município de Mercedes-PR.</t>
  </si>
  <si>
    <t>MERCEDES</t>
  </si>
  <si>
    <t>MUNICIPIO DE MERCEDES</t>
  </si>
  <si>
    <t>ALEGRE</t>
  </si>
  <si>
    <t>PREFEITURA MUNICIPAL DE ALEGRE</t>
  </si>
  <si>
    <t>MONTALVANIA</t>
  </si>
  <si>
    <t>MUNICIPIO DE MONTALVANIA</t>
  </si>
  <si>
    <t>SAO FELIX DE BALSAS</t>
  </si>
  <si>
    <t>MUNICIPIO DE SAO FELIX DE BALSAS</t>
  </si>
  <si>
    <t>TREMEMBE</t>
  </si>
  <si>
    <t>MUNICIPIO DE TREMEMBE</t>
  </si>
  <si>
    <t>SAO FRANCISCO DO MARANHAO</t>
  </si>
  <si>
    <t>MUNICIPIO DE SAO FRANCISCO DO MARANHAO</t>
  </si>
  <si>
    <t>BANABUIU</t>
  </si>
  <si>
    <t>MUNICIPIO DE BANABUIU</t>
  </si>
  <si>
    <t>OSORIO</t>
  </si>
  <si>
    <t>MUNICIPIO DE OSORIO</t>
  </si>
  <si>
    <t>ITAI</t>
  </si>
  <si>
    <t>MUNICIPIO DE ITAI</t>
  </si>
  <si>
    <t>11107/2018</t>
  </si>
  <si>
    <t>APOIO A PROJETO DE INFRAESTRUTURA TURÍSTICA - 	Reforma do Museu Casa de Cacos no município de Contagem/MG</t>
  </si>
  <si>
    <t>PAQUETA</t>
  </si>
  <si>
    <t>MUNICIPIO DE PAQUETA</t>
  </si>
  <si>
    <t>FRANCINOPOLIS</t>
  </si>
  <si>
    <t>MUNICIPIO DE FRANCINOPOLIS</t>
  </si>
  <si>
    <t>VERA MENDES</t>
  </si>
  <si>
    <t>MUNICIPIO DE VERA MENDES</t>
  </si>
  <si>
    <t>SANTA ROSA DO PURUS</t>
  </si>
  <si>
    <t>MUNICIPIO DE SANTA ROSA DO PURUS</t>
  </si>
  <si>
    <t>ESPIGAO D'OESTE</t>
  </si>
  <si>
    <t>MUNICIPIO DE ESPIGAO D'OESTE</t>
  </si>
  <si>
    <t>TRES LAGOAS</t>
  </si>
  <si>
    <t>MUNICIPIO DE TRES LAGOAS</t>
  </si>
  <si>
    <t>DF</t>
  </si>
  <si>
    <t>BRASILIA</t>
  </si>
  <si>
    <t>FUNDO NACIONAL DE DESENVOLVIMENTO DA EDUCACAO</t>
  </si>
  <si>
    <t>MUNICIPIO DE MACAPA</t>
  </si>
  <si>
    <t>COXIM</t>
  </si>
  <si>
    <t>MUNICIPIO DE COXIM</t>
  </si>
  <si>
    <t>GENERAL SAMPAIO</t>
  </si>
  <si>
    <t>MUNICIPIO DE GENERAL SAMPAIO</t>
  </si>
  <si>
    <t>IBIRATAIA</t>
  </si>
  <si>
    <t>MUNICIPIO DE IBIRATAIA</t>
  </si>
  <si>
    <t>CASEARA</t>
  </si>
  <si>
    <t>MUNICIPIO DE CASEARA</t>
  </si>
  <si>
    <t>AQUISIÇÃO DE UM CAMINHÃO BASCULANTE</t>
  </si>
  <si>
    <t>ARAGUANA</t>
  </si>
  <si>
    <t>MUNICIPIO DE ARAGUANA</t>
  </si>
  <si>
    <t>SAO PAULO DE OLIVENCA</t>
  </si>
  <si>
    <t>MUNICIPIO DE SAO PAULO DE OLIVENCA</t>
  </si>
  <si>
    <t>11498/2018</t>
  </si>
  <si>
    <t>APOIO A PROJETOS DE INFRAESTRUTURA TURÍSTICA - Construção de Mirante no Cruzeiro Frei Damião município de Lajes Pintadas/RN.</t>
  </si>
  <si>
    <t>CIPO</t>
  </si>
  <si>
    <t>MUNICIPIO DE CIPO</t>
  </si>
  <si>
    <t>APOIO A PROJETO DE INFRAESTRUTURA TURÍSTICA - Reforma da Praça no município de Mombaça - CE</t>
  </si>
  <si>
    <t>FUNDO MUNICIPAL DE SAUDE</t>
  </si>
  <si>
    <t>11541/2018</t>
  </si>
  <si>
    <t>11544/2018</t>
  </si>
  <si>
    <t>APOIO A PROJETO DE INFRAESTRUTURA TURÍSTICA - Construção de Praça no município de Mombaça-CE.</t>
  </si>
  <si>
    <t>11546/2018</t>
  </si>
  <si>
    <t>APOIO A PROJETOS DE INFRAESTRUTURA TURÍSTICA - Reforma do centro de cultura e da casa de memória no município de Rolândia-PR.</t>
  </si>
  <si>
    <t>INCONFIDENTES</t>
  </si>
  <si>
    <t>PREFEITURA MUNICIPAL DE INCONFIDENTES</t>
  </si>
  <si>
    <t>11566/2018</t>
  </si>
  <si>
    <t>APOIO A PROJETOS DE INFRAESTRUTURA TURÍSTICA - Reforma do terminal rodoviário no município de Nossa Senhora das Graças-PR.</t>
  </si>
  <si>
    <t>NOSSA SENHORA DAS GRACAS</t>
  </si>
  <si>
    <t>MUNICIPIO DE NOSSA SENHORA DAS GRACAS</t>
  </si>
  <si>
    <t>ITAPEVA</t>
  </si>
  <si>
    <t>MINISTERIO DAS CIDADES</t>
  </si>
  <si>
    <t>MUCUGE</t>
  </si>
  <si>
    <t>MUNICIPIO DE MUCUGE</t>
  </si>
  <si>
    <t>ORIZONA</t>
  </si>
  <si>
    <t>MUNICIPIO DE ORIZONA</t>
  </si>
  <si>
    <t>CAMPO GRANDE DO PIAUI</t>
  </si>
  <si>
    <t>MUNICIPIO DE CAMPO GRANDE DO PIAUI</t>
  </si>
  <si>
    <t>MONTE DO CARMO</t>
  </si>
  <si>
    <t>MUNICIPIO DE MONTE DO CARMO</t>
  </si>
  <si>
    <t>UNIAO</t>
  </si>
  <si>
    <t>MUNICIPIO DE UNIAO</t>
  </si>
  <si>
    <t>TAMBORIL DO PIAUI</t>
  </si>
  <si>
    <t>MUNICIPIO DE TAMBORIL DO PIAUI</t>
  </si>
  <si>
    <t>BREVES</t>
  </si>
  <si>
    <t>MUNICIPIO DE BREVES</t>
  </si>
  <si>
    <t>MATIAS OLIMPIO</t>
  </si>
  <si>
    <t>MUNICIPIO DE MATIAS OLIMPIO</t>
  </si>
  <si>
    <t>PARIPIRANGA</t>
  </si>
  <si>
    <t>MUNICIPIO DE PARIPIRANGA</t>
  </si>
  <si>
    <t>COITE DO NOIA</t>
  </si>
  <si>
    <t>PREFEITURA MUNICIPAL DE COITE DO NOIA</t>
  </si>
  <si>
    <t>MULUNGU DO MORRO</t>
  </si>
  <si>
    <t>MULUNGU DO MORRO PREFEITURA MINICIPAL</t>
  </si>
  <si>
    <t>ARMAZEM</t>
  </si>
  <si>
    <t>MUNICIPIO DE ARMAZEM</t>
  </si>
  <si>
    <t>PARATINGA</t>
  </si>
  <si>
    <t>PARATINGA PREFEITURA</t>
  </si>
  <si>
    <t>CASCA</t>
  </si>
  <si>
    <t>MUNICIPIO DE CASCA</t>
  </si>
  <si>
    <t>PAVIMENTAÇÃO DE VIAS URBANAS</t>
  </si>
  <si>
    <t>PRESIDENTE KENNEDY</t>
  </si>
  <si>
    <t>MUNICIPIO DE PRESIDENTE KENNEDY</t>
  </si>
  <si>
    <t>SAO DOMINGOS DO SUL</t>
  </si>
  <si>
    <t>MUNICIPIO DE SAO DOMINGOS DO SUL</t>
  </si>
  <si>
    <t>OURIZONA</t>
  </si>
  <si>
    <t>MUNICIPIO DE OURIZONA</t>
  </si>
  <si>
    <t>ENTRE RIOS DO SUL</t>
  </si>
  <si>
    <t>ENTRE RIOS DO SUL PREFEITURA MUNICIPAL</t>
  </si>
  <si>
    <t>OURO BRANCO</t>
  </si>
  <si>
    <t>MUNICIPIO DE OURO BRANCO</t>
  </si>
  <si>
    <t>LUIZ ALVES</t>
  </si>
  <si>
    <t>MUNICIPIO DE LUIZ ALVES</t>
  </si>
  <si>
    <t>NOVA MAMORE</t>
  </si>
  <si>
    <t>MUNICIPIO DE NOVA DO MAMORE</t>
  </si>
  <si>
    <t>ARARAS</t>
  </si>
  <si>
    <t>POUSO REDONDO</t>
  </si>
  <si>
    <t>12283/2018</t>
  </si>
  <si>
    <t>APOIO A PROJETO DE INFRAESTRUTURA TURÍSTICA – Pavimentação de acesso ao Parque Santa Paulina no Município de Luiz Alves/SC.</t>
  </si>
  <si>
    <t>TENENTE PORTELA</t>
  </si>
  <si>
    <t>BLUMENAU</t>
  </si>
  <si>
    <t>12443/2018</t>
  </si>
  <si>
    <t>Aquisição de 01 (uma) Patrulha Mecanizada.</t>
  </si>
  <si>
    <t>SAO LOURENCO</t>
  </si>
  <si>
    <t>PADRE BERNARDO</t>
  </si>
  <si>
    <t>PREFEITURA MUNICIPAL DE PADRE BERNARDO</t>
  </si>
  <si>
    <t>RIBEIRAO PRETO</t>
  </si>
  <si>
    <t>PAVIMENTAÇÃO DE VIAS URBANAS.</t>
  </si>
  <si>
    <t>FATIMA DO SUL</t>
  </si>
  <si>
    <t>MUNICIPIO DE FATIMA DO SUL</t>
  </si>
  <si>
    <t>SANTANA DO IPANEMA</t>
  </si>
  <si>
    <t>RIO NEGRO</t>
  </si>
  <si>
    <t>MUNICIPIO DE RIO NEGRO</t>
  </si>
  <si>
    <t>Pavimentação em Paralelepípedo.</t>
  </si>
  <si>
    <t>12672/2018</t>
  </si>
  <si>
    <t>APOIO A PROJETO DE INFRAESTRUTURA TURÍSTICA - Reforma e Revitalização da Casa da Cultura do Município de  Mafra -SC.</t>
  </si>
  <si>
    <t>MAFRA</t>
  </si>
  <si>
    <t>MUNICIPIO DE MAFRA</t>
  </si>
  <si>
    <t>MUCURI</t>
  </si>
  <si>
    <t>MUNICIPIO DE MUCURI</t>
  </si>
  <si>
    <t>12803/2018</t>
  </si>
  <si>
    <t>Pavimentação de diversas Ruas do Município de Itagimirim/Bahia.</t>
  </si>
  <si>
    <t>ERVAL GRANDE</t>
  </si>
  <si>
    <t>MUNICIPIO DE ERVAL GRANDE</t>
  </si>
  <si>
    <t>TOLEDO</t>
  </si>
  <si>
    <t>MUNICIPIO DE TOLEDO</t>
  </si>
  <si>
    <t>LIMEIRA</t>
  </si>
  <si>
    <t>MUNICIPIO DE LIMEIRA</t>
  </si>
  <si>
    <t>INGA</t>
  </si>
  <si>
    <t>MUNICIPIO DE INGA</t>
  </si>
  <si>
    <t>12981/2018</t>
  </si>
  <si>
    <t>Adequação de Estradas Vicinais do Município de Santa Maria do Tocantins-TO.</t>
  </si>
  <si>
    <t>SANTA MARIA DO TOCANTINS</t>
  </si>
  <si>
    <t>MUNICIPIO DE SANTA MARIA DO TOCANTINS</t>
  </si>
  <si>
    <t>OLIMPIA</t>
  </si>
  <si>
    <t>MUNICIPIO DA ESTANCIA TURISTICA DE OLIMPIA</t>
  </si>
  <si>
    <t>ITAPORANGA</t>
  </si>
  <si>
    <t>MUNICIPIO DE ITAPORANGA</t>
  </si>
  <si>
    <t>PERITORO</t>
  </si>
  <si>
    <t>MUNICIPIO DE PERITORO</t>
  </si>
  <si>
    <t>PILAO ARCADO</t>
  </si>
  <si>
    <t>MUNICIPIO DE PILAO ARCADO</t>
  </si>
  <si>
    <t>TIO HUGO</t>
  </si>
  <si>
    <t>MUNICIPIO DE TIO HUGO</t>
  </si>
  <si>
    <t>13067/2018</t>
  </si>
  <si>
    <t>Pavimentação em paralelepípedo e drenagem de ruas, na sede deste município de Boa Nova - BA</t>
  </si>
  <si>
    <t>BOA NOVA</t>
  </si>
  <si>
    <t>MUNICIPIO DE BOA NOVA</t>
  </si>
  <si>
    <t>PEDRO II</t>
  </si>
  <si>
    <t>MUNICIPIO DE PEDRO II</t>
  </si>
  <si>
    <t>ALCOBACA</t>
  </si>
  <si>
    <t>MUNICIPIO DE ALCOBACA</t>
  </si>
  <si>
    <t>Aquisição de Maquinário</t>
  </si>
  <si>
    <t>MEDEIROS NETO</t>
  </si>
  <si>
    <t>MUNICIPIO DE MEDEIROS NETO</t>
  </si>
  <si>
    <t>TURIACU</t>
  </si>
  <si>
    <t>MUNICIPIO DE TURIACU</t>
  </si>
  <si>
    <t>CARAVELAS</t>
  </si>
  <si>
    <t>MUNICIPIO DE CARAVELAS</t>
  </si>
  <si>
    <t>13203/2018</t>
  </si>
  <si>
    <t>Revitalização da praça Mateus Bispo de Menezes no município de Jussari-BA.</t>
  </si>
  <si>
    <t>JUSSARI</t>
  </si>
  <si>
    <t>MUNICIPIO DE JUSSARI</t>
  </si>
  <si>
    <t>ANANAS</t>
  </si>
  <si>
    <t>MUNICIPIO DE ANANAS</t>
  </si>
  <si>
    <t>AQUISIÇÃO DE CAMINHÃO PIPA</t>
  </si>
  <si>
    <t>MUNIZ FREIRE</t>
  </si>
  <si>
    <t>MUNICIPIO DE MUNIZ FREIRE</t>
  </si>
  <si>
    <t>ILHA DE ITAMARACA</t>
  </si>
  <si>
    <t>MUNICIPIO DE ILHA DE ITAMARACA</t>
  </si>
  <si>
    <t>CERRO CORA</t>
  </si>
  <si>
    <t>MUNICIPIO DE CERRO-CORA</t>
  </si>
  <si>
    <t>JAGUARIAIVA</t>
  </si>
  <si>
    <t>MUNICIPIO DE JAGUARIAIVA</t>
  </si>
  <si>
    <t>PIRASSUNUNGA</t>
  </si>
  <si>
    <t>TABAPORA</t>
  </si>
  <si>
    <t>MUNICIPIO DE TABAPORA</t>
  </si>
  <si>
    <t>SANTA ROSA</t>
  </si>
  <si>
    <t>CAEM</t>
  </si>
  <si>
    <t>MUNICIPIO DE CAEM</t>
  </si>
  <si>
    <t>RIBEIRAOZINHO</t>
  </si>
  <si>
    <t>MUNICIPIO DE RIBEIRAOZINHO</t>
  </si>
  <si>
    <t>PIRACAIA</t>
  </si>
  <si>
    <t>MUNICIPIO DE PIRACAIA</t>
  </si>
  <si>
    <t>MUNICIPIO DE RIBEIRAO PRETO</t>
  </si>
  <si>
    <t>JABOTICATUBAS</t>
  </si>
  <si>
    <t>MUNICIPIO DE JABOTICATUBAS</t>
  </si>
  <si>
    <t>SANTA BARBARA D'OESTE</t>
  </si>
  <si>
    <t>MUNICIPIO DE SANTA BARBARA D'OESTE</t>
  </si>
  <si>
    <t>ITABIRA</t>
  </si>
  <si>
    <t>MUNICIPIO DE ITABIRA</t>
  </si>
  <si>
    <t>TERRA ROXA</t>
  </si>
  <si>
    <t>MUNICIPIO DE TERRA ROXA</t>
  </si>
  <si>
    <t>SAO PAULO</t>
  </si>
  <si>
    <t>UNIVERSIDADE ESTADUAL PAULISTA JULIO DE MESQUITA FILHO</t>
  </si>
  <si>
    <t>LAURENTINO</t>
  </si>
  <si>
    <t>MUNICIPIO DE LAURENTINO</t>
  </si>
  <si>
    <t>PRESIDENTE VARGAS</t>
  </si>
  <si>
    <t>MUNICIPIO DE PRESIDENTE VARGAS</t>
  </si>
  <si>
    <t>JAICOS</t>
  </si>
  <si>
    <t>MUNICIPIO DE JAICOS</t>
  </si>
  <si>
    <t>PICUI</t>
  </si>
  <si>
    <t>MUNICIPIO DE PICUI</t>
  </si>
  <si>
    <t>PORTO ALEGRE DO PIAUI</t>
  </si>
  <si>
    <t>MUNICIPIO DE PORTO ALEGRE DO PIAUI</t>
  </si>
  <si>
    <t>SENHOR DO BONFIM</t>
  </si>
  <si>
    <t>MUNICIPIO DE SENHOR DO BONFIM</t>
  </si>
  <si>
    <t>ITUETA</t>
  </si>
  <si>
    <t>MUNICIPIO DE ITUETA</t>
  </si>
  <si>
    <t>PROPRIA</t>
  </si>
  <si>
    <t>MUNICIPIO DE PROPRIA</t>
  </si>
  <si>
    <t>PEDRINHAS</t>
  </si>
  <si>
    <t>PEDRINHAS PREFEITURA</t>
  </si>
  <si>
    <t>AMPARO DE SAO FRANCISCO</t>
  </si>
  <si>
    <t>MUNICIPIO DE AMPARO DE SAO FRANCISCO</t>
  </si>
  <si>
    <t>MARUIM</t>
  </si>
  <si>
    <t>MUNICIPIO DE MARUIM</t>
  </si>
  <si>
    <t>SANTA LUZIA DO ITANHY</t>
  </si>
  <si>
    <t>MUNICIPIO DE SANTA LUZIA DO ITANHY</t>
  </si>
  <si>
    <t>14351/2018</t>
  </si>
  <si>
    <t>APOIO A PROJETO DE INFRAESTRUTURA TURÍSTICA - Revitalização da Orla da Lagoa do Jacaré, no Município de Itamaraju/Bahia.</t>
  </si>
  <si>
    <t>MARANGUAPE</t>
  </si>
  <si>
    <t>MUNICIPIO DE MARANGUAPE</t>
  </si>
  <si>
    <t>BURITI BRAVO</t>
  </si>
  <si>
    <t>MUNICIPIO DE BURITI BRAVO</t>
  </si>
  <si>
    <t>14500/2018</t>
  </si>
  <si>
    <t>NOVA ESPERANCA DO PIRIA</t>
  </si>
  <si>
    <t>MUNICIPIO DE NOVA ESPERANCA DO PIRIA</t>
  </si>
  <si>
    <t>POCO REDONDO</t>
  </si>
  <si>
    <t>MUNICIPIO DE POCO REDONDO</t>
  </si>
  <si>
    <t>ITAJAI</t>
  </si>
  <si>
    <t>MUNICIPIO DE ITAJAI</t>
  </si>
  <si>
    <t>TAGUAI</t>
  </si>
  <si>
    <t>MUNICIPIO DE TAGUAI</t>
  </si>
  <si>
    <t>14720/2018</t>
  </si>
  <si>
    <t>Pavimentação com Paralelepípedos na estrada de acesso a RS 129, interior de São Domingos do Sul – RS.</t>
  </si>
  <si>
    <t>14795/2018</t>
  </si>
  <si>
    <t>CERRO LARGO</t>
  </si>
  <si>
    <t>NOVA UNIAO</t>
  </si>
  <si>
    <t>RIO DO PIRES</t>
  </si>
  <si>
    <t>MUNICIPIO DE RIO DO PIRES</t>
  </si>
  <si>
    <t>BUJARU</t>
  </si>
  <si>
    <t>MUNICIPIO DE BUJARU</t>
  </si>
  <si>
    <t>RIO VERDE</t>
  </si>
  <si>
    <t>TUPARENDI</t>
  </si>
  <si>
    <t>TRES MARIAS</t>
  </si>
  <si>
    <t>MUNICIPIO DE TRES MARIAS</t>
  </si>
  <si>
    <t>RIO MARIA</t>
  </si>
  <si>
    <t>MUNICIPIO DE RIO MARIA</t>
  </si>
  <si>
    <t>ITAQUIRAI</t>
  </si>
  <si>
    <t>MUNICIPIO DE ITAQUIRAI</t>
  </si>
  <si>
    <t>CASSERENGUE</t>
  </si>
  <si>
    <t>MUNICIPIO DE CASSERENGUE</t>
  </si>
  <si>
    <t>GUACUI</t>
  </si>
  <si>
    <t>CORREGO DANTA</t>
  </si>
  <si>
    <t>MUNICIPIO DE CORREGO DANTA</t>
  </si>
  <si>
    <t>PAVIMENTAÇÃO ASFÁLTICA DE VIAS URBANAS</t>
  </si>
  <si>
    <t>ALTO ALEGRE DO MARANHAO</t>
  </si>
  <si>
    <t>MUNICIPIO DE ALTO ALEGRE DO MARANHAO</t>
  </si>
  <si>
    <t>IPIAU</t>
  </si>
  <si>
    <t>MUNICIPIO DE IPIAU</t>
  </si>
  <si>
    <t>TABIRA</t>
  </si>
  <si>
    <t>MUNICIPIO DE TABIRA</t>
  </si>
  <si>
    <t>15280/2018</t>
  </si>
  <si>
    <t>15306/2018</t>
  </si>
  <si>
    <t>CONSTRUÇÃO DE PASSAGEM MOLHADA NO DISTRITO DE CANAUNA NO MUNICÍPIO DE IPAUMIRIM-CE</t>
  </si>
  <si>
    <t>PORTEIRINHA</t>
  </si>
  <si>
    <t>MUNICIPIO DE PORTEIRINHA</t>
  </si>
  <si>
    <t>FILADELFIA</t>
  </si>
  <si>
    <t>MUNICIPIO DE FILADELFIA</t>
  </si>
  <si>
    <t>RIACHAO DO BACAMARTE</t>
  </si>
  <si>
    <t>MUNICIPIO DE RIACHAO DO BACAMARTE</t>
  </si>
  <si>
    <t>SAO BENTO DO TOCANTINS</t>
  </si>
  <si>
    <t>SAO BENTO DO TOCANTINS PREFEITURA MUNICIPAL</t>
  </si>
  <si>
    <t>15405/2018</t>
  </si>
  <si>
    <t>CONSTRUÇÃO PASSAGEM MOLHADA NO RIACHO TRAPIÁ EM IPAUMIRIM-CE</t>
  </si>
  <si>
    <t>BALNEARIO BARRA DO SUL</t>
  </si>
  <si>
    <t>MUNICIPIO DE BALNEARIO BARRA DO SUL</t>
  </si>
  <si>
    <t>ANDRADAS</t>
  </si>
  <si>
    <t>MUNICIPIO DE ANDRADAS</t>
  </si>
  <si>
    <t>MUNICIPIO DE ARACAJU</t>
  </si>
  <si>
    <t>IMBE</t>
  </si>
  <si>
    <t>MUNICIPIO DE IMBE</t>
  </si>
  <si>
    <t>EQUADOR</t>
  </si>
  <si>
    <t>MUNICIPIO DE EQUADOR</t>
  </si>
  <si>
    <t>UBAIRA</t>
  </si>
  <si>
    <t>MUNICIPIO DE UBAIRA</t>
  </si>
  <si>
    <t>SERRA NEGRA DO NORTE</t>
  </si>
  <si>
    <t>MUNICIPIO DE SERRA NEGRA DO NORTE</t>
  </si>
  <si>
    <t>JUNDIA</t>
  </si>
  <si>
    <t>MUNICIPIO DE JUNDIA</t>
  </si>
  <si>
    <t>PORTO GRANDE</t>
  </si>
  <si>
    <t>MUNICIPIO DE PORTO GRANDE</t>
  </si>
  <si>
    <t>NOVO HORIZONTE DO SUL</t>
  </si>
  <si>
    <t>MUNICIPIO DE NOVO HORIZONTE DO SUL</t>
  </si>
  <si>
    <t>MOJI MIRIM</t>
  </si>
  <si>
    <t>CAMBUCI</t>
  </si>
  <si>
    <t>MUNICIPIO DE CAMBUCI</t>
  </si>
  <si>
    <t>BEQUIMAO</t>
  </si>
  <si>
    <t>MUNICIPIO DE BEQUIMAO</t>
  </si>
  <si>
    <t>SECRETARIA DE TURISMO, ESPORTES E LAZER</t>
  </si>
  <si>
    <t>MUNICIPIO DE ITAJA</t>
  </si>
  <si>
    <t>SECRETARIA DE ESTADO DA CULTURA</t>
  </si>
  <si>
    <t>15923/2018</t>
  </si>
  <si>
    <t>APOIO A PROJETO DE INFRAESTRUTURA TURÍSTICA - Construção de portal na entrada do município de Francisco Dumont- MG.</t>
  </si>
  <si>
    <t>JOAIMA</t>
  </si>
  <si>
    <t>MUNICIPIO DE JOAIMA</t>
  </si>
  <si>
    <t>TUPANCIRETA</t>
  </si>
  <si>
    <t>MUNICIPIO DE TUPANCIRETA</t>
  </si>
  <si>
    <t>PATOS DO PIAUI</t>
  </si>
  <si>
    <t>MUNICIPIO DE PATOS DO PIAUI</t>
  </si>
  <si>
    <t>16051/2018</t>
  </si>
  <si>
    <t>APOIO A PROJETOS DE INFRAESTRUTURA TURÍSTICA - Reforma e revitalização da orla do Balneário Veneza no município de Caxias/MA - 3ª Etapa.</t>
  </si>
  <si>
    <t>SANTO ANGELO</t>
  </si>
  <si>
    <t>TEFE</t>
  </si>
  <si>
    <t>MUNICIPIO DE TEFE</t>
  </si>
  <si>
    <t>ITAREMA</t>
  </si>
  <si>
    <t>MUNICIPIO DE ITAREMA</t>
  </si>
  <si>
    <t>Reabilitação Urbana.</t>
  </si>
  <si>
    <t>JUIZ DE FORA</t>
  </si>
  <si>
    <t>16239/2018</t>
  </si>
  <si>
    <t>AQUISIÇÃO DE MOTONIVELADORA para o município de Apiacás-MT</t>
  </si>
  <si>
    <t>SANANDUVA</t>
  </si>
  <si>
    <t>MOSSORO</t>
  </si>
  <si>
    <t>MUNICIPIO DE MOSSORO</t>
  </si>
  <si>
    <t>AFONSO CUNHA</t>
  </si>
  <si>
    <t>MUNICIPIO DE AFONSO CUNHA</t>
  </si>
  <si>
    <t>PARAU</t>
  </si>
  <si>
    <t>MUNICIPIO DE PARAU</t>
  </si>
  <si>
    <t>PAVIMENTAÇÃO DE VIAS PUBLICAS</t>
  </si>
  <si>
    <t>TEODORO SAMPAIO</t>
  </si>
  <si>
    <t>PRADOPOLIS</t>
  </si>
  <si>
    <t>MUNICIPIO DE PRADOPOLIS</t>
  </si>
  <si>
    <t>PONTALINA</t>
  </si>
  <si>
    <t>MUNICIPIO DE PONTALINA</t>
  </si>
  <si>
    <t>LAGOA DO PIAUI</t>
  </si>
  <si>
    <t>MUNICIPIO DE LAGOA DO PIAUI</t>
  </si>
  <si>
    <t>SITIO DO QUINTO</t>
  </si>
  <si>
    <t>MUNICIPIO DE SITIO DO QUINTO</t>
  </si>
  <si>
    <t>16670/2018</t>
  </si>
  <si>
    <t>APOIO A PROJETO DE INFRAESTRUTURA TURÍSTICA - Reforma e Revitalização da Praça Municipal Euclésio Gobbi no município de Chapada Gaúcha - MG</t>
  </si>
  <si>
    <t>MARAPANIM</t>
  </si>
  <si>
    <t>MUNICIPIO DE MARAPANIM</t>
  </si>
  <si>
    <t>SAO LUIZ GONZAGA</t>
  </si>
  <si>
    <t>RIO DE CONTAS</t>
  </si>
  <si>
    <t>MUNICIPIO DE RIO DE CONTAS</t>
  </si>
  <si>
    <t>AFOGADOS DA INGAZEIRA</t>
  </si>
  <si>
    <t>MUNICIPIO DE AFOGADOS DA INGAZEIRA</t>
  </si>
  <si>
    <t>SANTO ESTEVAO</t>
  </si>
  <si>
    <t>MUNICIPIO DE SANTO ESTEVAO</t>
  </si>
  <si>
    <t>SAO SEBASTIAO DA GRAMA</t>
  </si>
  <si>
    <t>MUNICIPIO DE SAO SEBASTIAO DA GRAMA</t>
  </si>
  <si>
    <t>GRANJEIRO</t>
  </si>
  <si>
    <t>MUNICIPIO DE GRANJEIRO</t>
  </si>
  <si>
    <t>DOIS IRMAOS DO BURITI</t>
  </si>
  <si>
    <t>MUNICIPIO DE DOIS IRMAOS DO BURITI</t>
  </si>
  <si>
    <t>BOA VIAGEM</t>
  </si>
  <si>
    <t>MUNICIPIO DE BOA VIAGEM</t>
  </si>
  <si>
    <t>AMAPA</t>
  </si>
  <si>
    <t>MUNICIPIO DE AMAPA</t>
  </si>
  <si>
    <t>SAO GONCALO</t>
  </si>
  <si>
    <t>MACEIO</t>
  </si>
  <si>
    <t>BOM JESUS DO ITABAPOANA</t>
  </si>
  <si>
    <t>MUNICIPIO DE BOM JESUS DO ITABAPOANA</t>
  </si>
  <si>
    <t>CONCEICAO DO JACUIPE</t>
  </si>
  <si>
    <t>MUNICIPIO DE CONCEICAO DO JACUIPE</t>
  </si>
  <si>
    <t>LIVRAMENTO DE NOSSA SENHORA</t>
  </si>
  <si>
    <t>MUNICIPIO DE LIVRAMENTO DE NOSSA SENHORA</t>
  </si>
  <si>
    <t>PINTOPOLIS</t>
  </si>
  <si>
    <t>MUNICIPIO DE PINTOPOLIS</t>
  </si>
  <si>
    <t>Pavimentação de ruas.</t>
  </si>
  <si>
    <t>17306/2018</t>
  </si>
  <si>
    <t>APOIO A PROJETO DE INFRAESTRUTURA TURÍSTICA-Pavimentação de acesso à praça de eventos de Pilões/RN.</t>
  </si>
  <si>
    <t>Modernização da Feira Livre</t>
  </si>
  <si>
    <t>UBAPORANGA</t>
  </si>
  <si>
    <t>PREFEITURA MUNICIPAL DE UBAPORANGA</t>
  </si>
  <si>
    <t>IACIARA</t>
  </si>
  <si>
    <t>MUNICIPIO DE IACIARA</t>
  </si>
  <si>
    <t>JURANDA</t>
  </si>
  <si>
    <t>MUNICIPIO DE JURANDA</t>
  </si>
  <si>
    <t>INDIANOPOLIS</t>
  </si>
  <si>
    <t>SANTO AUGUSTO</t>
  </si>
  <si>
    <t>SELVIRIA</t>
  </si>
  <si>
    <t>MUNICIPIO DE SELVIRIA</t>
  </si>
  <si>
    <t>RIO QUENTE</t>
  </si>
  <si>
    <t>MUNICIPIO DE RIO QUENTE</t>
  </si>
  <si>
    <t>IBICUI</t>
  </si>
  <si>
    <t>MUNICIPIO DE IBICUI</t>
  </si>
  <si>
    <t>LUCENA</t>
  </si>
  <si>
    <t>MUNICIPIO DE LUCENA</t>
  </si>
  <si>
    <t>MIGUEL CALMON</t>
  </si>
  <si>
    <t>MUNICIPIO DE MIGUEL CALMON</t>
  </si>
  <si>
    <t>VESPASIANO</t>
  </si>
  <si>
    <t>MUNICIPIO DE VESPASIANO</t>
  </si>
  <si>
    <t>ARIQUEMES</t>
  </si>
  <si>
    <t>MUNICIPIO DE ARIQUEMES</t>
  </si>
  <si>
    <t>CAETANOS</t>
  </si>
  <si>
    <t>MUNICIPIO DE CAETANOS</t>
  </si>
  <si>
    <t>GALILEIA</t>
  </si>
  <si>
    <t>MUNICIPIO DE GALILEIA</t>
  </si>
  <si>
    <t>CONCEICAO DO CANINDE</t>
  </si>
  <si>
    <t>CONCEICAO DO CANINDE PREFEITURA</t>
  </si>
  <si>
    <t>GURUPI</t>
  </si>
  <si>
    <t>GURUPI-SECRETARIA MUNICIPAL DE INFRAESTRUTURA</t>
  </si>
  <si>
    <t>SECRETARIA DE ESTADO DA INFRA-ESTRUTURA</t>
  </si>
  <si>
    <t>17668/2018</t>
  </si>
  <si>
    <t>APOIO A PROJETOS DE INFRAESTRUTURA TURÍSTICA - Construção de Praças no Município de Poço das Trincheiras - AL</t>
  </si>
  <si>
    <t>CARAPEBUS</t>
  </si>
  <si>
    <t>PREFEITURA MUNICIPAL DE CARAPEBUS</t>
  </si>
  <si>
    <t>17705/2018</t>
  </si>
  <si>
    <t>APOIO A PROJETO DE INFRAESTRUTURA TURÍSTICA - Reforma da rodoviária intermunicipal de Epitaciolândia/AC</t>
  </si>
  <si>
    <t>17743/2018</t>
  </si>
  <si>
    <t>APOIO A PROJETOS DE INFRAESTRUTURA TURÍSTICA-Construção da Orla do Rio Mundaú no município de Rio Largo-AL.</t>
  </si>
  <si>
    <t>QUISSAMA</t>
  </si>
  <si>
    <t>MUNICIPIO DE QUISSAMA</t>
  </si>
  <si>
    <t>COLNIZA</t>
  </si>
  <si>
    <t>MUNICIPIO DE COLNIZA</t>
  </si>
  <si>
    <t>LUISLANDIA</t>
  </si>
  <si>
    <t>MUNICIPIO DE LUISLANDIA</t>
  </si>
  <si>
    <t>NOVO HORIZONTE DO OESTE</t>
  </si>
  <si>
    <t>MUNICIPIO DE NOVO HORIZONTE DO OESTE</t>
  </si>
  <si>
    <t>17813/2018</t>
  </si>
  <si>
    <t>Adequação de estradas vicinais do Município de Aurora do Tocantins.</t>
  </si>
  <si>
    <t>PEDRO LAURENTINO</t>
  </si>
  <si>
    <t>MUNICIPIO DE PEDRO LAURENTINO</t>
  </si>
  <si>
    <t>ITAPECURU MIRIM</t>
  </si>
  <si>
    <t>MUNICIPIO DE ITAPECURU MIRIM</t>
  </si>
  <si>
    <t>17996/2018</t>
  </si>
  <si>
    <t>Construção do Centro de Eventos - Etapa III no município de Nova Trento/SC.</t>
  </si>
  <si>
    <t>NOVA SERRANA</t>
  </si>
  <si>
    <t>MUNICIPIO DE NOVA SERRANA</t>
  </si>
  <si>
    <t>GENERAL CAMARA</t>
  </si>
  <si>
    <t>MUNICIPIO DE GENERAL CAMARA</t>
  </si>
  <si>
    <t>SANTA MARIA MADALENA</t>
  </si>
  <si>
    <t>MUNICIPIO DE SANTA MARIA MADALENA</t>
  </si>
  <si>
    <t>SAO JOAO DA BOA VISTA</t>
  </si>
  <si>
    <t>PASSA TEMPO</t>
  </si>
  <si>
    <t>MUNICIPIO DE PASSA TEMPO</t>
  </si>
  <si>
    <t>SABOEIRO</t>
  </si>
  <si>
    <t>SABOEIRO PREFEITURA</t>
  </si>
  <si>
    <t>JAPURA</t>
  </si>
  <si>
    <t>MUNICIPIO DE JAPURA</t>
  </si>
  <si>
    <t>SAO LOURENCO DA MATA</t>
  </si>
  <si>
    <t>CACHOEIRA DE MINAS</t>
  </si>
  <si>
    <t>MUNICIPIO DE CACHOEIRA DE MINAS</t>
  </si>
  <si>
    <t>RIO DOS BOIS</t>
  </si>
  <si>
    <t>RIO DOS BOIS PREFEITURA MUNICIPAL</t>
  </si>
  <si>
    <t>Pavimentação  na Sede do Município de Baixio – Ceará.</t>
  </si>
  <si>
    <t>BAIXIO</t>
  </si>
  <si>
    <t>MUNICIPIO DE BAIXIO</t>
  </si>
  <si>
    <t>VARRE-SAI</t>
  </si>
  <si>
    <t>MUNICIPIO DE VARRE-SAI</t>
  </si>
  <si>
    <t>ESTRELA</t>
  </si>
  <si>
    <t>MUNICIPIO DE ESTRELA</t>
  </si>
  <si>
    <t>NOVA ESPERANCA</t>
  </si>
  <si>
    <t>CRUZ ALTA</t>
  </si>
  <si>
    <t>SANTIAGO</t>
  </si>
  <si>
    <t>MUNICIPIO DE SANTIAGO</t>
  </si>
  <si>
    <t>Reforma de Praça Pública</t>
  </si>
  <si>
    <t>MUNHOZ DE MELO</t>
  </si>
  <si>
    <t>MUNICIPIO DE MUNHOZ DE MELLO</t>
  </si>
  <si>
    <t>NOVO CRUZEIRO</t>
  </si>
  <si>
    <t>NOVO CRUZEIRO PREFEITURA</t>
  </si>
  <si>
    <t>MORRO DA GARCA</t>
  </si>
  <si>
    <t>MUNICIPIO DE MORRO DA GARCA</t>
  </si>
  <si>
    <t>LAFAIETE COUTINHO</t>
  </si>
  <si>
    <t>MUNICIPIO DE LAFAIETE COUTINHO</t>
  </si>
  <si>
    <t>ANAPU</t>
  </si>
  <si>
    <t>MUNICIPIO DE ANAPU</t>
  </si>
  <si>
    <t>AQUISIÇÃO DE UM TRATOR ESTEIRA</t>
  </si>
  <si>
    <t>SANTO CRISTO</t>
  </si>
  <si>
    <t>MUNICIPIO DE SANTO CRISTO</t>
  </si>
  <si>
    <t>18635/2018</t>
  </si>
  <si>
    <t>APOIO A PROJETOS DE INFRAESTRUTURA TURÍSTICA-Pavimentação de acesso ao Parque Municipal no município de Ibateguara-AL.</t>
  </si>
  <si>
    <t>NOVA FRIBURGO</t>
  </si>
  <si>
    <t>MUNICIPIO DE NOVA FRIBURGO</t>
  </si>
  <si>
    <t>RESPLENDOR</t>
  </si>
  <si>
    <t>MUNICIPIO DE RESPLENDOR</t>
  </si>
  <si>
    <t>XANGRI-LA</t>
  </si>
  <si>
    <t>MUNICIPIO DE XANGRI-LA</t>
  </si>
  <si>
    <t>ILHA GRANDE</t>
  </si>
  <si>
    <t>MUNICIPIO DE ILHA GRANDE</t>
  </si>
  <si>
    <t>SANTO ANTONIO DO ICA</t>
  </si>
  <si>
    <t>MUNICIPIO DE SANTO ANTONIO DO ICA</t>
  </si>
  <si>
    <t>SOURE</t>
  </si>
  <si>
    <t>18834/2018</t>
  </si>
  <si>
    <t>Construção de pavimentação poliédrica em vias públicas urbanas do município de Ilha Grande - Piauí.</t>
  </si>
  <si>
    <t>ARACU</t>
  </si>
  <si>
    <t>MUNICIPIO DE ARACU</t>
  </si>
  <si>
    <t>LAVRAS DA MANGABEIRA</t>
  </si>
  <si>
    <t>MUNICIPIO DE LAVRAS DA MANGABEIRA</t>
  </si>
  <si>
    <t>PIRAPEMAS</t>
  </si>
  <si>
    <t>MUNICIPIO DE PIRAPEMAS</t>
  </si>
  <si>
    <t>VACARIA</t>
  </si>
  <si>
    <t>MUNICIPIO DE VACARIA</t>
  </si>
  <si>
    <t>CACOAL</t>
  </si>
  <si>
    <t>MUNICIPIO DE CACOAL</t>
  </si>
  <si>
    <t>SANTA BARBARA</t>
  </si>
  <si>
    <t>MUNICIPIO DE SANTA BARBARA</t>
  </si>
  <si>
    <t>SOLIDAO</t>
  </si>
  <si>
    <t>MUNICIPIO DE SOLIDAO</t>
  </si>
  <si>
    <t>TANGUA</t>
  </si>
  <si>
    <t>MUNICIPIO DE TANGUA</t>
  </si>
  <si>
    <t>SAO DOMINGOS DO PRATA</t>
  </si>
  <si>
    <t>MUNICIPIO DE SAO DOMINGOS DO PRATA</t>
  </si>
  <si>
    <t>19144/2018</t>
  </si>
  <si>
    <t>APOIO A PROJETO DE INFRAESTRUTURA TURÍSTICA - Construção de praças no município de Ibateguara - AL</t>
  </si>
  <si>
    <t>SANTO ANTONIO DA ALEGRIA</t>
  </si>
  <si>
    <t>PREFEITURA MUNICIPAL DE SANTO ANTONIO DA ALEGRIA</t>
  </si>
  <si>
    <t>PORTO RICO</t>
  </si>
  <si>
    <t>MUNICIPIO DE PORTO RICO</t>
  </si>
  <si>
    <t>JOAQUIM GOMES</t>
  </si>
  <si>
    <t>MUNICIPIO DE JOAQUIM GOMES</t>
  </si>
  <si>
    <t>CATALAO</t>
  </si>
  <si>
    <t>19355/2018</t>
  </si>
  <si>
    <t>APOIO A PROJETO DE INFRAESTRUTURA TURÍSTICA - Reforma da Praça da Fortaleza e da Praça Pedro Rabelo de Matos (Praça da Fonte Luminosa), no município de Paripiranga - BA.</t>
  </si>
  <si>
    <t>PRESIDENTE CASTELO BRANCO</t>
  </si>
  <si>
    <t>PRESIDENTE CASTELO BRANCO-PREFEITURA MUNICIPAL</t>
  </si>
  <si>
    <t>SAPE</t>
  </si>
  <si>
    <t>MUNICIPIO DE SAPE</t>
  </si>
  <si>
    <t>EXECUÇÃO DE OBRA DE PAVIMENTAÇÃO ASFÁLTICA NO MUNICÍPIO DE CAVALCANTE</t>
  </si>
  <si>
    <t>CAVALCANTE</t>
  </si>
  <si>
    <t>MUNICIPIO DE CAVALCANTE</t>
  </si>
  <si>
    <t>PEDRO AVELINO</t>
  </si>
  <si>
    <t>MUNICIPIO DE PEDRO AVELINO</t>
  </si>
  <si>
    <t>19506/2018</t>
  </si>
  <si>
    <t>APOIO A PROJETO DE INFRAESTRUTURA TURÍSTICA - Construção de centro de comercialização de produtos associados ao turismo no Município de Santa Luzia do Norte/AL</t>
  </si>
  <si>
    <t>CASTILHO</t>
  </si>
  <si>
    <t>MUNICIPIO DE CASTILHO</t>
  </si>
  <si>
    <t>19554/2018</t>
  </si>
  <si>
    <t>APOIO A PROJETO DE INFRAESTRUTURA TURÍSTICA - Revitalização e reforma de praças no município de Joaquim Gomes-AL</t>
  </si>
  <si>
    <t>PIRANGUCU</t>
  </si>
  <si>
    <t>MUNICIPIO DE PIRANGUCU</t>
  </si>
  <si>
    <t>PENAFORTE</t>
  </si>
  <si>
    <t>MUNICIPIO DE PENAFORTE</t>
  </si>
  <si>
    <t>CASA BRANCA</t>
  </si>
  <si>
    <t>MUNICIPIO DE CASA BRANCA</t>
  </si>
  <si>
    <t>COMPANHIA DE DESENV. DO VALE DO SAO FRANCISCO</t>
  </si>
  <si>
    <t>DIVINO</t>
  </si>
  <si>
    <t>MUNICIPIO DE DIVINO</t>
  </si>
  <si>
    <t>MOIPORA</t>
  </si>
  <si>
    <t>MUNICIPIO DE MOIPORA</t>
  </si>
  <si>
    <t>TRAMANDAI</t>
  </si>
  <si>
    <t>MUNICIPIO DE TRAMANDAI</t>
  </si>
  <si>
    <t>COROMANDEL</t>
  </si>
  <si>
    <t>MUNICIPIO DE COROMANDEL</t>
  </si>
  <si>
    <t>FLORESTA DO PIAUI</t>
  </si>
  <si>
    <t>MUNICIPIO DE FLORESTA DO PIAUI</t>
  </si>
  <si>
    <t>TOCANTINOPOLIS</t>
  </si>
  <si>
    <t>MUNICIPIO DE TOCANTINOPOLIS</t>
  </si>
  <si>
    <t>19894/2018</t>
  </si>
  <si>
    <t>APOIO A PROJETO DE INFRAESTRUTURA TURÍSTICA - Implantação de Placas de Sinalização Turística no Município de Barra do Piraí/RJ.</t>
  </si>
  <si>
    <t>SACRAMENTO</t>
  </si>
  <si>
    <t>MUNICIPIO DE SACRAMENTO</t>
  </si>
  <si>
    <t>SAO CAETANO DE ODIVELAS</t>
  </si>
  <si>
    <t>MUNICIPIO DE SAO CAETANO DE ODIVELAS</t>
  </si>
  <si>
    <t>MARILUZ</t>
  </si>
  <si>
    <t>MUNICIPIO DE MARILUZ</t>
  </si>
  <si>
    <t>CATUJI</t>
  </si>
  <si>
    <t>PREFEITURA MUNICIPAL DE CATUJI</t>
  </si>
  <si>
    <t>ITUMBIARA</t>
  </si>
  <si>
    <t>MUNICIPIO DE ITUMBIARA</t>
  </si>
  <si>
    <t>Pavimentação e Drenagem.</t>
  </si>
  <si>
    <t>IBIAI</t>
  </si>
  <si>
    <t>MUNICIPIO DE IBIAI</t>
  </si>
  <si>
    <t>19976/2018</t>
  </si>
  <si>
    <t>19995/2018</t>
  </si>
  <si>
    <t>SUPERINT. DE DESENVOLVIMENTO DO CENTRO-OESTE</t>
  </si>
  <si>
    <t>BELO HORIZONTE</t>
  </si>
  <si>
    <t>TABATINGA</t>
  </si>
  <si>
    <t>MUNICIPIO DE TABATINGA</t>
  </si>
  <si>
    <t>SAO JOAO DO CAIUA</t>
  </si>
  <si>
    <t>MUNICIPIO DE SAO JOAO DO CAIUA</t>
  </si>
  <si>
    <t>SAO LUIS DE MONTES BELOS</t>
  </si>
  <si>
    <t>MUNICIPIO DE SAO LUIS DE MONTES BELOS</t>
  </si>
  <si>
    <t>LUIZIANA</t>
  </si>
  <si>
    <t>MUNICIPIO DE LUIZIANA</t>
  </si>
  <si>
    <t>Pavimentação de Vias Urbanas</t>
  </si>
  <si>
    <t>URBANIZAÇÃO E REVITALIZAÇÃO DA PRAÇA MARQUES DO MUNICÍPIO DE TANQUE NOVO, ESTADO DA BAHIA.</t>
  </si>
  <si>
    <t>ABEL FIGUEIREDO</t>
  </si>
  <si>
    <t>MUNICIPIO DE ABEL FIGUEIREDO</t>
  </si>
  <si>
    <t>JAU</t>
  </si>
  <si>
    <t>MUNICIPIO DE JAHU</t>
  </si>
  <si>
    <t>SUMIDOURO</t>
  </si>
  <si>
    <t>MUNICIPIO DE SUMIDOURO</t>
  </si>
  <si>
    <t>SAO BENTO DO NORTE</t>
  </si>
  <si>
    <t>MUNICIPIO DE SAO BENTO DO NORTE</t>
  </si>
  <si>
    <t>SENHORA DOS REMEDIOS</t>
  </si>
  <si>
    <t>MUNICIPIO DE SENHORA DOS REMEDIOS</t>
  </si>
  <si>
    <t>BELEM</t>
  </si>
  <si>
    <t>MUNICIPIO DE BELEM</t>
  </si>
  <si>
    <t>CANINDE</t>
  </si>
  <si>
    <t>MUNICIPIO DE CANINDE</t>
  </si>
  <si>
    <t>BAIAO</t>
  </si>
  <si>
    <t>MUNICIPIO DE BAIAO</t>
  </si>
  <si>
    <t>Pavimentação Asfaltica</t>
  </si>
  <si>
    <t>GUARAPUAVA</t>
  </si>
  <si>
    <t>NOVA LIMA</t>
  </si>
  <si>
    <t>MUNICIPIO DE NOVA LIMA</t>
  </si>
  <si>
    <t>TAPIRAMUTA</t>
  </si>
  <si>
    <t>MUNICIPIO DE TAPIRAMUTA</t>
  </si>
  <si>
    <t>ILHABELA</t>
  </si>
  <si>
    <t>ILHABELA PREFEITURA</t>
  </si>
  <si>
    <t>MACAU</t>
  </si>
  <si>
    <t>MACAU PREFEITURA</t>
  </si>
  <si>
    <t>NITEROI</t>
  </si>
  <si>
    <t>CACHOEIRA DO PIRIA</t>
  </si>
  <si>
    <t>MUNICIPIO DE CACHOEIRA DO PIRIA</t>
  </si>
  <si>
    <t>GOVERNADOR CELSO RAMOS</t>
  </si>
  <si>
    <t>MUNICIPIO DE GOVERNADOR CELSO RAMOS</t>
  </si>
  <si>
    <t>ARROIO GRANDE</t>
  </si>
  <si>
    <t>MUNICIPIO DE ARROIO GRANDE</t>
  </si>
  <si>
    <t>NOSSA SENHORA DAS DORES</t>
  </si>
  <si>
    <t>MUNICIPIO DE NOSSA SENHORA DAS DORES</t>
  </si>
  <si>
    <t>JAGUARE</t>
  </si>
  <si>
    <t>MUNICIPIO DE JAGUARE</t>
  </si>
  <si>
    <t>GRAVATAL</t>
  </si>
  <si>
    <t>MUNICIPIO DE GRAVATAL</t>
  </si>
  <si>
    <t>GUARDA-MOR</t>
  </si>
  <si>
    <t>MUNICIPIO DE GUARDA-MOR</t>
  </si>
  <si>
    <t>CRUZ</t>
  </si>
  <si>
    <t>MONSENHOR TABOSA</t>
  </si>
  <si>
    <t>MUNICIPIO DE MONSENHOR TABOSA/PREFEITURA MUNICIPAL</t>
  </si>
  <si>
    <t>MUNICIPIO DE BOM JARDIM</t>
  </si>
  <si>
    <t>LAGOA DO BARRO DO PIAUI</t>
  </si>
  <si>
    <t>MUNICIPIO DE LAGOA DO BARRO DO PIAUI</t>
  </si>
  <si>
    <t>MINACU</t>
  </si>
  <si>
    <t>MUNICIPIO DE MINACU</t>
  </si>
  <si>
    <t>SAO LOURENCO DO SUL</t>
  </si>
  <si>
    <t>MUNICIPIO DE SAO LOURENCO DO SUL</t>
  </si>
  <si>
    <t>SAO JOAO DEL REI</t>
  </si>
  <si>
    <t>Pavimentação de vias.</t>
  </si>
  <si>
    <t>SIQUEIRA CAMPOS</t>
  </si>
  <si>
    <t>MUNICIPIO DE SIQUEIRA CAMPOS</t>
  </si>
  <si>
    <t>SANTA RITA DE CASSIA</t>
  </si>
  <si>
    <t>SANTA RITA DE CASSIA PREFEITURA</t>
  </si>
  <si>
    <t>NOVA IBIA</t>
  </si>
  <si>
    <t>MUNICIPIO DE NOVA IBIA</t>
  </si>
  <si>
    <t>21133/2018</t>
  </si>
  <si>
    <t>SAO VALERIO DA NATIVIDADE</t>
  </si>
  <si>
    <t>SAO VALERIO DA NATIVIDADE PREFEITURA MUNICIPAL</t>
  </si>
  <si>
    <t>TUPIRATINS</t>
  </si>
  <si>
    <t>MUNICIPIO DE TUPIRATINS</t>
  </si>
  <si>
    <t>OEIRAS</t>
  </si>
  <si>
    <t>MUNICIPIO DE OEIRAS</t>
  </si>
  <si>
    <t>CACAPAVA</t>
  </si>
  <si>
    <t>MUNICIPIO DE CACAPAVA</t>
  </si>
  <si>
    <t>LAGUNA CARAPA</t>
  </si>
  <si>
    <t>MUNICIPIO DE LAGUNA CARAPA</t>
  </si>
  <si>
    <t>CANDIDO SALES</t>
  </si>
  <si>
    <t>MUNICIPIO DE CANDIDO SALES</t>
  </si>
  <si>
    <t>CAARAPO</t>
  </si>
  <si>
    <t>MUNICIPIO DE CAARAPO</t>
  </si>
  <si>
    <t>BERNARDO SAYAO</t>
  </si>
  <si>
    <t>MUNICIPIO DE BERNARDO SAYAO</t>
  </si>
  <si>
    <t>ENGENHEIRO PAULO DE FRONTIN</t>
  </si>
  <si>
    <t>MUNICIPIO DE ENGENHEIRO PAULO DE FRONTIN</t>
  </si>
  <si>
    <t>TIMBAUBA DOS BATISTAS</t>
  </si>
  <si>
    <t>MUNICIPIO DE TIMBAUBA DOS BATISTAS</t>
  </si>
  <si>
    <t>ANASTACIO</t>
  </si>
  <si>
    <t>MUNICIPIO DE ANASTACIO</t>
  </si>
  <si>
    <t>CAMPO NOVO DO PARECIS</t>
  </si>
  <si>
    <t>MUNICIPIO DE CAMPO NOVO DO PARECIS</t>
  </si>
  <si>
    <t>21342/2018</t>
  </si>
  <si>
    <t>APOIO A PROJETO DE INFRAESTRUTURA TURÍSTICA-Construção do Terminal Rodoviário no Município de Itaituba - PA</t>
  </si>
  <si>
    <t>ANICUNS</t>
  </si>
  <si>
    <t>MUNICIPIO DE ANICUNS</t>
  </si>
  <si>
    <t>NAVIRAI</t>
  </si>
  <si>
    <t>MUNICIPIO DE NAVIRAI</t>
  </si>
  <si>
    <t>MUNICIPIO DE VITORIA DA CONQUISTA</t>
  </si>
  <si>
    <t>21461/2018</t>
  </si>
  <si>
    <t>Pavimentação Asfáltica no município de Palmeiras de Goiás - GO.</t>
  </si>
  <si>
    <t>SANTA MONICA</t>
  </si>
  <si>
    <t>MUNICIPIO DE SANTA MONICA</t>
  </si>
  <si>
    <t>PIRIPIRI</t>
  </si>
  <si>
    <t>MUNICIPIO DE PIRIPIRI</t>
  </si>
  <si>
    <t>AGUA FRIA DE GOIAS</t>
  </si>
  <si>
    <t>PREFEITURA MUNICIPAL DE AGUA FRIA DE GOIAS</t>
  </si>
  <si>
    <t>COLARES</t>
  </si>
  <si>
    <t>MUNICIPIO DE COLARES</t>
  </si>
  <si>
    <t>CAMPINAS</t>
  </si>
  <si>
    <t>BELAGUA</t>
  </si>
  <si>
    <t>MUNICIPIO DE BELAGUA</t>
  </si>
  <si>
    <t>CONGONHAS</t>
  </si>
  <si>
    <t>PARISI</t>
  </si>
  <si>
    <t>MUNICIPIO DE PARISI</t>
  </si>
  <si>
    <t>ILHEUS</t>
  </si>
  <si>
    <t>MUNICIPIO DE ILHEUS</t>
  </si>
  <si>
    <t>DIAMANTE DO NORTE</t>
  </si>
  <si>
    <t>MUNICIPIO DE DIAMANTE DO NORTE</t>
  </si>
  <si>
    <t>CAPELA</t>
  </si>
  <si>
    <t>MUNICIPIO DE CAPELA</t>
  </si>
  <si>
    <t>JACARACI</t>
  </si>
  <si>
    <t>MUNICIPIO DE JACARACI</t>
  </si>
  <si>
    <t>IBIUNA</t>
  </si>
  <si>
    <t>MARIO CAMPOS</t>
  </si>
  <si>
    <t>MUNICIPIO DE MARIO CAMPOS</t>
  </si>
  <si>
    <t>GRAVATAI</t>
  </si>
  <si>
    <t>MUNICIPIO DE GRAVATAI</t>
  </si>
  <si>
    <t>MUNICIPIO DE SALVADOR</t>
  </si>
  <si>
    <t>Recapeamento asfáltico</t>
  </si>
  <si>
    <t>BATAGUASSU</t>
  </si>
  <si>
    <t>MUNICIPIO DE BATAGUASSU</t>
  </si>
  <si>
    <t>LAGOA DA PRATA</t>
  </si>
  <si>
    <t>MUNICIPIO DE LAGOA DA PRATA</t>
  </si>
  <si>
    <t>21949/2018</t>
  </si>
  <si>
    <t>APOIO A PROJETO DE INFRAESTRUTURA TURÍSTICA-Reforma e Ampliação da construção do  Centro de Eventos de São João do Sabugi/RN.</t>
  </si>
  <si>
    <t>21991/2018</t>
  </si>
  <si>
    <t>APOIO A PROJETO DE INFRAESTRUTURA TURÍSTICA - Construção de portal na entrada da cidade no município de Central do Maranhão - MA.</t>
  </si>
  <si>
    <t>BRUSQUE</t>
  </si>
  <si>
    <t>PEDRO GOMES</t>
  </si>
  <si>
    <t>MUNICIPIO DE PEDRO GOMES</t>
  </si>
  <si>
    <t>ARARAQUARA</t>
  </si>
  <si>
    <t>MUNICIPIO DE ARARAQUARA</t>
  </si>
  <si>
    <t>QUIRINOPOLIS</t>
  </si>
  <si>
    <t>CORBELIA</t>
  </si>
  <si>
    <t>MUNICIPIO DE CORBELIA</t>
  </si>
  <si>
    <t>SAO JOAO</t>
  </si>
  <si>
    <t>22196/2018</t>
  </si>
  <si>
    <t>APOIO A PROJETO DE INFRAESTRUTURA TURÍSTICA - Construção de um Centro de Eventos no município de São Vicente Ferrer/MA</t>
  </si>
  <si>
    <t>Pavimentação no município de São Luís do Curu/Ce</t>
  </si>
  <si>
    <t>ITAPETINGA</t>
  </si>
  <si>
    <t>MUNICIPIO DE ITAPETINGA</t>
  </si>
  <si>
    <t>BURITI DOS MONTES</t>
  </si>
  <si>
    <t>MUNICIPIO DE BURITI DOS MONTES</t>
  </si>
  <si>
    <t>POCO DANTAS</t>
  </si>
  <si>
    <t>MUNICIPIO DE POCO DANTAS</t>
  </si>
  <si>
    <t>LUZILANDIA</t>
  </si>
  <si>
    <t>MUNICIPIO DE LUZILANDIA</t>
  </si>
  <si>
    <t>MARAJA DO SENA</t>
  </si>
  <si>
    <t>MUNICIPIO DE MARAJA DO SENA</t>
  </si>
  <si>
    <t>FORQUILHA</t>
  </si>
  <si>
    <t>MUNICIPIO DE FORQUILHA/PREFEITURA MUNICIPAL</t>
  </si>
  <si>
    <t>MALHADA</t>
  </si>
  <si>
    <t>22331/2018</t>
  </si>
  <si>
    <t>APOIO A PROJETOS DE INFRAESTRUTURA TURÍSTICA - Reforma da Praça do Cinquentenário no município de Ipiaú - BA</t>
  </si>
  <si>
    <t>ESPUMOSO</t>
  </si>
  <si>
    <t>MUNICIPIO DE ESPUMOSO</t>
  </si>
  <si>
    <t>BAIXA GRANDE DO RIBEIRO</t>
  </si>
  <si>
    <t>MUNICIPIO DE BAIXA GRANDE DO RIBEIRO</t>
  </si>
  <si>
    <t>CONSTRUÇÃO DE PRAÇA NO MUNICÍPIO.</t>
  </si>
  <si>
    <t>ITAITINGA</t>
  </si>
  <si>
    <t>MUNICIPIO DE ITAITINGA</t>
  </si>
  <si>
    <t>IGRAPIUNA</t>
  </si>
  <si>
    <t>MUNICIPIO DE IGRAPIUNA</t>
  </si>
  <si>
    <t>ALPINOPOLIS</t>
  </si>
  <si>
    <t>COCAL DOS ALVES</t>
  </si>
  <si>
    <t>MUNICIPIO DE COCAL DOS ALVES</t>
  </si>
  <si>
    <t>COCAL</t>
  </si>
  <si>
    <t>MUNICIPIO DE COCAL</t>
  </si>
  <si>
    <t>FLORES DO PIAUI</t>
  </si>
  <si>
    <t>MUNICIPIO DE FLORES DO PIAUI</t>
  </si>
  <si>
    <t>22687/2018</t>
  </si>
  <si>
    <t>PASSAGEM FRANCA</t>
  </si>
  <si>
    <t>MUNICIPIO DE PASSAGEM FRANCA</t>
  </si>
  <si>
    <t>SAO FELIX DO TOCANTINS</t>
  </si>
  <si>
    <t>MUNICIPIO DE SAO FELIX DO TOCANTINS</t>
  </si>
  <si>
    <t>SATUBINHA</t>
  </si>
  <si>
    <t>MUNICIPIO DE SATUBINHA</t>
  </si>
  <si>
    <t>CAIAPONIA</t>
  </si>
  <si>
    <t>MUNICIPIO DE CAIAPONIA</t>
  </si>
  <si>
    <t>PARAISO</t>
  </si>
  <si>
    <t>MUNICIPIO DE PARAISO</t>
  </si>
  <si>
    <t>CANTANHEDE</t>
  </si>
  <si>
    <t>MUNICIPIO DE CANTANHEDE</t>
  </si>
  <si>
    <t>PALMEIRANTE</t>
  </si>
  <si>
    <t>MUNICIPIO DE PALMEIRANTE</t>
  </si>
  <si>
    <t>PONTE ALTA DO TOCANTINS</t>
  </si>
  <si>
    <t>MUNICIPIO DE PONTE ALTA DO TOCANTINS</t>
  </si>
  <si>
    <t>CANDELARIA</t>
  </si>
  <si>
    <t>MUNICIPIO DE CANDELARIA</t>
  </si>
  <si>
    <t>ARAPOEMA</t>
  </si>
  <si>
    <t>MUNICIPIO DE ARAPOEMA</t>
  </si>
  <si>
    <t>BIRITINGA</t>
  </si>
  <si>
    <t>MUNICIPIO DE BIRITINGA</t>
  </si>
  <si>
    <t>OURILANDIA DO NORTE</t>
  </si>
  <si>
    <t>MUNICIPIO DE OURILANDIA DO NORTE</t>
  </si>
  <si>
    <t>JOCA MARQUES</t>
  </si>
  <si>
    <t>MUNICIPIO DE JOCA MARQUES</t>
  </si>
  <si>
    <t>CAMETA</t>
  </si>
  <si>
    <t>MUNICIPIO DE CAMETA</t>
  </si>
  <si>
    <t>XAMBIOA</t>
  </si>
  <si>
    <t>MUNICIPIO DE XAMBIOA</t>
  </si>
  <si>
    <t>VILA PAVAO</t>
  </si>
  <si>
    <t>MUNICIPIO DE VILA PAVAO</t>
  </si>
  <si>
    <t>SANTA CRUZ CABRALIA</t>
  </si>
  <si>
    <t>MUNICIPIO DE SANTA CRUZ CABRALIA</t>
  </si>
  <si>
    <t>Pavimentação Asfáltica em Vias Urbanas</t>
  </si>
  <si>
    <t>CONTENDAS DO SINCORA</t>
  </si>
  <si>
    <t>MUNICIPIO DE CONTENDAS DO SINCORA</t>
  </si>
  <si>
    <t>PALMAS DE MONTE ALTO</t>
  </si>
  <si>
    <t>PALMAS DE MONTE ALTO PREFEITURA</t>
  </si>
  <si>
    <t>23310/2018</t>
  </si>
  <si>
    <t>APOIO A PROJETO DE INFRAESTRUTURA TURÍSTICA - Pavimentação de acesso e Implantação de Infraestrutura da Orla no Balneário Prainha no município de Afonso Cunha/MA - 3ª Etapa</t>
  </si>
  <si>
    <t>VENTANIA</t>
  </si>
  <si>
    <t>MUNICIPIO DE VENTANIA</t>
  </si>
  <si>
    <t>ALVORADA</t>
  </si>
  <si>
    <t>MUNICIPIO DE ALVORADA</t>
  </si>
  <si>
    <t>COLORADO DO OESTE</t>
  </si>
  <si>
    <t>MUNICIPIO DE COLORADO DO OESTE</t>
  </si>
  <si>
    <t>DARCINOPOLIS</t>
  </si>
  <si>
    <t>MUNICIPIO DE DARCINOPOLIS</t>
  </si>
  <si>
    <t>AGENCIA DE DESENVOLVIMENTO AGRARIO E EXTENSAO RURAL</t>
  </si>
  <si>
    <t>Aquisição de uma máquina motoniveladora.</t>
  </si>
  <si>
    <t>23548/2018</t>
  </si>
  <si>
    <t>ELESBAO VELOSO</t>
  </si>
  <si>
    <t>MUNICIPIO DE ELESBAO VELOSO</t>
  </si>
  <si>
    <t>23604/2018</t>
  </si>
  <si>
    <t>Adequação de estradas vicinais no município de Jurema-PI.</t>
  </si>
  <si>
    <t>23699/2018</t>
  </si>
  <si>
    <t>Construção de Passagens Molhadas no  Município de Granjeiro - Ceará.</t>
  </si>
  <si>
    <t>23710/2018</t>
  </si>
  <si>
    <t>Adequação de estrada vicinal no município de São Pedro da Água Branca - MA.</t>
  </si>
  <si>
    <t>23720/2018</t>
  </si>
  <si>
    <t>PAVIMENTAÇÃO NO ASSENTAMENTO BARRA II NO MUNICÍPIO DE JAGUARIBARA-CE.</t>
  </si>
  <si>
    <t>23723/2018</t>
  </si>
  <si>
    <t>Recapeamento Asfáltico no municipio de Guapo-Go.</t>
  </si>
  <si>
    <t>23747/2018</t>
  </si>
  <si>
    <t>Adequação de estradas vicinais no Município de Tupiratins – TO.</t>
  </si>
  <si>
    <t>23788/2018</t>
  </si>
  <si>
    <t>23802/2018</t>
  </si>
  <si>
    <t>Adequação de estradas vicinais na zona rural do Município de Marianópolis - TO.</t>
  </si>
  <si>
    <t>23830/2018</t>
  </si>
  <si>
    <t>Construção da Estrada Vicinal de Acesso ao P.A Novo Encanto, no Município de Solonópole/CE</t>
  </si>
  <si>
    <t>23833/2018</t>
  </si>
  <si>
    <t>Adequação de estradas vicinais no município de Morro do Chapéu do Piauí-PI.</t>
  </si>
  <si>
    <t>GOIANORTE</t>
  </si>
  <si>
    <t>MUNICIPIO DE GOIANORTE</t>
  </si>
  <si>
    <t>Pavimentação no Município de Várzea Alegre – Ceará.</t>
  </si>
  <si>
    <t>MUNICIPIO DE SAO PAULO</t>
  </si>
  <si>
    <t>TUPANATINGA</t>
  </si>
  <si>
    <t>MUNICIPIO DE TUPANATINGA</t>
  </si>
  <si>
    <t>AQUISIÇÃO DE PATRULHA MECANIZADA PARA O MUNICÍPIO DE LAJEDO PE.</t>
  </si>
  <si>
    <t>CAMPINAPOLIS</t>
  </si>
  <si>
    <t>MUNICIPIO DE CAMPINAPOLIS</t>
  </si>
  <si>
    <t>24020/2018</t>
  </si>
  <si>
    <t>24055/2018</t>
  </si>
  <si>
    <t>OBRAS DE ENGENHARIA CIVIL PARA CONSTRUÇÃO DO MERCADO MUNICIPAL DO PRODUTOR RURAL DE CACHOEIRAS DE MACACU</t>
  </si>
  <si>
    <t>ESPERANTINA</t>
  </si>
  <si>
    <t>MUNICIPIO DE ESPERANTINA</t>
  </si>
  <si>
    <t>CAREACU</t>
  </si>
  <si>
    <t>MUNICIPIO DE CAREACU</t>
  </si>
  <si>
    <t>IVAIPORA</t>
  </si>
  <si>
    <t>MUNICIPIO DE IVAIPORA</t>
  </si>
  <si>
    <t>OURO PRETO</t>
  </si>
  <si>
    <t>Pavimentação asfáltica.</t>
  </si>
  <si>
    <t>APICUM-ACU</t>
  </si>
  <si>
    <t>MUNICIPIO DE APICUM-ACU</t>
  </si>
  <si>
    <t>SAO PEDRO DO PIAUI</t>
  </si>
  <si>
    <t>MUNICIPIO DE SAO PEDRO DO PIAUI</t>
  </si>
  <si>
    <t>SANTANA DO ACARAU</t>
  </si>
  <si>
    <t>MUNICIPIO DE SANTANA DO ACARAU</t>
  </si>
  <si>
    <t>24557/2018</t>
  </si>
  <si>
    <t>Pavimentação, Recapeamento e Drenagem de do Sistema Viário do Município de Maués</t>
  </si>
  <si>
    <t>24596/2018</t>
  </si>
  <si>
    <t>PRESIDENTE FIGUEIREDO</t>
  </si>
  <si>
    <t>MUNICIPIO DE PRESIDENTE FIGUEIREDO</t>
  </si>
  <si>
    <t>URUCARA</t>
  </si>
  <si>
    <t>MUNICIPIO DE URUCARA</t>
  </si>
  <si>
    <t>RIO PARDO DE MINAS</t>
  </si>
  <si>
    <t>MUNICIPIO DE RIO PARDO DE MINAS</t>
  </si>
  <si>
    <t>MINISTERIO DA DEFESA</t>
  </si>
  <si>
    <t>IRACEMA DO OESTE</t>
  </si>
  <si>
    <t>MUNICIPIO DE IRACEMA DO OESTE</t>
  </si>
  <si>
    <t>24743/2018</t>
  </si>
  <si>
    <t>Pavimentação com paralelepípedos na estrada de acesso a Comunidade Radin, interior do Município de Casca-RS.</t>
  </si>
  <si>
    <t>SECRETARIA DE ESTADO DA AGRICULTURA, PECUARIA E PESCA</t>
  </si>
  <si>
    <t>PARICONHA</t>
  </si>
  <si>
    <t>MUNICIPIO DE PARICONHA</t>
  </si>
  <si>
    <t>ESTADO DE RONDONIA</t>
  </si>
  <si>
    <t>SECRETARIA DO DESENVOLVIMENTO DA AGRICULTURA E PECUARIA</t>
  </si>
  <si>
    <t>Construção do Mercado do Produtor</t>
  </si>
  <si>
    <t>24908/2018</t>
  </si>
  <si>
    <t>Construção do Centro Profissionalizante – Multiuso (1° etapa)</t>
  </si>
  <si>
    <t>FUNDACAO NACIONAL DE ARTES</t>
  </si>
  <si>
    <t>24923/2018</t>
  </si>
  <si>
    <t>MELHORIA DA INFRAESTRUTURA URBANA: PAVIMENTAÇÃO EM PARALELEPÍPEDOS E RECAPEAMENTO ASFÁLTICO EM VIAS PÚBLICAS – JUPI PE</t>
  </si>
  <si>
    <t>24943/2018</t>
  </si>
  <si>
    <t>24949/2018</t>
  </si>
  <si>
    <t>APOIO A PROJETO DE INFRAESTRUTURA TURÍSTICA - Construção da Orla do Rio Paranapanema no município de Nova Londrina - PR</t>
  </si>
  <si>
    <t>24963/2018</t>
  </si>
  <si>
    <t>24966/2018</t>
  </si>
  <si>
    <t>Construção do centro do idoso.</t>
  </si>
  <si>
    <t>INSTITUTO CULTURA EM MOVIMENTO</t>
  </si>
  <si>
    <t>MINISTERIO DA CULTURA</t>
  </si>
  <si>
    <t>AQUISIÇÃO DE MICRO-ÔNIBUS</t>
  </si>
  <si>
    <t>24986/2018</t>
  </si>
  <si>
    <t>Pavimentação de Ruas com Drenagem, Meio-Fio e Sarjetas no Bairro Aeroporto.</t>
  </si>
  <si>
    <t>24994/2018</t>
  </si>
  <si>
    <t>CONSTRUÇÃO DE CENTRO DE CONVIVÊNCIA DO IDOSO</t>
  </si>
  <si>
    <t>25001/2018</t>
  </si>
  <si>
    <t>CONSTRUÇÃO DE FEIRA POPULAR COBERTA NA RUA OLAVO BILAC</t>
  </si>
  <si>
    <t>25014/2018</t>
  </si>
  <si>
    <t>AQUISIÇÃO DE CAMINHÃO COM CARROCERIA TIPO CARGA SECA</t>
  </si>
  <si>
    <t>25020/2018</t>
  </si>
  <si>
    <t>Pavimentação de Estrada com Pedras Poliédricas.</t>
  </si>
  <si>
    <t>25021/2018</t>
  </si>
  <si>
    <t>25024/2018</t>
  </si>
  <si>
    <t>CONSTRUÇÃO DE CENTRO DE CONVIVÊNCIA DO IDOSO - 2º ETAPA</t>
  </si>
  <si>
    <t>25025/2018</t>
  </si>
  <si>
    <t>CONSTRUÇÃO DE MERCADO POPULAR NA ÁREA CENTRAL DE MANACAPURU.</t>
  </si>
  <si>
    <t>25031/2018</t>
  </si>
  <si>
    <t>AMPLIAÇÃO DA FEIRA DO PRODUTOR COM CONSTRUÇÃO DE ANEXO NO MUNICÍPIO DE MANACAPURU.</t>
  </si>
  <si>
    <t>INSTITUTO BRASILEIRO DE ADMINISTRACAO MUNICIPAL IBAM</t>
  </si>
  <si>
    <t>25049/2018</t>
  </si>
  <si>
    <t>CONSTRUÇÃO DE PRAÇA PÚBLICA COM ILUMINAÇÃO, PALCO, ANFITEATRO, PISTA DE CAMINHADA E QUADRA DE AREIA.</t>
  </si>
  <si>
    <t>25053/2018</t>
  </si>
  <si>
    <t>CONSTRUÇÃO DE CALÇADAS COM MEIO-FIO E SARJETA</t>
  </si>
  <si>
    <t>25065/2018</t>
  </si>
  <si>
    <t>Recuperação/complementação de estradas vicinais em área de abrangência em projeto de assentamento, no Município de Trairão, no Estado do Pará, visando à melhoria das condições socioeconômicas dos assentados.</t>
  </si>
  <si>
    <t>TRAIRAO</t>
  </si>
  <si>
    <t>MUNICIPIO DE TRAIRAO</t>
  </si>
  <si>
    <t>CUTIAS</t>
  </si>
  <si>
    <t>MUNICIPIO DE CUTIAS</t>
  </si>
  <si>
    <t>25106/2018</t>
  </si>
  <si>
    <t>CONSTRUÇÃO DE QUADRA DE ESPORTE COBERTA NA COMUNIDADE CANUMÃ.</t>
  </si>
  <si>
    <t>25113/2018</t>
  </si>
  <si>
    <t>Aquisição de veículo utilitário tipo van e veículo administrativo tipo passeio.</t>
  </si>
  <si>
    <t>25121/2018</t>
  </si>
  <si>
    <t>25124/2018</t>
  </si>
  <si>
    <t>CONSTRUÇÃO DE PRAÇA COM ILUMINAÇÃO E QUIOSQUES</t>
  </si>
  <si>
    <t>MARAA</t>
  </si>
  <si>
    <t>MUNICIPIO DE MARAA</t>
  </si>
  <si>
    <t>25128/2018</t>
  </si>
  <si>
    <t>Pavimentação Asfaltica no municipio de Parauna-Go.</t>
  </si>
  <si>
    <t>25133/2018</t>
  </si>
  <si>
    <t>CONSTRUÇÃO DE CENTROS COMUNITÁRIOS NA SEDE DO MUNICÍPIO</t>
  </si>
  <si>
    <t>25134/2018</t>
  </si>
  <si>
    <t>PAVIMENTAÇÃO COM CALÇADAS, MEIO-FIO E SARJETA NO MUNICÍPIO DE BORBA/AM</t>
  </si>
  <si>
    <t>25135/2018</t>
  </si>
  <si>
    <t>Pavimentação Asfaltica no municipio de Aragarças-Go.</t>
  </si>
  <si>
    <t>25136/2018</t>
  </si>
  <si>
    <t>Recapeamento Asfáltico em Nerópolis - Goias</t>
  </si>
  <si>
    <t>25137/2018</t>
  </si>
  <si>
    <t>CONSTRUÇÃO DE MERCADO NO MUNICÍPIO DE BENJAMIN CONSTANT- AM</t>
  </si>
  <si>
    <t>25138/2018</t>
  </si>
  <si>
    <t>CONSTRUÇÃO DE PISTA DE CAMINHADA EM TIJOLO MACIÇO NO 2º DISTRITO DE PORTO WALTER</t>
  </si>
  <si>
    <t>25139/2018</t>
  </si>
  <si>
    <t>Construção de Feira Coberta</t>
  </si>
  <si>
    <t>25140/2018</t>
  </si>
  <si>
    <t>CONSTRUÇÃO DE FEIRA POPULAR COBERTA NO MUNICÍPIO DE GUAJARÁ/AM</t>
  </si>
  <si>
    <t>25142/2018</t>
  </si>
  <si>
    <t>Reforma da Praça São Benedito no município de Nerópolis - Goiás.</t>
  </si>
  <si>
    <t>CANDEIAS DO JAMARI</t>
  </si>
  <si>
    <t>MUNICIPIO DE CANDEIAS DO JAMARI</t>
  </si>
  <si>
    <t>25147/2018</t>
  </si>
  <si>
    <t>Aquisição de Veículo Utilitário tipo Van</t>
  </si>
  <si>
    <t>CARMO DO RIO VERDE</t>
  </si>
  <si>
    <t>CARMO DO RIO VERDE PREFEITURA MUNICIPAL</t>
  </si>
  <si>
    <t>25155/2018</t>
  </si>
  <si>
    <t>Aquisição de Caminhão com Carroceria Tipo Carga Seca e Micro tratores com Carreta</t>
  </si>
  <si>
    <t>25156/2018</t>
  </si>
  <si>
    <t>CONSTRUÇÃO DE PRAÇA PUBLICA NO MUNICIPIO DE CANDEIAS DO JAMARI/ro</t>
  </si>
  <si>
    <t>25167/2018</t>
  </si>
  <si>
    <t>AMPLIAÇÃO DO PREDIO DA FUNDAÇÃO DE VIGILANCIA SANITARIA</t>
  </si>
  <si>
    <t>25187/2018</t>
  </si>
  <si>
    <t>AMPLIAÇÃO DO TERMINAL RODOVIÁRIO DO MUNICÍPIO DE MANACAPURU.</t>
  </si>
  <si>
    <t>25223/2018</t>
  </si>
  <si>
    <t>25239/2018</t>
  </si>
  <si>
    <t>Aquisição de Patrulha Mecanizada(Caminhão, caçamba basculante e trator agrícola).</t>
  </si>
  <si>
    <t>25241/2018</t>
  </si>
  <si>
    <t>IMPLANTAÇÃO DE ILUMINAÇÃO PUBLICA DO CANTEIRO CENTRAL DA AV. DAS PALMEIRAS, AV. JACARANDÁ E AV. PINHEIROS.</t>
  </si>
  <si>
    <t>CASTANHEIRAS</t>
  </si>
  <si>
    <t>MUNICIPIO DE CASTANHEIRAS</t>
  </si>
  <si>
    <t>25244/2018</t>
  </si>
  <si>
    <t>Aquisição de Veículos Utilitários tipo pick-up</t>
  </si>
  <si>
    <t>TAQUARIVAI</t>
  </si>
  <si>
    <t>MUNICIPIO DE TAQUARIVAI</t>
  </si>
  <si>
    <t>FUNDACAO NACIONAL DE SAUDE</t>
  </si>
  <si>
    <t>25257/2018</t>
  </si>
  <si>
    <t>Pavimentação Asfáltica no municipio de Leopoldo de Bulhões-Go.</t>
  </si>
  <si>
    <t>25259/2018</t>
  </si>
  <si>
    <t>25269/2018</t>
  </si>
  <si>
    <t>REALIZAÇÃO DA COPA NORDESTE DE VOLEIBOL DE CLUBES SUB-18.</t>
  </si>
  <si>
    <t>25282/2018</t>
  </si>
  <si>
    <t>Construção de Quadra Coberta na Comunidade Luzeiro</t>
  </si>
  <si>
    <t>PATRULHA MECANIZADA.</t>
  </si>
  <si>
    <t>25309/2018</t>
  </si>
  <si>
    <t>25313/2018</t>
  </si>
  <si>
    <t>Aquisição de Patrulha Mecanizada Para o Município de Miracema / RJ - Caminhão Basculante e Roçadeira Articulada.</t>
  </si>
  <si>
    <t>25325/2018</t>
  </si>
  <si>
    <t>Recuperação/complementação de 44,07 km de estradas vicinais em área de abrangência dos projetos de assentamento, no Município de Oriximiná, no Estado do Pará, visando à melhoria das condições socioeconômicas dos assentados.</t>
  </si>
  <si>
    <t>25328/2018</t>
  </si>
  <si>
    <t>Aquisição de Trator Agrícola, Grade Aradora, Roçadeira, Retroescavadeira com Pá Carregadeira e Caminhão Toco com Carroceria de Madeira.</t>
  </si>
  <si>
    <t>25346/2018</t>
  </si>
  <si>
    <t>IMPLANTAÇÃO DE SISTEMA DE ABASTECIMENTO DE ÁGUA NO MUNICÍPIO DE ARACOIABA/CE.</t>
  </si>
  <si>
    <t>SUPERINTENDENCIA DO DESENVOLV. DA AMAZONIA</t>
  </si>
  <si>
    <t>25354/2018</t>
  </si>
  <si>
    <t>PAVIMENTAÇÃO ASFÁLTICA, COM CALÇADA, MEIO-FIO E SARJETA EM VIAS NO MUNICÍPIO DE COARI-AM.</t>
  </si>
  <si>
    <t>Pavimentação de vias públicas</t>
  </si>
  <si>
    <t>Pavimentação de vias públicas no município de Geminiano - PI.</t>
  </si>
  <si>
    <t>25369/2018</t>
  </si>
  <si>
    <t>Ampliação do Parque de Exposições</t>
  </si>
  <si>
    <t>ACRELANDIA</t>
  </si>
  <si>
    <t>MUNICIPIO DE ACRELANDIA</t>
  </si>
  <si>
    <t>25372/2018</t>
  </si>
  <si>
    <t>1) RECAPEAMENTO; 2)DRENAGEM; 3)SINALIZAÇÃO VIÁRIA EM DIVERSOS LOGRADOUROS DO MUNICÍPIO DE VESPASIANO/MG.</t>
  </si>
  <si>
    <t>25379/2018</t>
  </si>
  <si>
    <t>Recuperação/complementação de estradas vicinais em área de abrangência dos projetos de assentamento no Município de Aveiro, no Estado do Pará. Sob a jurisdição da Superintendência regional do INCRA de Santarém (STA/SR 30) visando à melhoria das condições socioeconômicas dos assentados.</t>
  </si>
  <si>
    <t>Pavimentação de ruas em blocos sextavados com meio fio, sarjeta e drenagem superficial</t>
  </si>
  <si>
    <t>Construção de uma praça no município de Santo Antônio de Lisboa - PI</t>
  </si>
  <si>
    <t>25383/2018</t>
  </si>
  <si>
    <t>Execução de Pavimentação Asfáltica e Drenagem de Águas Pluviais em diversas ruas da Vila Guape e Vila Residencial Pôr-do-Sol, no município de Amambai/MS.</t>
  </si>
  <si>
    <t>AMAMBAI</t>
  </si>
  <si>
    <t>MUNICIPIO DE AMAMBAI</t>
  </si>
  <si>
    <t>25390/2018</t>
  </si>
  <si>
    <t>Aquisição de veículo utilitário tipo pick-up e veículos administrativo tipo passeio</t>
  </si>
  <si>
    <t>25391/2018</t>
  </si>
  <si>
    <t>AMPLIAÇÃO DE REDE DE ELETRIFICAÇÃO RURAL NA COMUNIDADE JACAMIM, NO MUNICÍPIO DE BONFIM-RR.</t>
  </si>
  <si>
    <t>BARBACENA</t>
  </si>
  <si>
    <t>25394/2018</t>
  </si>
  <si>
    <t>Realização da I Mostra Itinerante de Cinema do Amapá nos 16 municípios do Estado - CINE AMAPÁ.</t>
  </si>
  <si>
    <t>25399/2018</t>
  </si>
  <si>
    <t>Implantação do Sistema de Esgotamento Sanitário no município de Paracambi/RJ.</t>
  </si>
  <si>
    <t>MINISTERIO DOS DIREITOS HUMANOS</t>
  </si>
  <si>
    <t>25402/2018</t>
  </si>
  <si>
    <t>Pavimentação de vias públicas do município de Cipó</t>
  </si>
  <si>
    <t>25420/2018</t>
  </si>
  <si>
    <t>PAvimentação de Vias Públicas na sede do município de Araguatins /TO</t>
  </si>
  <si>
    <t>AUGUSTINOPOLIS</t>
  </si>
  <si>
    <t>AUGUSTINOPOLIS PREFEITURA MUNICIPAL</t>
  </si>
  <si>
    <t>Pavimentação de vias urbanas</t>
  </si>
  <si>
    <t>25454/2018</t>
  </si>
  <si>
    <t>Pavimentação Asfáltica de vias públicas do município de Palmeira das Missões – RS.</t>
  </si>
  <si>
    <t>25458/2018</t>
  </si>
  <si>
    <t>Implantação de Pavimentação em Via Pública Urbana no Município de Remígio- PB.</t>
  </si>
  <si>
    <t>25461/2018</t>
  </si>
  <si>
    <t>Implantação de Pavimentação no Município de Cuité-PB.</t>
  </si>
  <si>
    <t>AMPLIAÇÃO DO SISTEMA DE ESGOTAMENTO SANITÁRIO</t>
  </si>
  <si>
    <t>25472/2018</t>
  </si>
  <si>
    <t>Pavimentação asfáltica nas vias Urbanas do Município.</t>
  </si>
  <si>
    <t>25482/2018</t>
  </si>
  <si>
    <t>Implantação de Sistema de Esgotamento Sanitário no Município de Silva Jardim/RJ.</t>
  </si>
  <si>
    <t>25484/2018</t>
  </si>
  <si>
    <t>Pavimentação em vias públicas no município de Rio do Pires – Bahia.</t>
  </si>
  <si>
    <t>25493/2018</t>
  </si>
  <si>
    <t>Implantação de Sistemas Públicos de Esgotamento Sanitário em Rio das Flôres -RJ.</t>
  </si>
  <si>
    <t>25496/2018</t>
  </si>
  <si>
    <t>Implantação de Melhorias Sanitárias Domiciliares no Município de Ibititá - Bahia.</t>
  </si>
  <si>
    <t>25497/2018</t>
  </si>
  <si>
    <t>Execução de Pavimentação em ruas do Município de Colinas do Tocantins - TO.</t>
  </si>
  <si>
    <t>25499/2018</t>
  </si>
  <si>
    <t>Pavimentação de Ruas na sede do Município de Planalto - BA.</t>
  </si>
  <si>
    <t>25512/2018</t>
  </si>
  <si>
    <t>Pavimentação Asfáltica e Pavimentação em Paralelepípedo Granítico de vias no município de Santa Filomena.</t>
  </si>
  <si>
    <t>25515/2018</t>
  </si>
  <si>
    <t>Recuperação/complementação de estradas vicinais em área de abrangência dos projetos de assentamento no Município de Rurópolis / PA. Sob a jurisdição da Superintendência regional do INCRA de Santarém (STA/SR 30) visando à melhoria das condições socioeconômicas dos assentados.</t>
  </si>
  <si>
    <t>25523/2018</t>
  </si>
  <si>
    <t>Implantação de Sistema de Esgotamento Sanitário no Município de Casimiro de Abreu/RJ.</t>
  </si>
  <si>
    <t>Pavimentação de vias públicas urbanas.</t>
  </si>
  <si>
    <t>25534/2018</t>
  </si>
  <si>
    <t>Pavimentação de Vias em Picuí - PB.</t>
  </si>
  <si>
    <t>25539/2018</t>
  </si>
  <si>
    <t>25546/2018</t>
  </si>
  <si>
    <t>Implantação de pavimentação e drenagem superficial de vias na zona urbana do município de Zé Doca-MA.</t>
  </si>
  <si>
    <t>ZE DOCA</t>
  </si>
  <si>
    <t>MUNICIPIO DE ZE DOCA</t>
  </si>
  <si>
    <t>25553/2018</t>
  </si>
  <si>
    <t>Aquisição de veículo utilitário tipo VAN.</t>
  </si>
  <si>
    <t>25556/2018</t>
  </si>
  <si>
    <t>construção de abrigo para criança e adolescente</t>
  </si>
  <si>
    <t>GUAJARA-MIRIM</t>
  </si>
  <si>
    <t>MUNICIPIO DE GUAJARA-MIRIM</t>
  </si>
  <si>
    <t>25569/2018</t>
  </si>
  <si>
    <t>Pavimentação em Paralelepípedo no Município de Fátima - BA.</t>
  </si>
  <si>
    <t>25575/2018</t>
  </si>
  <si>
    <t>Pavimentação em bloquetes com Calçada, Meio fio e Sarjetas em vias do Município de Santana-Ap.</t>
  </si>
  <si>
    <t>25580/2018</t>
  </si>
  <si>
    <t>Aquisição de Van</t>
  </si>
  <si>
    <t>CENTRAL DE MINAS</t>
  </si>
  <si>
    <t>MUNICIPIO DE CENTRAL DE MINAS</t>
  </si>
  <si>
    <t>25586/2018</t>
  </si>
  <si>
    <t>PAVIMENTAÇÃO DE VIA EM CONCRETO ARMADO COM DRENAGEM, CALÇADA, MEIO FIO E SARJETA NO MUNICÍPIO DE TABATINGA-AM.</t>
  </si>
  <si>
    <t>BURITIRAMA</t>
  </si>
  <si>
    <t>MUNICIPIO DE BURITIRAMA</t>
  </si>
  <si>
    <t>PAVIMENTAÇÃO ASFÁLTICA EM VIAS PUBLICAS DE PEQUIZEIRO</t>
  </si>
  <si>
    <t>PEQUIZEIRO</t>
  </si>
  <si>
    <t>MUNICIPIO DE PEQUIZEIRO</t>
  </si>
  <si>
    <t>25605/2018</t>
  </si>
  <si>
    <t>RECUPERAÇÃO E ADEQUAÇÃO DE ESTRADAS VICINAIS NO MUNICÍPIO DE BARBALHA-CE</t>
  </si>
  <si>
    <t>DEPARTAMENTO NAC.DE OBRAS CONTRA AS SECAS</t>
  </si>
  <si>
    <t>RECUPERAÇÃO DE ESTRADAS VICINAIS NO MUNICÍPIO DE FERNANDO FALCÃO-MA</t>
  </si>
  <si>
    <t>AQUISIÇÃO DE MAQUINÁRIO</t>
  </si>
  <si>
    <t>Aquisição de Maquinário.</t>
  </si>
  <si>
    <t>25653/2018</t>
  </si>
  <si>
    <t>Construção de passarelas de madeira.</t>
  </si>
  <si>
    <t>LARANJAL DO JARI</t>
  </si>
  <si>
    <t>MUNICIPIO DE LARANJAL DO JARI</t>
  </si>
  <si>
    <t>Pavimentação de Vias Públicas</t>
  </si>
  <si>
    <t>FUNDACAO DA UNIVERSIDADE FEDERAL DO PARANA PARA O DESENVOLVIMENTO DA CIENCIA,TECNOLOGIA E DA CULTURA</t>
  </si>
  <si>
    <t>UNIVERSIDADE FEDERAL DO PARANA</t>
  </si>
  <si>
    <t>25666/2018</t>
  </si>
  <si>
    <t>TAQUARAL DE GOIAS</t>
  </si>
  <si>
    <t>MUNICIPIO DE TAQUARAL DE GOIAS</t>
  </si>
  <si>
    <t>25672/2018</t>
  </si>
  <si>
    <t>PAVIMENTAÇÃO ASFALTICA, CALÇADA, MEIO-FIO E SARJETA NO MUNICÍPIO DE BORBA/AM</t>
  </si>
  <si>
    <t>25679/2018</t>
  </si>
  <si>
    <t>Implantação de Sistema de Abastecimento de Água no Município de Corrente-PI.</t>
  </si>
  <si>
    <t>25700/2018</t>
  </si>
  <si>
    <t>NOVA XAVANTINA</t>
  </si>
  <si>
    <t>MUNICIPIO DE NOVA XAVANTINA</t>
  </si>
  <si>
    <t>25702/2018</t>
  </si>
  <si>
    <t>COUTO DE MAGALHAES</t>
  </si>
  <si>
    <t>MUNICIPIO DE COUTO DE MAGALHAES</t>
  </si>
  <si>
    <t>Pavimentação de vias públicas urbanas</t>
  </si>
  <si>
    <t>25722/2018</t>
  </si>
  <si>
    <t>Implantação de Melhorias Sanitárias Domiciliares no município de Pio IX-PI.</t>
  </si>
  <si>
    <t>LAPAO</t>
  </si>
  <si>
    <t>MUNICIPIO DE LAPAO</t>
  </si>
  <si>
    <t>25729/2018</t>
  </si>
  <si>
    <t>Construção de Mercado Municipal</t>
  </si>
  <si>
    <t>JORDAO</t>
  </si>
  <si>
    <t>MUNICIPIO DE JORDAO</t>
  </si>
  <si>
    <t>UNIVERSIDADE DE SAO PAULO</t>
  </si>
  <si>
    <t>MINISTERIO DO DESENVOLVIMENTO SOCIAL</t>
  </si>
  <si>
    <t>25741/2018</t>
  </si>
  <si>
    <t>IMPLEMENTAÇÃO DE PAVIMENTAÇÃO EM PARALELEPÍPEDO COM DRENAGEM SUPERFICIAL EM RUAS DO MUNICÍPIO DE TAPIRAMUTÁ BA</t>
  </si>
  <si>
    <t>MARINGA</t>
  </si>
  <si>
    <t>UNIVERSIDADE ESTADUAL DE MARINGA</t>
  </si>
  <si>
    <t>25752/2018</t>
  </si>
  <si>
    <t>Pavimentação de vias urbanas de São Valério-TO</t>
  </si>
  <si>
    <t>25753/2018</t>
  </si>
  <si>
    <t>Construção do Cais de Pescadores do municipio de Caseara/TO</t>
  </si>
  <si>
    <t>25755/2018</t>
  </si>
  <si>
    <t>Implantação do sistema de Esgotamento Sanitário do Município de Caseara-TO</t>
  </si>
  <si>
    <t>25759/2018</t>
  </si>
  <si>
    <t>Financiar projetos de pesquisa de mestrandos  e doutorandos vinculados programas de pós-graduação com sede no Estado do Acre.</t>
  </si>
  <si>
    <t>FUNDACAO DE AMPARO A PESQUISA DO ESTADO DO ACRE - FAPAC</t>
  </si>
  <si>
    <t>CONSELHO NACIONAL DE DES.CIENT.E TECNOLOGICO</t>
  </si>
  <si>
    <t>25763/2018</t>
  </si>
  <si>
    <t>Ampliação da Escola Monteiro Lobato</t>
  </si>
  <si>
    <t>25770/2018</t>
  </si>
  <si>
    <t>Aquisição de equipamentos e material permanentes para atendimento das demandas acadêmicas e administrativas dos cursos de graduação e pós-graduação dos campi de Patu e Pau dos Ferros da Universidade do Estado do Rio Grande do Norte.</t>
  </si>
  <si>
    <t>FUNDACAO UNIVERSIDADE DO ESTADO DO RIO GRANDE DO NORTE - FUERN</t>
  </si>
  <si>
    <t>Aquisição de equipamentos e material permanentes para atendimento das demandas acadêmicas e administrativas dos cursos de graduação e pós-graduação do campus de Patu, da Universidade do Estado do Rio Grande do Norte.</t>
  </si>
  <si>
    <t>Aquisição de equipamentos e material permanentes para atendimento das demandas acadêmicas e administrativas dos cursos de graduação e pós-graduação da Universidade do Estado do Rio Grande do Norte.</t>
  </si>
  <si>
    <t>25775/2018</t>
  </si>
  <si>
    <t>Ampliação dos ambulatórios da Faculdade de Ciências da Saúde da Universidade do Estado do Rio Grande do Norte (FACS/UERN).</t>
  </si>
  <si>
    <t>25776/2018</t>
  </si>
  <si>
    <t>25777/2018</t>
  </si>
  <si>
    <t>TIMBIRAS</t>
  </si>
  <si>
    <t>MUNICIPIO DE TIMBIRAS</t>
  </si>
  <si>
    <t>25787/2018</t>
  </si>
  <si>
    <t>Pavimentação e drenagem superficial de ruas no município de Ouro Branco/RN.</t>
  </si>
  <si>
    <t>SUPERINTENDENCIA DO DESENVOLV. DO NORDESTE</t>
  </si>
  <si>
    <t>25789/2018</t>
  </si>
  <si>
    <t>PAVIMENTAÇÃO ASFÁLTICA COM MEIO FIO, SARJETA E CALÇADAS NAS RUAS DE ARRAIAS-TO.</t>
  </si>
  <si>
    <t>ARRAIAS</t>
  </si>
  <si>
    <t>MUNICIPIO DE ARRAIAS</t>
  </si>
  <si>
    <t>25790/2018</t>
  </si>
  <si>
    <t>Pavimentação/recapeamento de ruas e avenidas no Município de Ecoporanga.</t>
  </si>
  <si>
    <t>ECOPORANGA</t>
  </si>
  <si>
    <t>MUNICIPIO DE ECOPORANGA</t>
  </si>
  <si>
    <t>25792/2018</t>
  </si>
  <si>
    <t>Pavimentação em bloquetes e drenagem das vias publica da Cidade de Goianorte - TO</t>
  </si>
  <si>
    <t>25794/2018</t>
  </si>
  <si>
    <t>Pavimentação e drenagem superficial de ruas no Município de Jardim de Piranhas/RN.</t>
  </si>
  <si>
    <t>JARDIM DE PIRANHAS</t>
  </si>
  <si>
    <t>MUNICIPIO DE JARDIM DE PIRANHAS</t>
  </si>
  <si>
    <t>25802/2018</t>
  </si>
  <si>
    <t>Aquisição de Veículo Rodoviário</t>
  </si>
  <si>
    <t>25805/2018</t>
  </si>
  <si>
    <t>Construção de Escola Municipal na Comunidade Bom Jesus</t>
  </si>
  <si>
    <t>25809/2018</t>
  </si>
  <si>
    <t>Recapeamento Asfáltico no município de Jesúpolis</t>
  </si>
  <si>
    <t>25825/2018</t>
  </si>
  <si>
    <t>Aquisição de um caminhão novo, implementado com coletor compactador de lixo.</t>
  </si>
  <si>
    <t>CRISTINA</t>
  </si>
  <si>
    <t>MUNICIPIO DE CRISTINA</t>
  </si>
  <si>
    <t>MINISTERIO DA JUSTICA</t>
  </si>
  <si>
    <t>25844/2018</t>
  </si>
  <si>
    <t>RECAPEAMENTO ASFÁLTICO EM VIAS DA SEDE DO MUNICÍPIO DE BUÍQUE - PE.</t>
  </si>
  <si>
    <t>25853/2018</t>
  </si>
  <si>
    <t>Obras de pavimentação asfaltica de vias urbanas</t>
  </si>
  <si>
    <t>CORUMBAIBA</t>
  </si>
  <si>
    <t>MUNICIPIO DE CORUMBAIBA</t>
  </si>
  <si>
    <t>25862/2018</t>
  </si>
  <si>
    <t>Aquisição de equipamentos e materiais permanentes.</t>
  </si>
  <si>
    <t>UNIVERSIDADE ESTADUAL DE GOIAS</t>
  </si>
  <si>
    <t>URUPA</t>
  </si>
  <si>
    <t>PAVIMENTAÇÃO DE VIAS PÚBLICAS NO MUNICÍPIO DE DEMERVAL LOBÃO-PI.</t>
  </si>
  <si>
    <t>25879/2018</t>
  </si>
  <si>
    <t>Aquisição de materiais permanentes necessários ao desenvolvimento das atividades acadêmicas e administrativas da UEG.</t>
  </si>
  <si>
    <t>25890/2018</t>
  </si>
  <si>
    <t>Pavimentação asfáltica em diversas ruas do município de Matrinchã-GO.</t>
  </si>
  <si>
    <t>25893/2018</t>
  </si>
  <si>
    <t>CONSTRUÇÃO DE PRAÇA COM QUIOSQUE NO MUNICIPIO DE URUCARÁ -AM</t>
  </si>
  <si>
    <t>25905/2018</t>
  </si>
  <si>
    <t>AQUISIÇÃO DE 01 CAMINHÃO CAÇAMBA TRUCK PARA ATENDER O MUNICÍPIO DE TERENOS/MS.</t>
  </si>
  <si>
    <t>TERENOS</t>
  </si>
  <si>
    <t>MUNICIPIO DE TERENOS</t>
  </si>
  <si>
    <t>25909/2018</t>
  </si>
  <si>
    <t>PAVIMENTAÇÃO DE VIA EM CONCRETO ARMADO COM CALÇADA, MEIO FIO E SARJETA.</t>
  </si>
  <si>
    <t>25932/2018</t>
  </si>
  <si>
    <t>AMPLIAÇÃO DE SISTEMA DE ABASTECIMENTO DE ÁGUA EM COMUNIDADES RURAIS DO MUNICÍPIO DE SÃO JOÃO DE PIRABAS.</t>
  </si>
  <si>
    <t>25936/2018</t>
  </si>
  <si>
    <t>Construção de uma Praça de Eventos no município de São Pedro do Piauí-Pi.</t>
  </si>
  <si>
    <t>25938/2018</t>
  </si>
  <si>
    <t>AQUISIÇÃO DE TRATOR DE PNEUS E IMPLEMENTOS.</t>
  </si>
  <si>
    <t>MAZAGAO</t>
  </si>
  <si>
    <t>MUNICIPIO DE MAZAGAO</t>
  </si>
  <si>
    <t>25950/2018</t>
  </si>
  <si>
    <t>Pavimentação Asfáltica no municipio de Iporá-Go.</t>
  </si>
  <si>
    <t>25952/2018</t>
  </si>
  <si>
    <t>25954/2018</t>
  </si>
  <si>
    <t>Aquisição de materiais permanentes necessários à realização de projetos de pesquisa e ao desenvolvimento das atividades acadêmicas e administrativas da UEG.</t>
  </si>
  <si>
    <t>25963/2018</t>
  </si>
  <si>
    <t>Pavimentação de ruas na Comunidade rural Lagedo Grande no município de Jundiá/RN.</t>
  </si>
  <si>
    <t>25966/2018</t>
  </si>
  <si>
    <t>AQUISIÇÃO DE VEÍCULO RODOVIÁRIO</t>
  </si>
  <si>
    <t>Implantação do Sistema de Abastecimento de Água em Rio das Flôres/RJ.</t>
  </si>
  <si>
    <t>25973/2018</t>
  </si>
  <si>
    <t>Aquisição de materiais permanentes necessários ao desenvolvimento de atividades acadêmicas e administrativas na Universidade Estadual de Goiás.</t>
  </si>
  <si>
    <t>25986/2018</t>
  </si>
  <si>
    <t>Pavimentação em Paralelepípedo de ruas na Comunidade Pé de Serra e Construção de Passagem Molhada na Zona Rural do Município de Marcelino Vieira/RN</t>
  </si>
  <si>
    <t>26005/2018</t>
  </si>
  <si>
    <t>AMPLIAÇÃO DE SISTEMAS DE ESGOTAMENTO SANITÁRIO NO MUNICÍPIO DE NATIVIDADE DA SERRA.</t>
  </si>
  <si>
    <t>NATIVIDADE DA SERRA</t>
  </si>
  <si>
    <t>MUNICIPIO DE NATIVIDADE DA SERRA</t>
  </si>
  <si>
    <t>ITAPORA DO TOCANTINS</t>
  </si>
  <si>
    <t>PREFEITURA MUNICIPAL DE ITAPORA DO TOCANTINS</t>
  </si>
  <si>
    <t>Pavimentação de Vias Públicas Urbanas.</t>
  </si>
  <si>
    <t>26018/2018</t>
  </si>
  <si>
    <t>Aquisição de caminhão coletor compactador.</t>
  </si>
  <si>
    <t>Aquisição de Caminhão Compactador de Lixo</t>
  </si>
  <si>
    <t>26021/2018</t>
  </si>
  <si>
    <t>AQUISIÇÃO DE CAMINHÃO COLETOR COMPACTADOR</t>
  </si>
  <si>
    <t>FUNDACAO CULTURAL PALMARES</t>
  </si>
  <si>
    <t>26032/2018</t>
  </si>
  <si>
    <t>No âmbito do presente projeto, iremos atuar na conservação, preservação e restauração do acervo do Museu Casa do Pontal, privilegiando a garantia da manutenção do acervo em bom estado de conservação para ser possível a continuidade de sua exposição para todo o público alvo do museu, que tem nessa Instituição a garantia de representação da cultura popular brasileira.  Tendo como objeto a: conservação preventiva do acervo (ii) conservação reparadora, higienização; (iii) restauração de obras danificadas pelas mudanças de micro clima do entorno e seus resultados: desmatamento e enchentes.</t>
  </si>
  <si>
    <t>ASSOCIACAO DOS AMIGOS DA ARTE POPULAR BRASILEIRA</t>
  </si>
  <si>
    <t>INSTITUTO BRASILEIRO DE MUSEUS</t>
  </si>
  <si>
    <t>26035/2018</t>
  </si>
  <si>
    <t>Pavimentação de Rua no Município de Espírito Santo/RN.</t>
  </si>
  <si>
    <t>26059/2018</t>
  </si>
  <si>
    <t>Implantação de Rede Elétrica de Distribuição Monofásica Rural, acesso a Comunidade Indígena Napoleão, no Município de Normandia/RR.</t>
  </si>
  <si>
    <t>26063/2018</t>
  </si>
  <si>
    <t>IMPLANTAÇÃO DE PAVIMENTAÇÃO NO MUNICÍPIO DE MANAÍRA – PB.</t>
  </si>
  <si>
    <t>ESTRUTURACAO DA REDE DE SERVICOS DE PROTECAO SOCIAL BASICA – CONSTRUCAO DE CENTRO DE REFERENCIA DE ASSISTENCIA SOCIAL - CRAS</t>
  </si>
  <si>
    <t>26074/2018</t>
  </si>
  <si>
    <t>PAVIMENTAÇÃO EM PARALELEPÍPEDO DE VIAS DE POVOADO LOCALIZADO NA ZONA RURAL DO MUNICÍPIO DE PAULO AFONSO</t>
  </si>
  <si>
    <t>26079/2018</t>
  </si>
  <si>
    <t>Aquisição de microtrator 14cv, carreta agrícola, roçadeira frontal, sulcador e perfurador de solo.</t>
  </si>
  <si>
    <t>26083/2018</t>
  </si>
  <si>
    <t>CONSTRUÇÃO DE ESCOLA DE ENSINO FUNDAMENTAL NA RUA DOM LUIZ HERBERT</t>
  </si>
  <si>
    <t>26084/2018</t>
  </si>
  <si>
    <t>FUNDACAO UNIVERSIDADE DO ESTADO DE MATO GROSSO</t>
  </si>
  <si>
    <t>AQUISIÇÃO DE EQUIPAMENTO E MATERIAL PERMANENTE</t>
  </si>
  <si>
    <t>MINISTERIO DA SAUDE</t>
  </si>
  <si>
    <t>26097/2018</t>
  </si>
  <si>
    <t>Ampliação do Sistema de Esgotamento Sanitário no Município de Engenheiro de Paulo Frontin/RJ.</t>
  </si>
  <si>
    <t>26098/2018</t>
  </si>
  <si>
    <t>Pavimentação de Ruas com meio fio e Sarjeta</t>
  </si>
  <si>
    <t>26102/2018</t>
  </si>
  <si>
    <t>Implantação de Sistema de Abastecimento de Água no Município de Taquarivaí/SP</t>
  </si>
  <si>
    <t>26111/2018</t>
  </si>
  <si>
    <t>Aquisição de Trator de Pneus e implementos agrícolas</t>
  </si>
  <si>
    <t>26112/2018</t>
  </si>
  <si>
    <t>Pavimentação Asfáltica no municipio de Chapadão do Céu-Go.</t>
  </si>
  <si>
    <t>26121/2018</t>
  </si>
  <si>
    <t>Implantação de Sistema de Abastecimento de Água no Município de Catolé do Rocha – PB</t>
  </si>
  <si>
    <t>26122/2018</t>
  </si>
  <si>
    <t>Ampliação de Prédio Publico para atender a Secretaria Municipal de Obras.</t>
  </si>
  <si>
    <t>26125/2018</t>
  </si>
  <si>
    <t>26129/2018</t>
  </si>
  <si>
    <t>Construção de Espaço de Convivência Indígeno</t>
  </si>
  <si>
    <t>26133/2018</t>
  </si>
  <si>
    <t>26134/2018</t>
  </si>
  <si>
    <t>26135/2018</t>
  </si>
  <si>
    <t>CONSTRUÇÃO DE CALÇADAS EM VIA PAVIMENTADA DOTADA DE MEIO-FIO E SARJETA</t>
  </si>
  <si>
    <t>26154/2018</t>
  </si>
  <si>
    <t>Pavimentação Asfáltica no municipio de Santo Antonio da Barra-Go.</t>
  </si>
  <si>
    <t>26155/2018</t>
  </si>
  <si>
    <t>Aquisição de Veículo Rodoviário para o Município de Monte do Carmo - TO.</t>
  </si>
  <si>
    <t>26171/2018</t>
  </si>
  <si>
    <t>Pavimentação e reconstrução asfáltica em diversas ruas do município de Santa Fé de Goiás-GO.</t>
  </si>
  <si>
    <t>26182/2018</t>
  </si>
  <si>
    <t>26188/2018</t>
  </si>
  <si>
    <t>Pavimentação Asfáltica no município de Santa Rita do Araguaia-Go.</t>
  </si>
  <si>
    <t>26189/2018</t>
  </si>
  <si>
    <t>Ampliação do Sistema de Abastecimento de Água do Município de Novo Airão/AM</t>
  </si>
  <si>
    <t>26190/2018</t>
  </si>
  <si>
    <t>Infraestrutura Urbana no município de Terezopolis de Goiás: Recapeamento asfáltico, Construção de calçadas, paisagismo, construção de estacionamentos públicos gratuitos e sinalização vertical e horizontal.</t>
  </si>
  <si>
    <t>26191/2018</t>
  </si>
  <si>
    <t>PAVIMENTAÇÃO EM CONCRETO ARMADO DE RUAS EM ÁREAS URBANAS COM DRENAGEM, MEIO-FIO E SARJETA.</t>
  </si>
  <si>
    <t>Aquisição de Trator de Pneus e Implementos Agrícola</t>
  </si>
  <si>
    <t>26199/2018</t>
  </si>
  <si>
    <t>Implantaçao de Sistemas Publicos de Esgotamento Sanitario no municipio de Almas-TO.</t>
  </si>
  <si>
    <t>26200/2018</t>
  </si>
  <si>
    <t>26202/2018</t>
  </si>
  <si>
    <t>Aquisição de equipamentos visando o aprimorado e melhorias nas Filiais da Casa do Menor São Miguel Arcanjo, buscando aprimorar as capacidades operacionais de atendimento e oferta das ações e atividades para a prevenção ao uso e/ou abuso de drogas e à violência.</t>
  </si>
  <si>
    <t>CASA DO MENOR SAO MIGUEL ARCANJO</t>
  </si>
  <si>
    <t>FUNDO NACIONAL ANTIDROGAS</t>
  </si>
  <si>
    <t>26205/2018</t>
  </si>
  <si>
    <t>Pavimentação de Ruas com meio-fio e sarjetas</t>
  </si>
  <si>
    <t>26207/2018</t>
  </si>
  <si>
    <t>Aquisição de Caminhão com cesto aéreo para manutenção da iluminação pública para o município de Portelândia-Go.</t>
  </si>
  <si>
    <t>PORTELANDIA</t>
  </si>
  <si>
    <t>MUNICIPIO DE PORTELANDIA</t>
  </si>
  <si>
    <t>26212/2018</t>
  </si>
  <si>
    <t>Construção de Prédio Público para Atender a Secretária Municipal de Ação Social</t>
  </si>
  <si>
    <t>26213/2018</t>
  </si>
  <si>
    <t>26214/2018</t>
  </si>
  <si>
    <t>Pavimentação Asfáltica com e sem sarjetas em Ruas e Avenidas do município de Itaguaru-GO.</t>
  </si>
  <si>
    <t>26215/2018</t>
  </si>
  <si>
    <t>Construção de um Centro Comunitário na Colônia Agrícola do Matapi</t>
  </si>
  <si>
    <t>RIACHO FRIO</t>
  </si>
  <si>
    <t>MUNICIPIO DE RIACHO FRIO</t>
  </si>
  <si>
    <t>26219/2018</t>
  </si>
  <si>
    <t>Aquisição de caminhão compactador de resíduos sólidos</t>
  </si>
  <si>
    <t>26227/2018</t>
  </si>
  <si>
    <t>Promover a capacitação profissional, artística, cultural e esportiva para adolescentes e jovens, em situação de risco pessoal e vulnerabilidade social, no município de Nova Iguaçu na Baixada Fluminense no Rio de Janeiro, através de cursos profissionalizantes e oficinas culturais, artísticas e esportivas.</t>
  </si>
  <si>
    <t>26230/2018</t>
  </si>
  <si>
    <t>Serão oferecidas oficinas de reforço escolar, artísticas e esportivas, encontros, atendimento com a Assistente Social e encaminhamento para instituições parceiras que fazem parte da Rede de Solidariedade – CRAS e SUS –para os adolescentes, jovens e seus familiares em situação de vulnerabilidade social e risco pessoal, inseridos nos bairros e comunidades no entorno da unidade de Guaratiba na Zona Oeste do Rio de Janeiro.</t>
  </si>
  <si>
    <t>26231/2018</t>
  </si>
  <si>
    <t>O projeto Agência do Bem visa fortalecer e ampliar dois programas que a Casa do Menor São Miguel Arcanjo já desenvolve: o Aprendiz do Bem e os Cursos Profissionalizantes, com ações que aumentem a demanda de inserção no mercado de trabalho por meio das Leis de Aprendizagem (nº. 10.097/2000) e, também, do Estágio (nº 11.788/2008), além de qualificar a formação através de palestras, minicursos, orientações e consultorias individuais e em grupo para adolescentes e jovens oriundos de territórios vulneráveis socialmente.</t>
  </si>
  <si>
    <t>26234/2018</t>
  </si>
  <si>
    <t>Promover a capacitação profissional de adolescentes e jovens, em situação de risco pessoal e vulnerabilidade social, da Baixada Fluminense do Rio de Janeiro, através de cursos profissionalizantes.</t>
  </si>
  <si>
    <t>26254/2018</t>
  </si>
  <si>
    <t>Pavimentação asfáltica em diversas ruas do município de Mozarlândia-GO.</t>
  </si>
  <si>
    <t>MOZARLANDIA</t>
  </si>
  <si>
    <t>MUNICIPIO DE MOZARLANDIA</t>
  </si>
  <si>
    <t>26256/2018</t>
  </si>
  <si>
    <t>Aquisição de um caminhão coletor e compactador de lixo para o Município de Santa Cruz da Conceição.</t>
  </si>
  <si>
    <t>26266/2018</t>
  </si>
  <si>
    <t>Pavimentação de vias públicas urbanas do Município de Oliveira de Fátima/TO</t>
  </si>
  <si>
    <t>OLIVEIRA DE FATIMA</t>
  </si>
  <si>
    <t>MUNICIPIO DE OLIVEIRA DE FATIMA</t>
  </si>
  <si>
    <t>26269/2018</t>
  </si>
  <si>
    <t>26270/2018</t>
  </si>
  <si>
    <t>Aquisição de Veículo</t>
  </si>
  <si>
    <t>Pavimentação de Rua com meio-fio e sarjeta</t>
  </si>
  <si>
    <t>26279/2018</t>
  </si>
  <si>
    <t>CONSTRUÇÃO DE PRAÇA COM QUIOSQUE NO MUNICÍPIO DE URUCARÁ -AM</t>
  </si>
  <si>
    <t>26280/2018</t>
  </si>
  <si>
    <t>PAVIMENTAÇÃO COM DRENAGEM SUPERFICIAL, CALÇADA, MEIO FIO E SARJETA.</t>
  </si>
  <si>
    <t>26281/2018</t>
  </si>
  <si>
    <t>26282/2018</t>
  </si>
  <si>
    <t>Implantação de Sistema de Esgotamento Sanitário no Município de Santo Antônio de Pádua – RJ</t>
  </si>
  <si>
    <t>SANTO ANTONIO DE PADUA</t>
  </si>
  <si>
    <t>MUNICIPIO DE SANTO ANTONIO DE PADUA</t>
  </si>
  <si>
    <t>INSTITUTO DO PATRIMONIO HIST. E ART. NACIONAL</t>
  </si>
  <si>
    <t>26286/2018</t>
  </si>
  <si>
    <t>AQUISIÇÃO DE MICRO ÔNIBUS</t>
  </si>
  <si>
    <t>26289/2018</t>
  </si>
  <si>
    <t>PAVIMENTAÇÃO ASFÁLTICA COM MEIO FIO E SARJETA</t>
  </si>
  <si>
    <t>26294/2018</t>
  </si>
  <si>
    <t>AQUISIÇÃO DE VEÍCULO UTILITÁRIO TIPO VAN</t>
  </si>
  <si>
    <t>26299/2018</t>
  </si>
  <si>
    <t>CONSTRUÇÃO DE CENTRO ADMINISTRATIVO DA PREFEITURA - 1a ETAPA</t>
  </si>
  <si>
    <t>ESTADO DO AMAPA</t>
  </si>
  <si>
    <t>26313/2018</t>
  </si>
  <si>
    <t>CONSTRUÇÃO DE PRAÇA DE ALIMENTAÇÃO NA VIA PRINCIPAL DO BAIRRO DE APARECIDA NO MUNICÍPIO DE MANACAPURU.</t>
  </si>
  <si>
    <t>26317/2018</t>
  </si>
  <si>
    <t>AQUISIÇÃO DE ÔNIBUS RODOVIÁRIO</t>
  </si>
  <si>
    <t>26318/2018</t>
  </si>
  <si>
    <t>Estruturação do Laboratório de Inovação de Análise de Leite e de Apoio para as Empresas (LIALAE)</t>
  </si>
  <si>
    <t>FUNDACAO REGIONAL INTEGRADA</t>
  </si>
  <si>
    <t>MINISTÉRIO DA CIÊNCIA, TECNOLOGIA, INOVAÇÕES E COMUNICAÇÕES</t>
  </si>
  <si>
    <t>Pavimentação de Vias Públicas no Município de Avelino Lopes - PI.</t>
  </si>
  <si>
    <t>PINGO-D'AGUA</t>
  </si>
  <si>
    <t>MUNICIPIO DE PINGO D'AGUA</t>
  </si>
  <si>
    <t>26335/2018</t>
  </si>
  <si>
    <t>Implantação 1 (um) Núcleo do Projeto Seleções do Futuro, para o atendimento de beneficiados com idade de 06 a 17 anos, no Município de Suzano/SP.</t>
  </si>
  <si>
    <t>26337/2018</t>
  </si>
  <si>
    <t>Aquisição de Maquinário para o município de Guiratinga/MT</t>
  </si>
  <si>
    <t>26343/2018</t>
  </si>
  <si>
    <t>Pavimentação e drenagem superficial de via na Sede do Município de Itajá/RN.</t>
  </si>
  <si>
    <t>NAZARENO</t>
  </si>
  <si>
    <t>MUNICIPIO DE NAZARENO</t>
  </si>
  <si>
    <t>26357/2018</t>
  </si>
  <si>
    <t>Pavimentação Asfáltica Urbana, Sarjetas e Meio Fio para a Cidade de Guaraíta-Goiás.</t>
  </si>
  <si>
    <t>26361/2018</t>
  </si>
  <si>
    <t>Aquisição de veículo coletor compactador de lixo.</t>
  </si>
  <si>
    <t>PAVIMENTAÇÃO DE VIAS PÚBLICAS</t>
  </si>
  <si>
    <t>PAVIMENTAÇÃO DE VIAS PÚBLICAS NO MUNICÍPIO DE CONCEIÇÃO DO CANINDÉ-PI.</t>
  </si>
  <si>
    <t>26371/2018</t>
  </si>
  <si>
    <t>Implantação do Sistema de Esgotamento Sanitário no Município de Varre-Sai/RJ</t>
  </si>
  <si>
    <t>26380/2018</t>
  </si>
  <si>
    <t>REVITALIZAÇÃO DA PRAÇA DA MATRIZ NA CIDADE DE ÁGUA LIMPA</t>
  </si>
  <si>
    <t>26387/2018</t>
  </si>
  <si>
    <t>PAVIMENTAÇÃO  ASFÁLTICA EM VIAS URBANAS NO MUNICÍPIO DE SÃO MIGUEL DO ARAGUAIA/GO</t>
  </si>
  <si>
    <t>26396/2018</t>
  </si>
  <si>
    <t>Aquisição de veículo caminhão coletor compactador</t>
  </si>
  <si>
    <t>26404/2018</t>
  </si>
  <si>
    <t>Aquisição de Caminhão compactador para coleta de resíduos sólidos do município de Santa Maria do Tocantins.</t>
  </si>
  <si>
    <t>26407/2018</t>
  </si>
  <si>
    <t>Revitalização da Avenida Santa Luzia na Cidade de Padre Bernardo.</t>
  </si>
  <si>
    <t>PAVIMENTAÇÃO DE VIAS PÚBLICAS NO MUNICÍPIO DE CORRENTE-PI.</t>
  </si>
  <si>
    <t>PRESIDÊNCIA DA REPÚBLICA</t>
  </si>
  <si>
    <t>Aquisição de Caminhão com carroceria tipo carga seca</t>
  </si>
  <si>
    <t>26452/2018</t>
  </si>
  <si>
    <t>Implantação de Pavimentação  nas vias urbanas do Município de Conceição do Tocantins-TO.</t>
  </si>
  <si>
    <t>26453/2018</t>
  </si>
  <si>
    <t>26454/2018</t>
  </si>
  <si>
    <t>Aquisição de equipamentos e materiais permanentes para a UEG Câmpus Quirinópolis.</t>
  </si>
  <si>
    <t>CAPITAO GERVASIO OLIVEIRA</t>
  </si>
  <si>
    <t>MUNICIPIO DE CAPITAO GERVASIO OLIVEIRA</t>
  </si>
  <si>
    <t>26456/2018</t>
  </si>
  <si>
    <t>Construção do Centro do Idoso</t>
  </si>
  <si>
    <t>26457/2018</t>
  </si>
  <si>
    <t>Reforma do Mercado Público na área urbana do município de Santo Antônio/RN.</t>
  </si>
  <si>
    <t>PASSAGEM</t>
  </si>
  <si>
    <t>MUNICIPIO DE PASSAGEM</t>
  </si>
  <si>
    <t>26466/2018</t>
  </si>
  <si>
    <t>26467/2018</t>
  </si>
  <si>
    <t>Construção do auditório da UEG Câmpus Inhumas</t>
  </si>
  <si>
    <t>26471/2018</t>
  </si>
  <si>
    <t>Construção de salas na UEG Câmpus Iporá</t>
  </si>
  <si>
    <t>MINIST. DA INDUSTRIA, COM.EXTERIOR E SERVICOS</t>
  </si>
  <si>
    <t>26476/2018</t>
  </si>
  <si>
    <t>AMPLIAÇÃO DO SISTEMA DE ABASTECIMENTO DE ÁGUA URBANA</t>
  </si>
  <si>
    <t>MARACACUME</t>
  </si>
  <si>
    <t>MUNICIPIO DE MARACACUME</t>
  </si>
  <si>
    <t>26481/2018</t>
  </si>
  <si>
    <t>CONSTRUÇÃO DE UMA PRAÇA NO BAIRRO TAMANDARÉ</t>
  </si>
  <si>
    <t>26484/2018</t>
  </si>
  <si>
    <t>ESTRUTURACAO DA REDE DE SERVICOS DE PROTECAO SOCIAL BASICA – CONSTRUCAO DE CENTRO DE CONVIVENCIA - CC</t>
  </si>
  <si>
    <t>SECRETARIA DE ESTADO DE TRABALHO, DESENVOLVIMENTO SOCIAL, MULHERES, IGUALDADE RACIAL E DIREITOS HUMANOS DO DISTRITO FEDERAL</t>
  </si>
  <si>
    <t>26496/2018</t>
  </si>
  <si>
    <t>AQUISIÇÃO DE UM CAMINHÃO PARA COLETA DE LIXO</t>
  </si>
  <si>
    <t>26504/2018</t>
  </si>
  <si>
    <t>IMPLANTAÇÃO DE SISTEMAS DE ABASTECIMENTO DE ÁGUA NO MUNICÍPIO DE APICUM-AÇU/MA.</t>
  </si>
  <si>
    <t>26510/2018</t>
  </si>
  <si>
    <t>Pavimentação de vias urbanas no Município de Medeiros Neto</t>
  </si>
  <si>
    <t>26530/2018</t>
  </si>
  <si>
    <t>Construção e reforma de praças no município de Hidrolândia-GO.</t>
  </si>
  <si>
    <t>26537/2018</t>
  </si>
  <si>
    <t>Pavimentação em Paralelepípedos, Drenagem e Sinalização em Diversas Ruas do Município.</t>
  </si>
  <si>
    <t>LIMOEIRO</t>
  </si>
  <si>
    <t>MUNICIPIO DE LIMOEIRO</t>
  </si>
  <si>
    <t>26538/2018</t>
  </si>
  <si>
    <t>Ampliação do Sistema de Esgotamento Sanitário em Miracema - RJ.</t>
  </si>
  <si>
    <t>26546/2018</t>
  </si>
  <si>
    <t>AQUISIÇÃO DE TRATORES</t>
  </si>
  <si>
    <t>26569/2018</t>
  </si>
  <si>
    <t>PAVIMENTAÇÃO DE RUAS COM DRENAGEM SUPERFICIAL, CALÇADAS,  MEIO FIO E SARJETAS NO MUNICÍPIO DE BENJAMIN CONSTANT/AM</t>
  </si>
  <si>
    <t>26571/2018</t>
  </si>
  <si>
    <t>Implantação de Abastecimento de água com rede de distribuição acompanhado de estudos de prospecção.</t>
  </si>
  <si>
    <t>PAVIMENTAÇÃO DE VIAS PÚBLICAS NO MUNICÍPIO DE OEIRAS - PI.</t>
  </si>
  <si>
    <t>26581/2018</t>
  </si>
  <si>
    <t>AQUISIÇÃO DE MAQUINÁRIOS.</t>
  </si>
  <si>
    <t>CONSORCIO INTERMUNICIPAL DE DESENVOLVIMENTO ECONOMICO, SOCIAL E AMBIENTAL DA REGIAO SUL</t>
  </si>
  <si>
    <t>26585/2018</t>
  </si>
  <si>
    <t>26597/2018</t>
  </si>
  <si>
    <t>Implantação de Sistema de Abastecimento de Água na zona rural do município de Pirapemas/MA</t>
  </si>
  <si>
    <t>Aquisição de Veículo Rodoviário.</t>
  </si>
  <si>
    <t>26619/2018</t>
  </si>
  <si>
    <t>Aquisição de veículo para coleta convencional</t>
  </si>
  <si>
    <t>26622/2018</t>
  </si>
  <si>
    <t>Aquisição de ônibus escolar</t>
  </si>
  <si>
    <t>VITORIA DO JARI</t>
  </si>
  <si>
    <t>MUNICIPIO DE VITORIA DO JARI</t>
  </si>
  <si>
    <t>26629/2018</t>
  </si>
  <si>
    <t>Capacitar jovens produtores rurais com potencial técnico e de liderança em novas tecnologias de produção, gestão e em políticas públicas de desenvolvimento sustentável inclusivo, assumindo protagonismo na produção rural, na gestão e fortalecimento das organizações sócio produtivas (cooperativas e associações) - Projeto Juventude Capaz</t>
  </si>
  <si>
    <t>SECRETARIA DE ESTADO DE DESENVOLVIMENTO DA INDUSTRIA, DO COMERCIO E DOS SERVICOS SUSTENTAVEIS - SEDENS</t>
  </si>
  <si>
    <t>SECRETARIA DE DEFESA SOCIAL</t>
  </si>
  <si>
    <t>26652/2018</t>
  </si>
  <si>
    <t>PAVIMENTAÇÃO EM BLOCOS SEXTAVADOS COM DRENAGEM, CALÇADAS, MEIO FIO E SARJETA NA SEDE DO MUNICÍPIO DE AMAPÁ.</t>
  </si>
  <si>
    <t>26659/2018</t>
  </si>
  <si>
    <t>Aquisição de um Caminhão Compactador de Lixo</t>
  </si>
  <si>
    <t>26670/2018</t>
  </si>
  <si>
    <t>Aquisição de Maquinario</t>
  </si>
  <si>
    <t>26676/2018</t>
  </si>
  <si>
    <t>No âmbito do presente projeto, iremos atuar na divulgação de acervo de arte popular brasileira do Museu Casa do Pontal, através do fornecimento de visita musicada e teatralizada a estudantes de escola pública e integrantes de projetos sociais.</t>
  </si>
  <si>
    <t>26693/2018</t>
  </si>
  <si>
    <t>Contribuir na efetivação da politica de prevenção, cuidado e reinserção social de adolescentes e jovens, em conformidade com o Programa 2085 do MJ,  através de formação ética de adolescentes e jovens de Nova Iguaçu, fomentando o protagonismo social,  proporcionando o crescimento social, político, econômico e cultural.</t>
  </si>
  <si>
    <t>26698/2018</t>
  </si>
  <si>
    <t>CONSTRUÇÃO DE ESCOLA MUNICIPAL NO BAIRRO CENTRO</t>
  </si>
  <si>
    <t>26701/2018</t>
  </si>
  <si>
    <t>Aquisição de veículo utilitário tipo caminhonete</t>
  </si>
  <si>
    <t>26703/2018</t>
  </si>
  <si>
    <t>26706/2018</t>
  </si>
  <si>
    <t>CONSTRUÇÃO CASA DA CULTURA DE MAZAGÃO VELHO</t>
  </si>
  <si>
    <t>26709/2018</t>
  </si>
  <si>
    <t>Aquisição de Trator Agrícola de Pneus e Implementos</t>
  </si>
  <si>
    <t>26722/2018</t>
  </si>
  <si>
    <t>Implantação de Sistema de Abastecimento de Água em Comunidades Rurais do Município de Porto Walter - AC</t>
  </si>
  <si>
    <t>XAPURI</t>
  </si>
  <si>
    <t>MUNICIPIO DE XAPURI</t>
  </si>
  <si>
    <t>26732/2018</t>
  </si>
  <si>
    <t>Implantação de Melhorias Sanitárias no Município de Ibicuí - Bahia</t>
  </si>
  <si>
    <t>26737/2018</t>
  </si>
  <si>
    <t>Implantação de melhorias sanitárias domiciliares no município de RIACHO DE SANTANA - BA</t>
  </si>
  <si>
    <t>26747/2018</t>
  </si>
  <si>
    <t>APARECIDA DO RIO NEGRO</t>
  </si>
  <si>
    <t>MUNICIPIO DE APARECIDA DO RIO NEGRO</t>
  </si>
  <si>
    <t>26750/2018</t>
  </si>
  <si>
    <t>Construção de 01(uma) passagem molhada no município de Olho D´Água Grande -AL.</t>
  </si>
  <si>
    <t>26765/2018</t>
  </si>
  <si>
    <t>Pavimentação nas diversas Ruas do Município de Jucuruçu/Bahia.</t>
  </si>
  <si>
    <t>JUCURUCU</t>
  </si>
  <si>
    <t>MUNICIPIO DE JUCURUCU</t>
  </si>
  <si>
    <t>26767/2018</t>
  </si>
  <si>
    <t>Construção do Açude Rosário,  na localidade Sítio Rosário  no Município de Várzea Alegre – Ceará.</t>
  </si>
  <si>
    <t>26771/2018</t>
  </si>
  <si>
    <t>Aquisição de caminhão de lixo para coleta de resíduos sólidos no municípios.</t>
  </si>
  <si>
    <t>26772/2018</t>
  </si>
  <si>
    <t>Construção de Açude no Sítio Mundo Novo, no Município de Várzea Alegre – Ceará.</t>
  </si>
  <si>
    <t>JATEI</t>
  </si>
  <si>
    <t>MUNICIPIO DE JATEI</t>
  </si>
  <si>
    <t>26785/2018</t>
  </si>
  <si>
    <t>26788/2018</t>
  </si>
  <si>
    <t>Pavimentação e Drenagem Superficial de Ruas no município de Carnaubais/RN</t>
  </si>
  <si>
    <t>26792/2018</t>
  </si>
  <si>
    <t>CONSTRUÇÃO DA CASA DA MULHER PARTURIENTE</t>
  </si>
  <si>
    <t>ESTRUTURAÇÃO DA REDE DE SERVIÇOS DE PROTEÇÃO SOCIAL BÁSICA - CONSTRUÇÃO DE CENTRO DE CONVIVÊNCIA - CC</t>
  </si>
  <si>
    <t>26814/2018</t>
  </si>
  <si>
    <t>AQUISIÇÃO DE TRATOR AGRICOLA, ROÇADEIRA HIDRÁULICA, ROÇADEIRA ARTICULADA; ARADO DE 3 DISCOS E GRADE HIDRÁULICA.</t>
  </si>
  <si>
    <t>26816/2018</t>
  </si>
  <si>
    <t>26819/2018</t>
  </si>
  <si>
    <t>PAVIMENTAÇÃO COM PARALELEPÍPEDOS EM RUAS DE POVOADOS E COMUNIDADES NO MUNICÍPIO DE LUCRÉCIA- RN.</t>
  </si>
  <si>
    <t>LUCRECIA</t>
  </si>
  <si>
    <t>MUNICIPIO DE LUCRECIA</t>
  </si>
  <si>
    <t>26820/2018</t>
  </si>
  <si>
    <t>AQUISIÇÃO DE UMA PÁ CARREGADEIRA - VISANDO MELHORAR A MANUTENÇÃO DAS INFRAESTRUTURAS ECONÔMICAS, PARA O DESENVOLVIMENTO DO SETOR AGROPECUÁRIO DO MUNICIPIO DE ITAGUARU/GO.</t>
  </si>
  <si>
    <t>TAIOBEIRAS</t>
  </si>
  <si>
    <t>MUNICIPIO DE TAIOBEIRAS</t>
  </si>
  <si>
    <t>PALMINOPOLIS</t>
  </si>
  <si>
    <t>MUNICIPIO DE PALMINOPOLIS</t>
  </si>
  <si>
    <t>26839/2018</t>
  </si>
  <si>
    <t>Implantação de sistema(s) de abastecimento de água em comunidades rurais do município de Paripiranga/BA</t>
  </si>
  <si>
    <t>26844/2018</t>
  </si>
  <si>
    <t>Pavimentação asfáltica e com blocos de concreto em diversas ruas do município de Ceres-GO.</t>
  </si>
  <si>
    <t>26846/2018</t>
  </si>
  <si>
    <t>Aquisição de uma Retroescavadeira para o Município de Miracema - RJ.</t>
  </si>
  <si>
    <t>26852/2018</t>
  </si>
  <si>
    <t>CONSTRUÇÃO DE PRAÇA COM ILUMINAÇÃO E QUIOSQUES.</t>
  </si>
  <si>
    <t>PAVIMENTAÇÃO DE VIAS PÚBLICAS NO MUNICÍPIO DE FLORES DO PIAUÍ - PI.</t>
  </si>
  <si>
    <t>26863/2018</t>
  </si>
  <si>
    <t>26867/2018</t>
  </si>
  <si>
    <t>Implantação de Sistema de Esgotamento Sanitário</t>
  </si>
  <si>
    <t>26874/2018</t>
  </si>
  <si>
    <t>Aquisição de Caminhão Compactador de Lixo.</t>
  </si>
  <si>
    <t>26886/2018</t>
  </si>
  <si>
    <t>Aquisição de equipamentos e materiais permanentes necessários ao desenvolvimento das atividades acadêmicas e administrativas da Universidade Estadual de Goiás.</t>
  </si>
  <si>
    <t>26887/2018</t>
  </si>
  <si>
    <t>Pavimentação em bloquetes sextavados, com drenagem superficial, meio fio e sargeta.</t>
  </si>
  <si>
    <t>OURO PRETO DO OESTE</t>
  </si>
  <si>
    <t>MUNICIPIO DE OURO PRETO DO OESTE</t>
  </si>
  <si>
    <t>26888/2018</t>
  </si>
  <si>
    <t>PAVIMENTAÇÃO DE VIAS EM CONCRETO COM CALÇADA, MEIO FIO E SARJETA</t>
  </si>
  <si>
    <t>26890/2018</t>
  </si>
  <si>
    <t>Implantação do Sistema de Abastecimento de Água do Município de Urbano Santos-MA.</t>
  </si>
  <si>
    <t>26896/2018</t>
  </si>
  <si>
    <t>Aquisição de Trator Agrícola de Pneus.</t>
  </si>
  <si>
    <t>ITAUBAL</t>
  </si>
  <si>
    <t>MUNICIPIO DE ITAUBAL</t>
  </si>
  <si>
    <t>26897/2018</t>
  </si>
  <si>
    <t>PAVIMENTAÇÃO DE VIAS PÚBLICAS NO MUNICÍPIO DE FILADÉLFIA</t>
  </si>
  <si>
    <t>26898/2018</t>
  </si>
  <si>
    <t>Reforma da feira do PRODUTOR RURAL – NOVO GAMA – GO, situada na seção A1L Área 4 entre a Av. Perimetral 2 e rua 209, próximo a Escola Municipal João Gabriel.</t>
  </si>
  <si>
    <t>26900/2018</t>
  </si>
  <si>
    <t>PAVIMENTAÇÃO DE VIA PÚBLICA</t>
  </si>
  <si>
    <t>26909/2018</t>
  </si>
  <si>
    <t>CONSTRUÇÃO DE PASSAGENS MOLHADAS NO ZONA RURAL DO MUNICÍPIO DE BREJINHO-PE.</t>
  </si>
  <si>
    <t>26910/2018</t>
  </si>
  <si>
    <t>CONSTRUÇÃO DE QUADRA ESPORTIVA COM GRAMA SINTÉTICA</t>
  </si>
  <si>
    <t>26917/2018</t>
  </si>
  <si>
    <t>PAVIMENTAÇÃO DE VIAS PÚBLICAS NO MUNICÍPIO DE PINDOBAÇU.</t>
  </si>
  <si>
    <t>TACAIMBO</t>
  </si>
  <si>
    <t>MUNICIPIO DE TACAIMBO</t>
  </si>
  <si>
    <t>VALE DO ANARI</t>
  </si>
  <si>
    <t>MUNICIPIO DE VALE DO ANARI</t>
  </si>
  <si>
    <t>26952/2018</t>
  </si>
  <si>
    <t>Conservação e reforma com adaptação de uso para centro cultural do prédio do antigo Paço Municipal Monsenhor Edmundo Igreja Marapanim/PA</t>
  </si>
  <si>
    <t>UNIVERSIDADE ESTADUAL DO RIO GRANDE DO SUL</t>
  </si>
  <si>
    <t>MINISTRO ANDREAZZA</t>
  </si>
  <si>
    <t>MUNICIPIO DE MINISTRO ANDREAZZA</t>
  </si>
  <si>
    <t>26969/2018</t>
  </si>
  <si>
    <t>Aquisição de maquinário.</t>
  </si>
  <si>
    <t>26970/2018</t>
  </si>
  <si>
    <t>Aquisição de Caminhão Pipa.</t>
  </si>
  <si>
    <t>ALVORADA D'OESTE</t>
  </si>
  <si>
    <t>MUNICIPIO DE ALVORADA D'OESTE</t>
  </si>
  <si>
    <t>26981/2018</t>
  </si>
  <si>
    <t>Aquisição de veículo do tipo caminhão compactador para coleta convencional de resíduos sólidos.</t>
  </si>
  <si>
    <t>SAO MATEUS</t>
  </si>
  <si>
    <t>MUNICIPIO DE SAO MATEUS</t>
  </si>
  <si>
    <t>26991/2018</t>
  </si>
  <si>
    <t>26992/2018</t>
  </si>
  <si>
    <t>IMPLANTAÇÃO DO SISTEMA DE ESGOTAMENTO SANITÁRIO NO MUNICÍPIO DE ITAPIÚNA - CE.</t>
  </si>
  <si>
    <t>27000/2018</t>
  </si>
  <si>
    <t>Construção de uma Quadra Poliesportiva Coberta no Município de Parintins AM</t>
  </si>
  <si>
    <t>27008/2018</t>
  </si>
  <si>
    <t>PAVIMENTAÇÃO DE VIA PUBLICA NO MUNICÍPIO</t>
  </si>
  <si>
    <t>27016/2018</t>
  </si>
  <si>
    <t>Aquisição de equipamentos destinados à requalificação da infraestrutura laboratorial e pedagógica das Unidades de Ensino em Saúde da Universidade de Pernambuco, situadas no Campus Santo Amaro.</t>
  </si>
  <si>
    <t>FUNDACAO UNIVERSIDADE DE PERNAMBUCO</t>
  </si>
  <si>
    <t>ALTA FLORESTA D'OESTE</t>
  </si>
  <si>
    <t>CAMPOS DOS GOYTACAZES</t>
  </si>
  <si>
    <t>27031/2018</t>
  </si>
  <si>
    <t>Pavimentação em Paralelepípedos em Ruas da Sede do Município de Monte Santo/BA.</t>
  </si>
  <si>
    <t>MONTE SANTO</t>
  </si>
  <si>
    <t>MUNICIPIO DE MONTE SANTO</t>
  </si>
  <si>
    <t>27034/2018</t>
  </si>
  <si>
    <t>Aquisição de caminhão compactador de lixo</t>
  </si>
  <si>
    <t>27036/2018</t>
  </si>
  <si>
    <t>Pavimentação com calçadas, meio-fio, sarjetas e drenagem superficial em ruas e avenidas do Município de Cutias</t>
  </si>
  <si>
    <t>27043/2018</t>
  </si>
  <si>
    <t>PAVIMENTAÇÃO EM DIVERSAS RUAS DO MUNICÍPIO DE RIO REAL</t>
  </si>
  <si>
    <t>27054/2018</t>
  </si>
  <si>
    <t>Construção de Campo de Futebol Society.</t>
  </si>
  <si>
    <t>27057/2018</t>
  </si>
  <si>
    <t>Pavimentação Asfáltica no municipio de Goianápolis-Go.</t>
  </si>
  <si>
    <t>27058/2018</t>
  </si>
  <si>
    <t>Implantação de Sistema de Esgotamento Sanitário no  Município de Bom Jardim - RJ.</t>
  </si>
  <si>
    <t>27061/2018</t>
  </si>
  <si>
    <t>27064/2018</t>
  </si>
  <si>
    <t>Implantação de Pavimentação Asfáltica em vias públicas urbanas de Pium do Tocantins</t>
  </si>
  <si>
    <t>Obras de Pavimentação em Vias Públicas na sede no Município de Itaipé/MG.</t>
  </si>
  <si>
    <t>GANDU</t>
  </si>
  <si>
    <t>MUNICIPIO DE GANDU</t>
  </si>
  <si>
    <t>27074/2018</t>
  </si>
  <si>
    <t>27080/2018</t>
  </si>
  <si>
    <t>PAVIMENTAÇÃO EM BLOCOS SEXTAVADOS COM DRENAGEM, CALÇADAS, MEIO FIO E SARJETA NO BAIRRO BOM JARDIM E BOM SOSSEGO II.</t>
  </si>
  <si>
    <t>SANTO ANTONIO DO LEVERGER</t>
  </si>
  <si>
    <t>MUNICIPIO DE SANTO ANTONIO DO LEVERGER</t>
  </si>
  <si>
    <t>27092/2018</t>
  </si>
  <si>
    <t>CAMINHÃO COLETOR COMPACTADOR</t>
  </si>
  <si>
    <t>27094/2018</t>
  </si>
  <si>
    <t>AQUISIÇÃO DE CAMINHÃO CAÇAMBA E PÁ CARREGADEIRA</t>
  </si>
  <si>
    <t>27104/2018</t>
  </si>
  <si>
    <t>Implantação de Melhorias Sanitárias Domiciliares no município de Caetanos-BA</t>
  </si>
  <si>
    <t>27105/2018</t>
  </si>
  <si>
    <t>Implantação de Sistema de Abastecimento de Água no Município de Vitória do Mearim/MA.</t>
  </si>
  <si>
    <t>27118/2018</t>
  </si>
  <si>
    <t>IMPLANTAÇÃO DE SISTEMA PÚBLICO DE ABASTECIMENTO DE ÁGUA NO MUNICÍPIO DE TOMAR DO GERU/SE.</t>
  </si>
  <si>
    <t>27120/2018</t>
  </si>
  <si>
    <t>27150/2018</t>
  </si>
  <si>
    <t>IMPLANTAÇÃO DE SISTEMA DE ABASTECIMENTO DE ÁGUA NO MUNICÍPIO DE PORTO DA FOLHA/SE.</t>
  </si>
  <si>
    <t>Aquisição Rolo Compactador.</t>
  </si>
  <si>
    <t>27158/2018</t>
  </si>
  <si>
    <t>PALESTINA DE GOIAS</t>
  </si>
  <si>
    <t>MUNICIPIO DE PALESTINA DE GOIAS</t>
  </si>
  <si>
    <t>27163/2018</t>
  </si>
  <si>
    <t>CAMINHÃO PARA COLETA DE LIXO</t>
  </si>
  <si>
    <t>27167/2018</t>
  </si>
  <si>
    <t>Implantação de 01 (um) núcleo do Projeto Seleções do Futuro, para o atendimento de beneficiados com idade de 06 a 17 anos, no Município de João Lisboa/MA.</t>
  </si>
  <si>
    <t>ESTADO DO ACRE</t>
  </si>
  <si>
    <t>27180/2018</t>
  </si>
  <si>
    <t>Implantar o Centro de Memória e Formação Arco-Íris de Cidadania LGBTI, visando contribuir para a promoção dos direitos humanos e da cidadania LGBTI, a partir da identificação, sistematização, organização e difusão dos registros e de informações das histórias e memórias de lutas do ativismo por cidadania e na formação continuada sobre o legado dessas lutas, de forma que atuem para diminuir o quadro de exclusão e discriminação no Rio de Janeiro.</t>
  </si>
  <si>
    <t>GRUPO ARCO IRIS DE CONSCIENTIZACAO HOMOSSEXUAL</t>
  </si>
  <si>
    <t>27184/2018</t>
  </si>
  <si>
    <t>RECUPERAÇÃO DE10 KM DE ESTRADA VICINAL DO RAMAL DO CRAVO - DO KM 1 ATÉ O  KM 10  PARA FACILITAR O ESCOAMENTO DA PRODUÇÃO RURAL DOS TRABALHADORES DO MUNICÍPIO DE CONCÓRDIA DO PARÁ</t>
  </si>
  <si>
    <t>27187/2018</t>
  </si>
  <si>
    <t>Implantação de Sistema de Abastecimento de Água no Município de Buritirana - Ma.</t>
  </si>
  <si>
    <t>27189/2018</t>
  </si>
  <si>
    <t>Pavimentação em Paralelepípedo e Drenagem em diversas ruas, no município de Capela/AL, com a finalidade de fomentar o DESENVOLVIMENTO REGIONAL E TERRITORIAL.</t>
  </si>
  <si>
    <t>27190/2018</t>
  </si>
  <si>
    <t>Aquisição de Maquinas para o município de Campestre Do Maranhão - Ma.</t>
  </si>
  <si>
    <t>27192/2018</t>
  </si>
  <si>
    <t>Pavimentação em paralelepípedos das ruas G, rua I, Travessa Estrada do Clube, Rua Vasco da Gama e Travessa Antonio Bispo de Almeida, Travessa Estrada do Clube, localizadas na sede do município de Município de Antonio Gonçalves - BA</t>
  </si>
  <si>
    <t>ANTONIO GONCALVES</t>
  </si>
  <si>
    <t>MUNICIPIO DE ANTONIO GONCALVES</t>
  </si>
  <si>
    <t>27194/2018</t>
  </si>
  <si>
    <t>27197/2018</t>
  </si>
  <si>
    <t>Pavimentação de Ruas em Paralelepípedo no Distrito de Santana do Sobrado, localizada no Município de Casa Nova.</t>
  </si>
  <si>
    <t>27199/2018</t>
  </si>
  <si>
    <t>AMPLIAÇÃO DO SISTEMA DE ABASTECIMENTO DE ÁGUA NO MUNICÍPIO DE PORTO FRANCO-MA</t>
  </si>
  <si>
    <t>27201/2018</t>
  </si>
  <si>
    <t>Implantação de 01 (um) núcleo do Projeto Seleções do Futuro, para o atendimento de beneficiados com idade de 06 a 17 anos, no Município de Vila Nova Dos Martírios/MA.</t>
  </si>
  <si>
    <t>27207/2018</t>
  </si>
  <si>
    <t>Implantação de Sistema de Abastecimento de Água no Assentamento Carlota.</t>
  </si>
  <si>
    <t>27210/2018</t>
  </si>
  <si>
    <t>Implantação de Sistema de Abastecimento de Água no Assentamento Dom Ricardo.</t>
  </si>
  <si>
    <t>27212/2018</t>
  </si>
  <si>
    <t>Recuperação de estradas que ligam os projetos de assentamento do INCRA , no Município de Riachão das Neves - Bahia</t>
  </si>
  <si>
    <t>27213/2018</t>
  </si>
  <si>
    <t>Aquisição de Uma Perfuratriz de Poços Artesianos</t>
  </si>
  <si>
    <t>27214/2018</t>
  </si>
  <si>
    <t>Ampliação do sistema de esgotamento sanitário no município de Bom Jesus do Itabapoana</t>
  </si>
  <si>
    <t>JIQUIRICA</t>
  </si>
  <si>
    <t>MUNICIPIO DE JIQUIRICA</t>
  </si>
  <si>
    <t>27216/2018</t>
  </si>
  <si>
    <t>CODAJAS</t>
  </si>
  <si>
    <t>CODAJAS PREFEITURA</t>
  </si>
  <si>
    <t>27218/2018</t>
  </si>
  <si>
    <t>Implantação de Melhorias Sanitárias Domiciliares no Município de Santa Inês-Ba.</t>
  </si>
  <si>
    <t>27227/2018</t>
  </si>
  <si>
    <t>Pavimentação em paralelepípedos sobre colchão de areia na rua Roque Neto, centro  de Ouro Branco-AL.</t>
  </si>
  <si>
    <t>27230/2018</t>
  </si>
  <si>
    <t>Recape asfáltico com CBUQ sobre pavimento poliédrico na extensão da Rua Maceió – Estrada Rural da Comunidade da Capela São Paulo</t>
  </si>
  <si>
    <t>ESTRUTURACAO DA REDE DE SERVICOS DE PROTECAO SOCIAL ESPECIAL – CONSTRUCAO DE CENTRO DE REFERENCIA ESPECIALIZADO DE ASSISTENCIA SOCIAL - CREAS</t>
  </si>
  <si>
    <t>27245/2018</t>
  </si>
  <si>
    <t>Reforma do Campus da Universidade Estadual do Rio Grande do Sul, no Município de Cachoeira do Sul/RS.</t>
  </si>
  <si>
    <t>SAO MIGUEL DO TAPUIO</t>
  </si>
  <si>
    <t>MUNICIPIO DE SAO MIGUEL DO TAPUIO</t>
  </si>
  <si>
    <t>FRONTEIRAS</t>
  </si>
  <si>
    <t>MUNICIPIO DE FRONTEIRAS</t>
  </si>
  <si>
    <t>27271/2018</t>
  </si>
  <si>
    <t>Ampliação do sistema de abastecimento de água em comunidades rurais do Município de Bataguassu/MS.</t>
  </si>
  <si>
    <t>SAO JOAO DO ARAGUAIA</t>
  </si>
  <si>
    <t>MUNICIPIO DE SAO JOAO DO ARAGUAIA</t>
  </si>
  <si>
    <t>IMPLANTAÇÃO DE SISTEMA DE ABASTECIMENTO DE ÁGUA</t>
  </si>
  <si>
    <t>27315/2018</t>
  </si>
  <si>
    <t>Implantação de Sistemas de Abastecimentos de Água no Município de São Pedro dos Crentes-MA.</t>
  </si>
  <si>
    <t>SAO PEDRO DOS CRENTES</t>
  </si>
  <si>
    <t>MUNICIPIO DE SAO PEDRO DOS CRENTES</t>
  </si>
  <si>
    <t>27336/2018</t>
  </si>
  <si>
    <t>Aquisição de equipamento de obtenção de imagem radiográfica/tomográfica, sendo um Aparelho multifuncional - 3x1 (Panorâmica, Telerradiografia e de Tomografia Computadorizada por Feixe Cônico) e periféricos voltados para uso odontológico.</t>
  </si>
  <si>
    <t>UNIVERSIDADE ESTADUAL DE PONTA GROSSA</t>
  </si>
  <si>
    <t>MUNICIPIO DE CAMPOS DOS GOYTACAZES</t>
  </si>
  <si>
    <t>27351/2018</t>
  </si>
  <si>
    <t>PAVIMENTAÇÃO EM PARALELEPÍPEDO NA SEDE E DISTRITO DE BENTO SIMÕES – ÁREA URBANA – MUNICÍPIO DE IRARÁ/BA</t>
  </si>
  <si>
    <t>27355/2018</t>
  </si>
  <si>
    <t>Pavimentação da via de acesso ao Castelo Garcia d'Ávila, Requalificação da Alameda da Lua e construção de Ciclovia em Praia do Forte, Construção do Mercado Municipal.</t>
  </si>
  <si>
    <t>27362/2018</t>
  </si>
  <si>
    <t>Ampliação do sistema de esgotamento sanitário no município de Carapebus/RJ</t>
  </si>
  <si>
    <t>27364/2018</t>
  </si>
  <si>
    <t>Implantação de Sistema de Abastecimento de Água no Município de Siriri/SE.</t>
  </si>
  <si>
    <t>27379/2018</t>
  </si>
  <si>
    <t>Pavimentação em paralelepípedo e drenagem de vias no Distrito de Maracajaú em Maxaranguape/RN.</t>
  </si>
  <si>
    <t>27383/2018</t>
  </si>
  <si>
    <t>Implantação de Sistema de Esgotamento Sanitário no Município de Quissamã/RJ.</t>
  </si>
  <si>
    <t>PONTO BELO</t>
  </si>
  <si>
    <t>MUNICIPIO DE PONTO BELO</t>
  </si>
  <si>
    <t>SECRETARIA DE ESTADO DE PREVENCAO A VIOLENCIA - SEPREV</t>
  </si>
  <si>
    <t>27393/2018</t>
  </si>
  <si>
    <t>Implantação do Sistema de Esgotamento Sanitário do Município de Pinheiral - RJ</t>
  </si>
  <si>
    <t>27411/2018</t>
  </si>
  <si>
    <t>27414/2018</t>
  </si>
  <si>
    <t>IMPLANTAÇÃO DE SISTEMA DE ABASTECIMENTO DE ÁGUA EM COMUNIDADES RURAIS DO MUNICÍPIO DE BANDEIRANTES/MS.</t>
  </si>
  <si>
    <t>27434/2018</t>
  </si>
  <si>
    <t>Pavimentação de vias no Município de Monsenhor Gil-PI</t>
  </si>
  <si>
    <t>SECRETARIA DE MINERACAO, PETROLEO E ENERGIAS RENOVAVEIS</t>
  </si>
  <si>
    <t>JACAREI</t>
  </si>
  <si>
    <t>27436/2018</t>
  </si>
  <si>
    <t>IMPLANTAÇÃO DE  Melhorias Sanitárias Domiciliares no Município de São João da Baliza/RR.</t>
  </si>
  <si>
    <t>27444/2018</t>
  </si>
  <si>
    <t>RESTAURO DA IGREJA CATÓLICA DE NOSSA SENHORA DO AMPARO – BARRA MANSA/RJ.</t>
  </si>
  <si>
    <t>27459/2018</t>
  </si>
  <si>
    <t>O presente Convênio tem por objetivo a recuperação de estradas vicinais nos Projetos de Assentamento: MARRECA DO ARAGUAIA, NAZARÉ, CURRAL DE PEDRAS E CANARANA, todos localizados na zona rural do município de Conceição do Araguaia, Estado do Pará.</t>
  </si>
  <si>
    <t>PARATI</t>
  </si>
  <si>
    <t>MUNICIPIO DE PARATI</t>
  </si>
  <si>
    <t>27461/2018</t>
  </si>
  <si>
    <t>Fortalecimento da estrutura pública de Assistência Técnica e Extensão Rural (ATER) do Distrito Federal para o desenvolvimento das ações da estratégia para o meio rural, por meio da aquisição de veículos.</t>
  </si>
  <si>
    <t>EMPRESA DE ASSISTENCIA TECNICA E EXTENSAO RURAL DO D F</t>
  </si>
  <si>
    <t>27464/2018</t>
  </si>
  <si>
    <t>Implantação de Sistema de Esgotamento Sanitário no Município de São José do Vale do Rio Preto RJ</t>
  </si>
  <si>
    <t>27469/2018</t>
  </si>
  <si>
    <t>Implantação do Sistema de Esgotamento Sanitário no Município de Paty do Alferes/RJ.</t>
  </si>
  <si>
    <t>27475/2018</t>
  </si>
  <si>
    <t>Construção de Escola de Ensino FundamentaL no Município de Itaubal</t>
  </si>
  <si>
    <t>27479/2018</t>
  </si>
  <si>
    <t>Construção de Garagem Municipal</t>
  </si>
  <si>
    <t>27486/2018</t>
  </si>
  <si>
    <t>Obras de Restauração e Conservação da Cobertura e Torre Sineira da Catedral de Santana em Barra do Piraí, localizada no Estado do Rio de Janeiro, bem tombado municipal.</t>
  </si>
  <si>
    <t>27489/2018</t>
  </si>
  <si>
    <t>Implantação de Sistema de Abastecimento de Água no Município de Neópolis/SE.</t>
  </si>
  <si>
    <t>27491/2018</t>
  </si>
  <si>
    <t>27494/2018</t>
  </si>
  <si>
    <t>27496/2018</t>
  </si>
  <si>
    <t>27497/2018</t>
  </si>
  <si>
    <t>Ampliação do Sistema de Abastecimento de Água no Município de Potim - SP.</t>
  </si>
  <si>
    <t>27509/2018</t>
  </si>
  <si>
    <t>IMPLANTAÇÃO DO SISTEMA DE ESGOTAMENTO SANITÁRIO NO MUNICÍPIO DE SUMIDOURO/RJ</t>
  </si>
  <si>
    <t>SANTA ERNESTINA</t>
  </si>
  <si>
    <t>MUNICIPIO DE SANTA ERNESTINA</t>
  </si>
  <si>
    <t>27521/2018</t>
  </si>
  <si>
    <t>Implantação do Sistema de Esgotamento Sanitário no município de Mangaratiba-RJ.</t>
  </si>
  <si>
    <t>MANGARATIBA</t>
  </si>
  <si>
    <t>MUNICIPIO DE MANGARATIBA</t>
  </si>
  <si>
    <t>27522/2018</t>
  </si>
  <si>
    <t>APOIO A PROJETO DE INFRAESTRUTURA TURÍSTICA - Reforma da Orla do Rio do Peixe no município de Santa Cruz de Goiás - GO.</t>
  </si>
  <si>
    <t>27540/2018</t>
  </si>
  <si>
    <t>SISTEMA DE ABASTECIMENTO DE ÁGUA NA COMUNIDADE VILA DE URUCURITUBA</t>
  </si>
  <si>
    <t>27545/2018</t>
  </si>
  <si>
    <t>27547/2018</t>
  </si>
  <si>
    <t>Pavimentação em Paralelepípedo com Drenagem Superficial de Ruas na Zona Urbana do Município de Santana do Matos/RN.</t>
  </si>
  <si>
    <t>27551/2018</t>
  </si>
  <si>
    <t>Pavimentação de estradas vicinais com pedras irregulares nas localidades: Linha Torta, Vila Laranjeira, Linha Taquaruçu e Vila Bom Principio Alto - Santo Cristo/RS.</t>
  </si>
  <si>
    <t>27558/2018</t>
  </si>
  <si>
    <t>Implantação de passeios públicos no Município de Água Fria de Goias.</t>
  </si>
  <si>
    <t>27559/2018</t>
  </si>
  <si>
    <t>Pavimentação e drenagem em diversos bairros.</t>
  </si>
  <si>
    <t>27561/2018</t>
  </si>
  <si>
    <t>Aquisição de Equipamento para Patrulha Mecanizada (motoniveladora).</t>
  </si>
  <si>
    <t>27564/2018</t>
  </si>
  <si>
    <t>PAVIMENTAÇÃO DE RUAS COM CALÇADAS, MEIO FIO E SARJETAS</t>
  </si>
  <si>
    <t>27568/2018</t>
  </si>
  <si>
    <t>27578/2018</t>
  </si>
  <si>
    <t>Implantação de sistema de esgotamento sanitário de Iguaba Grande/RJ</t>
  </si>
  <si>
    <t>27582/2018</t>
  </si>
  <si>
    <t>Pavimentação das ruas: Cícero Modesto Medeiros,Benedito Eugênio dos Santos,Antenor de Moura Ramos,Aparecido Gianini e Galvão Garcia Cunha,no Distrito do Campinho,município de Ibaiti.</t>
  </si>
  <si>
    <t>PACAEMBU</t>
  </si>
  <si>
    <t>MUNICIPIO DE PACAEMBU</t>
  </si>
  <si>
    <t>27588/2018</t>
  </si>
  <si>
    <t>Construção de Açude no Muninicpio de Catarina/CE</t>
  </si>
  <si>
    <t>27590/2018</t>
  </si>
  <si>
    <t>Implantação de Sistema de Abastecimento de Água, no Municipio de Catarina/CE</t>
  </si>
  <si>
    <t>27591/2018</t>
  </si>
  <si>
    <t>“Implantação de melhorias sanitárias domiciliares no município de Miranda do Norte-MA”.</t>
  </si>
  <si>
    <t>MIRANDA DO NORTE</t>
  </si>
  <si>
    <t>MUNICIPIO DE MIRANDA DO NORTE</t>
  </si>
  <si>
    <t>27593/2018</t>
  </si>
  <si>
    <t>Implantação de Melhorias Sanitárias Domiciliares no município de São Félix do Piauí-PI.</t>
  </si>
  <si>
    <t>27596/2018</t>
  </si>
  <si>
    <t>PAVIMENTAÇÃO DE RUA EM ÁREA URBANA COM DRENAGEM SUPERFICIAL, MEIO FIO, SARJETA E CALÇADA DA SEGUNDA RUA DO MINICIPIO DE VITORIA DO JARI.</t>
  </si>
  <si>
    <t>INSTITUTO AGRONOMICO DE PERNAMBUCO - IPA</t>
  </si>
  <si>
    <t>27606/2018</t>
  </si>
  <si>
    <t>AQUISIÇÃO DE UMA USINA DE ASFALTO PARA CONSTRUÇÃO E REPARO DAS VIAS PÚBLICAS E DAS ESTRADAS VICINAIS.</t>
  </si>
  <si>
    <t>27629/2018</t>
  </si>
  <si>
    <t>Pavimentação em Paralelipípedo de vias públicas no distrito de Barra Nova para apoio ao desenvolvimento sustentável do município de Barra do Choça – Bahia.</t>
  </si>
  <si>
    <t>27638/2018</t>
  </si>
  <si>
    <t>Pavimentação em Blocos de concretos sextavados,drenagem de calçadas,meio fio e sarjetada</t>
  </si>
  <si>
    <t>27654/2018</t>
  </si>
  <si>
    <t>Aquisição de equipamentos a fim de apoiar os cursos de graduação, oportunizando a melhoria da infraestrutura da Universidade Estadual do Rio Grande do Sul – UERGS, nos municípios de Soledade e Três Passos, proporcionada pela aplicação de recursos provenientes da emenda parlamentar ao Orçamento Geral da União 2018, nº 28670005, em conformidade com o Programa Temático Educação de Qualidade para Todos, ação de Apoio a Entidades de Ensino Superior Não Federais, no âmbito do MEC/FNDE.</t>
  </si>
  <si>
    <t>27663/2018</t>
  </si>
  <si>
    <t>Aquisição de Veículos Rodoviários.</t>
  </si>
  <si>
    <t>27664/2018</t>
  </si>
  <si>
    <t>Ampliação da câmara dos vereadores do Município de cantá</t>
  </si>
  <si>
    <t>27665/2018</t>
  </si>
  <si>
    <t>EXECUÇÃO DE OBRAS PARA RESTAURAÇÃO DE PRAÇA</t>
  </si>
  <si>
    <t>AQUIDABA</t>
  </si>
  <si>
    <t>MUNICIPIO DE AQUIDABA</t>
  </si>
  <si>
    <t>27678/2018</t>
  </si>
  <si>
    <t>Aquisição de veículo, do tipo caminhão compactador, para coleta convencional de resíduos sólidos.</t>
  </si>
  <si>
    <t>VILHENA</t>
  </si>
  <si>
    <t>27697/2018</t>
  </si>
  <si>
    <t>Reforma e Ampliação de Praças Públicas no Município de Petrolina de Goiás.</t>
  </si>
  <si>
    <t>PETROLINA DE GOIAS</t>
  </si>
  <si>
    <t>MUNICIPIO DE PETROLINA DE GOIAS</t>
  </si>
  <si>
    <t>UMBAUBA</t>
  </si>
  <si>
    <t>MUNICIPIO DE UMBAUBA</t>
  </si>
  <si>
    <t>27700/2018</t>
  </si>
  <si>
    <t>CONSTRUÇÃO DE BLOCO ADMINISTRATIVO NA ESCOLA ESCOLA MUNICIPAL DOMINGOS VALENTE BARRETO</t>
  </si>
  <si>
    <t>27707/2018</t>
  </si>
  <si>
    <t>CONSTRUÇÃO DE ESCOLA MUNICIPAL DO BAIRRO OLARIA</t>
  </si>
  <si>
    <t>27708/2018</t>
  </si>
  <si>
    <t>27709/2018</t>
  </si>
  <si>
    <t>Aquisição de Caminhão Coletor de Lixo</t>
  </si>
  <si>
    <t>27713/2018</t>
  </si>
  <si>
    <t>AQUISIÇÃO DE MICRO-ONIBUS</t>
  </si>
  <si>
    <t>27716/2018</t>
  </si>
  <si>
    <t>Execução de Obras de Infraestrutura, Pavimentação em Blocos de Concreto Intertravado e Drenagem de Agua Pluvial nas Vias Urbanas do Distrito da Pana no Município de Nova Alvorada do Sul/MS.</t>
  </si>
  <si>
    <t>NOVA ALVORADA DO SUL</t>
  </si>
  <si>
    <t>MUNICIPIO DE NOVA ALVORADA DO SUL</t>
  </si>
  <si>
    <t>27718/2018</t>
  </si>
  <si>
    <t>CONSTRUÇÃO DE SALAS DE AULA NA ESCOLA OTÁVIO CALDEIRA AFONSO</t>
  </si>
  <si>
    <t>27720/2018</t>
  </si>
  <si>
    <t>IMPLANTAÇÃO E AMPLIAÇÃO DA REDE DE DISTRIBUIÇÃO DE ENERGIA ELÉTRICA NO MUNICÍPIO DE SÃO LUIZ-RR</t>
  </si>
  <si>
    <t>27726/2018</t>
  </si>
  <si>
    <t>AQUISIÇÃO DE CAMINHAO COLETOR COMPACTADOR</t>
  </si>
  <si>
    <t>27731/2018</t>
  </si>
  <si>
    <t>Aquisição e adaptação de unidade móvel para a Defensoria Pública do Estado da Paraíba, a fim de assistir hipossuficientes que residam em localidades distantes das comarcas do Estado prioritariamente, através da assistência jurídica gratuita.</t>
  </si>
  <si>
    <t>DEFENSORIA PUBLICA DO ESTADO DA PARAIBA</t>
  </si>
  <si>
    <t>27737/2018</t>
  </si>
  <si>
    <t>Projeto de Modernização Tecnológica: aquisição de equipamentos de laboratório para os cursos de graduação do Campus Bacabal.</t>
  </si>
  <si>
    <t>UNIVERSIDADE ESTADUAL DO MARANHAO</t>
  </si>
  <si>
    <t>27744/2018</t>
  </si>
  <si>
    <t>Implantação de Sistema de Abastecimento de água, no município de Ribeirópolis/SE.</t>
  </si>
  <si>
    <t>27746/2018</t>
  </si>
  <si>
    <t>27749/2018</t>
  </si>
  <si>
    <t>DRENAGEM E PAVIMENTAÇÃO DE VIAS PÚBLICAS, EM PARALELEPÍPEDO PELO MÉTODO CONVENCIONAL, NA ZONA URBANA DO MUNICÍPIO DE SANTA CRUZ/RN</t>
  </si>
  <si>
    <t>27751/2018</t>
  </si>
  <si>
    <t>Implantação de rede elétrica de média e baixa tensão com subestações rebaixadoras e iluminação pública</t>
  </si>
  <si>
    <t>27753/2018</t>
  </si>
  <si>
    <t>27757/2018</t>
  </si>
  <si>
    <t>TURVANIA</t>
  </si>
  <si>
    <t>MUNICIPIO DE TURVANIA</t>
  </si>
  <si>
    <t>27761/2018</t>
  </si>
  <si>
    <t>27765/2018</t>
  </si>
  <si>
    <t>Pavimentação de vias urbanas no Município de Caravelas.</t>
  </si>
  <si>
    <t>27767/2018</t>
  </si>
  <si>
    <t>Pavimentação de vias urbanas no Município de Mucuri/BA</t>
  </si>
  <si>
    <t>27771/2018</t>
  </si>
  <si>
    <t>CONSTRUÇÃO DE QUADRA POLIESPORTIVA NO BAIRRO FONTE NOVA.</t>
  </si>
  <si>
    <t>27775/2018</t>
  </si>
  <si>
    <t>Implantação de melhorias sanitárias domiciliares no Município de Medeiros Neto/BA</t>
  </si>
  <si>
    <t>27777/2018</t>
  </si>
  <si>
    <t>Implantação de melhorias sanitárias domiciliares no município de Alcobaça-BA</t>
  </si>
  <si>
    <t>27783/2018</t>
  </si>
  <si>
    <t>RECUPERAÇÃO DE 10 KM DE ESTRADA VICINAL DO RAMAL DO IPITINGA – DO KM 01 ATÉ O KM 10  DO RAMAL PARA FACILITAR O ESCOAMENTO DA PRODUÇÃO RURAL DOS TRABALHADORES DO MUNICÍPIO DE TOMÉ-AÇU</t>
  </si>
  <si>
    <t>TOME-ACU</t>
  </si>
  <si>
    <t>MUNICIPIO DE TOME-ACU</t>
  </si>
  <si>
    <t>27787/2018</t>
  </si>
  <si>
    <t>AQUISIÇÃO DE 01 (UM) CAMINHÃO EQUIPADO COM   CAÇAMBA BASCULANTE  E 01(UMA) PICKUP PARA DA ASSISTÊNCIA TÉCNICA AOS PRODUTORES AGRÍCOLAS E ACOMPANHAMENTO DE MÁQUINAS AGRÍCOLA.</t>
  </si>
  <si>
    <t>27789/2018</t>
  </si>
  <si>
    <t>Pavimentação de Rua com meio-fio e sarjetas</t>
  </si>
  <si>
    <t>27790/2018</t>
  </si>
  <si>
    <t>Prestação de Assistência Técnica e Extensão Rural no Município de São Domingos</t>
  </si>
  <si>
    <t>27804/2018</t>
  </si>
  <si>
    <t>PAVIMENTAÇÃO DE RUAS DO MUNICÍPIO DE RAFAEL JAMBEIRO/BA</t>
  </si>
  <si>
    <t>SECRETARIA DO DESENVOLVIMENTO RURAL</t>
  </si>
  <si>
    <t>27818/2018</t>
  </si>
  <si>
    <t>02(DOIS) CAMINHÕES PARA COLETA DE LIXO</t>
  </si>
  <si>
    <t>27845/2018</t>
  </si>
  <si>
    <t>Aquisição de veículos utilitário tipo Pick Up e Van, Veículos Administrativos tipo Passeio e Motocicletas</t>
  </si>
  <si>
    <t>27850/2018</t>
  </si>
  <si>
    <t>Aquisição de equipamentos para o Laboratório de Habilidades da Faculdade de Enfermagem Nossa Senhora das Graças pertencente à Universidade de Pernambuco.</t>
  </si>
  <si>
    <t>27852/2018</t>
  </si>
  <si>
    <t>Adequação de Estradas Vicinais no Município de Cacimba de Dentro-PB.</t>
  </si>
  <si>
    <t>27867/2018</t>
  </si>
  <si>
    <t>Aquisição de Caminhão coletor compactador.</t>
  </si>
  <si>
    <t>27878/2018</t>
  </si>
  <si>
    <t>27887/2018</t>
  </si>
  <si>
    <t>Calçamento em Bloquetes de Concreto, com Meio-Fio, Sarjetas e Drenagem em torno do Ginásio de Esportes Afonso Rodrgues.</t>
  </si>
  <si>
    <t>27900/2018</t>
  </si>
  <si>
    <t>PAVIMENTAÇÃO EM BLOQUETES COM MEIO FIO E SARJETA.</t>
  </si>
  <si>
    <t>27902/2018</t>
  </si>
  <si>
    <t>Aquisição de Micro ônibus.</t>
  </si>
  <si>
    <t>27911/2018</t>
  </si>
  <si>
    <t>Implantação de Pavimentação no Município de Patos – PB.</t>
  </si>
  <si>
    <t>LEOPOLDINA</t>
  </si>
  <si>
    <t>MUNICIPIO DE LEOPOLDINA</t>
  </si>
  <si>
    <t>27934/2018</t>
  </si>
  <si>
    <t>Pavimentação a paralelepípedo com drenagem em diversas ruas na sede do município, Pintadas - BA.</t>
  </si>
  <si>
    <t>27942/2018</t>
  </si>
  <si>
    <t>UNIVERSIDADE ESTADUAL DO OESTE DO PARANA</t>
  </si>
  <si>
    <t>27946/2018</t>
  </si>
  <si>
    <t>Implantação do sistema de Abastecimento de água no município de Riachão do Dantas/Se</t>
  </si>
  <si>
    <t>27951/2018</t>
  </si>
  <si>
    <t>Implantação de Sistema de Abastecimento de Água no município de Bequimão/MA</t>
  </si>
  <si>
    <t>27965/2018</t>
  </si>
  <si>
    <t>Construção de Passarelas em Concreto Armado no Bairro Área Portuária.</t>
  </si>
  <si>
    <t>27966/2018</t>
  </si>
  <si>
    <t>Aquisição de NOTEBOOKS para uso dos docentes da Universidade do Estado do Amapá.</t>
  </si>
  <si>
    <t>UNIVERSIDADE DO ESTADO DO AMAPA</t>
  </si>
  <si>
    <t>27981/2018</t>
  </si>
  <si>
    <t>Implantação de Programa destinado a Mulheres Acolhidas e seus Familiares, Visando o Resgate e a Inclusão Social de Vítimas da Drogadição, de Abuso e de Violência Doméstica, Por Meio de Curso de Gastronomia, Oficina de Patchwork e Curso de Doces e Tortas para Festa e Pães.</t>
  </si>
  <si>
    <t>FUNDACAO CENTRO DE RECUPERACAO FEMININO MISSAO RESGATE</t>
  </si>
  <si>
    <t>27982/2018</t>
  </si>
  <si>
    <t>AQUISIÇÃO DE CAMINHÃO BASCULANTE PARA AUXILIAR OS PRODUTORES RURAIS DO MUNICIPIO DE IBATIBA</t>
  </si>
  <si>
    <t>27983/2018</t>
  </si>
  <si>
    <t>Aquisição de Caminhão Coletor e Compactador de Lixo com capacidade para 15m³.</t>
  </si>
  <si>
    <t>Aquisição de 01 (um) Rolo Compactador</t>
  </si>
  <si>
    <t>27989/2018</t>
  </si>
  <si>
    <t>CANDIOTA</t>
  </si>
  <si>
    <t>MUNICIPIO DE CANDIOTA</t>
  </si>
  <si>
    <t>28002/2018</t>
  </si>
  <si>
    <t>Aquisição de equipamentos para a área de agrárias da Universidade Estadual de Maringá – Campus Umuarama.</t>
  </si>
  <si>
    <t>28003/2018</t>
  </si>
  <si>
    <t>Aquisição de Material Permanente para Equipar o Laboratório de Mecânica dos Solos e Pavimentação.</t>
  </si>
  <si>
    <t>28006/2018</t>
  </si>
  <si>
    <t>PAVIMENTAÇÃO ASFÁLTICA COM DRENAGEM, MEIO-FIO, SARJETAS E CALÇADAS</t>
  </si>
  <si>
    <t>28009/2018</t>
  </si>
  <si>
    <t>Aquisição de equipamentos para promover benefícios de crescimento econômico e modernização produtiva.</t>
  </si>
  <si>
    <t>28010/2018</t>
  </si>
  <si>
    <t>AQUISIÇÃO DE TRATOR AGRÍCOLA COM PNEUS E GRADE ARADORA</t>
  </si>
  <si>
    <t>28015/2018</t>
  </si>
  <si>
    <t>Construção de Passarelas em Concreto Armado no Bairro Provedor.</t>
  </si>
  <si>
    <t>28019/2018</t>
  </si>
  <si>
    <t>AQUISIÇÃO DE EQUIPAMENTOS PARA IMPLANTAÇÃO DO RESTAURANTE ESCOLA DA UNIVERSIDADE ESTADUAL DE CIÊNCIAS DA SAÚDE - UNCISAL</t>
  </si>
  <si>
    <t>UNIVERSIDADE ESTADUAL DE CIENCIAS DA SAUDE DE ALAGOAS - UNCISAL</t>
  </si>
  <si>
    <t>28035/2018</t>
  </si>
  <si>
    <t>SECRETARIA DAS CIDADES</t>
  </si>
  <si>
    <t>28039/2018</t>
  </si>
  <si>
    <t>IMPLANTAÇÃO DO SISTEMA DE ESGOTAMENTO SANITÁRIO</t>
  </si>
  <si>
    <t>28040/2018</t>
  </si>
  <si>
    <t>CONSTRUÇÃO DE PRAÇA PÚBLICA COM QUIOSQUE NO MUNICÍPIO DE EIRUNEPÉ/AM</t>
  </si>
  <si>
    <t>28052/2018</t>
  </si>
  <si>
    <t>Produção e Distribuição de 1.000 Kits contendo DVDs com filmes da Mostra Cinema e Direitos Humanos em comemoração aos 70 anos da Declaração Universal dos Direitos Humanos.</t>
  </si>
  <si>
    <t>MUNICIPIO DE SAO GONCALO</t>
  </si>
  <si>
    <t>28065/2018</t>
  </si>
  <si>
    <t>Aquisição de Equipamentos para os Conselhos de Defesa dos Direitos das Pessoas com Deficiência</t>
  </si>
  <si>
    <t>SECRETARIA ESTADUAL PARA INCLUSAO DA PESSOA COM DEFICIENCIA - SEID</t>
  </si>
  <si>
    <t>28066/2018</t>
  </si>
  <si>
    <t>Pavimentação e Drenagem no Município de Itaporanga - PB</t>
  </si>
  <si>
    <t>28067/2018</t>
  </si>
  <si>
    <t>28069/2018</t>
  </si>
  <si>
    <t>INGAI</t>
  </si>
  <si>
    <t>MUNICIPIO DE INGAI</t>
  </si>
  <si>
    <t>28070/2018</t>
  </si>
  <si>
    <t>CONSTRUÇÃO DE BARRACÃO PARA OS FEIRANTES</t>
  </si>
  <si>
    <t>28071/2018</t>
  </si>
  <si>
    <t>Aquisição de 01 (um) caminhão compactador equipado com um coletor compactador de lixo de 12 m³.</t>
  </si>
  <si>
    <t>28076/2018</t>
  </si>
  <si>
    <t>Construção de Complexo Esportivo</t>
  </si>
  <si>
    <t>28079/2018</t>
  </si>
  <si>
    <t>Implantação de Espaços de Inovação Colaborativa nas Naves do Conhecimento da Cidade do Rio de Janeiro</t>
  </si>
  <si>
    <t>28084/2018</t>
  </si>
  <si>
    <t>Construção de Quadra Esportiva.</t>
  </si>
  <si>
    <t>28088/2018</t>
  </si>
  <si>
    <t>Execução da Consolidação, Reforço Estrutural e Restauração da Cobertura da Igreja Matriz N. Sª da Conceição de Paty do Alferes.</t>
  </si>
  <si>
    <t>28097/2018</t>
  </si>
  <si>
    <t>Melhoria de estradas vicinais.</t>
  </si>
  <si>
    <t>28107/2018</t>
  </si>
  <si>
    <t>RECAPE ASFÁLTICO SOBRE PEDRAS IRREGULARES EM RUAS URBANAS DO LOTEAMENTO SÃO FRANCISCO.</t>
  </si>
  <si>
    <t>ENTRE RIOS DO OESTE</t>
  </si>
  <si>
    <t>MUNICIPIO DE ENTRE RIOS DO OESTE</t>
  </si>
  <si>
    <t>28126/2018</t>
  </si>
  <si>
    <t>RECUPERAÇÃO DE ESTRADAS VICINAIS COM APIÇARRAMENTO E OBRAS D'ARTS NOS TRECHOS DA VILA TRÊS BODEGAS DISTRITO D E SÃO VICENTE AO SITIO ABA NO DISTRITO DE PEDRINHAS E SITIO CASCUDO AO SITIO MULUNGU NO DISTRITO DE LIMA CAMPOS NO MUNICÍPIO DE ICÓ.CE</t>
  </si>
  <si>
    <t>28132/2018</t>
  </si>
  <si>
    <t>Construção de uma Incubadora Empresarial na Universidade  de Cruz Alta.</t>
  </si>
  <si>
    <t>FUNDACAO UNIVERSIDADE DE CRUZ ALTA</t>
  </si>
  <si>
    <t>28147/2018</t>
  </si>
  <si>
    <t>Construção da Feira do Pescador</t>
  </si>
  <si>
    <t>28150/2018</t>
  </si>
  <si>
    <t>Aquisição de equipamentos, veículos, tendas e depósito para fortalecimento e ampliação da infraestrutura da Feira Agroecológica da Universidade Estadual do Centro-Oeste, UNICENTRO-PR, visando a melhoria do atendimento da Assistência Técnica e Extensão Rural, ATER, aos agricultores familiares participantes da Feira Agroecológica.</t>
  </si>
  <si>
    <t>UNIVERSIDADE ESTADUAL DO CENTRO OESTE</t>
  </si>
  <si>
    <t>28152/2018</t>
  </si>
  <si>
    <t>Reforma do Centro Vocacional Tecnológico - CVT do Municipio de Brejo Santo/CE</t>
  </si>
  <si>
    <t>28166/2018</t>
  </si>
  <si>
    <t>Implantação de Sistema de Abastecimento de Água no Município de Magalhães de Almeida/MA.</t>
  </si>
  <si>
    <t>28168/2018</t>
  </si>
  <si>
    <t>PIRAI</t>
  </si>
  <si>
    <t>MUNICIPIO DE PIRAI</t>
  </si>
  <si>
    <t>28184/2018</t>
  </si>
  <si>
    <t>Implantação de pavimentação com meio-fio e sarjetas e sinalização vertical,calçadas e rampas de acessibilidade nas vias urbanas do município de Palmeiropólis - TO.</t>
  </si>
  <si>
    <t>28216/2018</t>
  </si>
  <si>
    <t>CONCLUSAO DO PREDIO DO CENTRO VOCACIONAL TECNOLOGICO-CVT, NA SEDE DO MUNICIPIO DE ITAIÇABA-CE</t>
  </si>
  <si>
    <t>28258/2018</t>
  </si>
  <si>
    <t>AQUISICAO DE CAMINHÃO CAÇAMBA  PARA O MUNICIPIO DE COLNIZA/MT</t>
  </si>
  <si>
    <t>28260/2018</t>
  </si>
  <si>
    <t>AQUISIÇÃO DE CAMINHÃO TRUCADO COM TRAÇÃO 6X2 - EQUIPADO COM TANQUE RESERVATÓRIO (PIPA) PARA O MUNICÍPIO DE CARAÚBAS/RN.</t>
  </si>
  <si>
    <t>28263/2018</t>
  </si>
  <si>
    <t>Investimentos em Sistemas de Climatização e aquisição de equipamentos para a melhoria da qualidade das condições de oferta dos cursos de Graduação e Pós-Graduação (Mestrados e Doutorados) da Unioeste/Campus de Marechal Cândido Rondon e Melhoria da infraestrutura de informática, climatização e laboratórios das salas de aula e laboratórios de ensino da Unioeste/Campus de Toledo.</t>
  </si>
  <si>
    <t>28264/2018</t>
  </si>
  <si>
    <t>Pavimentação em paralelepípedo da Rua do Progresso A e da Rua do Progresso B, ambas situadas no centro da cidade de Cordeiros - BA.</t>
  </si>
  <si>
    <t>28270/2018</t>
  </si>
  <si>
    <t>RECAPEAMENTO DE VIAS PUBLICAS URBANAS - sobre pedras irregulares</t>
  </si>
  <si>
    <t>28273/2018</t>
  </si>
  <si>
    <t>Aquisição de uma Pá Carregadeira para atender o Município de Nova Brasilândia - MT.</t>
  </si>
  <si>
    <t>UNIVERSIDADE DO ESTADO DO RIO DE JANEIRO</t>
  </si>
  <si>
    <t>28280/2018</t>
  </si>
  <si>
    <t>Implantação de cobertura e pavimentação de acessos, objetivando melhorias do Mercado Municipal, localizado à Praça da Liberdade, Centro, Salinas/MG</t>
  </si>
  <si>
    <t>28282/2018</t>
  </si>
  <si>
    <t>AMPLIAÇÃO DO PARQUE DE EXPOSIÇÃO DO MUNICÍPIO DE PETROLINA DE GOIÁS.</t>
  </si>
  <si>
    <t>28283/2018</t>
  </si>
  <si>
    <t>30º FESTIVAL DE QUADRILHAS DO MUNICÍPIO DE CAMOCIM-CE</t>
  </si>
  <si>
    <t>28289/2018</t>
  </si>
  <si>
    <t>Contribuir na efetivação da política de prevenção, cuidado e reinserção social de adolescentes e jovens em situação de vulnerabilidade social do Município de Nova Iguaçu, em conformidade com o Programa 2085 do MJ, envolvidos direta e indiretamente como o uso de drogas através qualificação profissional para inserção no mercado de trabalho.</t>
  </si>
  <si>
    <t>28316/2018</t>
  </si>
  <si>
    <t>28318/2018</t>
  </si>
  <si>
    <t>Ampliação de sistemas de abastecimento de água em comunidades rurais no Município de Brasilândia-MS</t>
  </si>
  <si>
    <t>28320/2018</t>
  </si>
  <si>
    <t>AQUISIÇÃO DE CAMINHÃO E SEMI-REBOQUE</t>
  </si>
  <si>
    <t>28323/2018</t>
  </si>
  <si>
    <t>AQUISIÇÃO DE 01 MÁQUINA PERFURATRIZ, 01 COMPRESSOR, 01 KIT FERRAMENTAL E 02 CAMINHÕES.</t>
  </si>
  <si>
    <t>28334/2018</t>
  </si>
  <si>
    <t>Aquisição  de Veiculo Rodoviário.</t>
  </si>
  <si>
    <t>28337/2018</t>
  </si>
  <si>
    <t>28338/2018</t>
  </si>
  <si>
    <t>PERFURAÇÃO DE POÇOS NO MUNICÍPIO DE SALGUEIRO</t>
  </si>
  <si>
    <t>28342/2018</t>
  </si>
  <si>
    <t>Implantação de Sistema de Abastecimento de água, no município de São Miguel do Aleixo.</t>
  </si>
  <si>
    <t>28348/2018</t>
  </si>
  <si>
    <t>28353/2018</t>
  </si>
  <si>
    <t>Aquisição de uma patrulha agrícola mecanizada e seus implementos para o Município de Chapada dos Guimarães MT</t>
  </si>
  <si>
    <t>CHAPADA DOS GUIMARAES</t>
  </si>
  <si>
    <t>MUNICIPIO DE CHAPADA DOS GUIMARAES</t>
  </si>
  <si>
    <t>28354/2018</t>
  </si>
  <si>
    <t>PAVIMENTAÇÃO NO TRECHO POMBINHAS/PASSAGEM DO MEIO/CAMAROA, NA ZONA RURAL DO MUNICIPIO DE PEDRA BRANCA-CE, PARA O DESENVOLVIMENTO REGIONAL E FORTALECIMENTO DA ECONOMIA DO MUNICIPIO.</t>
  </si>
  <si>
    <t>28364/2018</t>
  </si>
  <si>
    <t>Reestruturar a rede de prevenção, de cuidado e de reinserção social de adolescentes e jovens em situação de envolvimento direto ou indireto com o uso  de drogas,através de aquisição de equipamentos para Casa de Acolhida, Mesas, cadeiras e computadores para o centro de atendimento psico social, estruturação tecnológica de oficinas de cursos profissionalizantes, aquisição de materiais culturais e esportivos, visando melhorar a qualidade das atividades educacionais, profissionalizante, culturais e esportivas da Casa do Menor.</t>
  </si>
  <si>
    <t>28367/2018</t>
  </si>
  <si>
    <t>Ampliação de Sistema de Abastecimento de Água na Sede do Município de Silvianópolis - MG.</t>
  </si>
  <si>
    <t>28371/2018</t>
  </si>
  <si>
    <t>28374/2018</t>
  </si>
  <si>
    <t>Contribuir nos cuidados e proteção especial aos adolescentes de 12 até 18 anos completos que fazem uso/abuso de drogas e vulnerabilidades, prevenir através da reinserção na rede oficial de ensino, qualificação nos cursos profissionalizantes, conhecimento de seus direitos e cidadania, visando o desenvolvimento global e a reinserção familiar e social, possibilitando o protagonismo juvenil.</t>
  </si>
  <si>
    <t>28376/2018</t>
  </si>
  <si>
    <t>Aquisição de uma Patrulha mecanizada- Caminhão Pipa.</t>
  </si>
  <si>
    <t>28377/2018</t>
  </si>
  <si>
    <t>Prevenção Itinerante que será realizada através Diagnóstico do Município,criação de um observatório de informações e criação do ônibus Itinerante.</t>
  </si>
  <si>
    <t>28395/2018</t>
  </si>
  <si>
    <t>28404/2018</t>
  </si>
  <si>
    <t>Aquisição de Tratores, Grade Aradora, Arado Fixo e Grade Niveladora.</t>
  </si>
  <si>
    <t>28407/2018</t>
  </si>
  <si>
    <t>IMPLANTAÇÃO DE SISTEMA DE ABASTECIMENTO DE ÁGUA NO MUNICÍPIO DE PACATUBA/SE.</t>
  </si>
  <si>
    <t>28409/2018</t>
  </si>
  <si>
    <t>Pavimentação diversas vias do município de Xique-Xique/BA</t>
  </si>
  <si>
    <t>28415/2018</t>
  </si>
  <si>
    <t>28416/2018</t>
  </si>
  <si>
    <t>Recuperação de Estradas Vicinais no Município de Bonfim-RR.</t>
  </si>
  <si>
    <t>28419/2018</t>
  </si>
  <si>
    <t>Pavimentação em Pedra Tosca na rua Boa Vista, Travessa Boa Vista e Via de Acesso, no município de Canindé/CE.</t>
  </si>
  <si>
    <t>28420/2018</t>
  </si>
  <si>
    <t>28421/2018</t>
  </si>
  <si>
    <t>Aquisição de Equipamento Para Estruturação do Laboratório de Biotecnologia da Amazônia (LABTAM-UEAP).</t>
  </si>
  <si>
    <t>28436/2018</t>
  </si>
  <si>
    <t>Adquisição de equipamentos de alto custo para utilização nas aulas práticas nas oficinas da escola CENTRO ESTADUAL DE EDUCAÇÃO TÉCNICA TALMO LUIZ SILVA, bem como para  oferta de cursos de formação profissional de curta duração através do Projeto OportunidadES, objetivando a geração de renda.</t>
  </si>
  <si>
    <t>SECRETARIA DE ESTADO DE CIENCIA, TECNOLOGIA, INOVACAO E EDUCACAO PROFISSIONAL</t>
  </si>
  <si>
    <t>28441/2018</t>
  </si>
  <si>
    <t>RECUPERAÇÃO E ENCASCALHAMENTO DE ESTRADA VICINAL NA ZONA RURAL DO MUNICÍPIO DE TANHAÇU - BA, PARA APOIO A ATIVIDADE PRODUTIVA.</t>
  </si>
  <si>
    <t>28453/2018</t>
  </si>
  <si>
    <t>Aquisição de trator de pneus e grade aradora.</t>
  </si>
  <si>
    <t>SAO FRANCISCO DO PIAUI</t>
  </si>
  <si>
    <t>MUNICIPIO DE SAO FRANCISCO DO PIAUI</t>
  </si>
  <si>
    <t>SAO JOSE DO RIO CLARO</t>
  </si>
  <si>
    <t>MUNICIPIO DE SAO JOSE DO RIO CLARO</t>
  </si>
  <si>
    <t>28480/2018</t>
  </si>
  <si>
    <t>AQUISIÇÃO DE EQUIPAMENTOS LABORATORIAIS PARA OS CURSOS DE ENGENHARIA CIVIL E JORNALISMO, ATENDENDO ASSIM A DEMANDA DO CAMPUS UNIVERSITÁRIO DE TANGARA DA SERRA DA UNIVERSIDADE DO ESTADO DE MATO</t>
  </si>
  <si>
    <t>28484/2018</t>
  </si>
  <si>
    <t>CONSTRUÇÃO DE GALPÃO PARA FÁBRICA DE BLOQUETES NO MUNICÍPIO DE AMAPÁ</t>
  </si>
  <si>
    <t>28485/2018</t>
  </si>
  <si>
    <t>PAVIMENTAÇÃO DE  VIAS  URBANAS NO MUNICÍPIO DE APARECIDA DO RIO NEGRO - TO</t>
  </si>
  <si>
    <t>28494/2018</t>
  </si>
  <si>
    <t>O objeto dessa proposta � aquisi��o de licen�a perp�tua de Pacote Computacional de Gest�o Universit�ria.</t>
  </si>
  <si>
    <t>FUNDACAO CENTRO UNIVERSITARIO ESTADUAL DA ZONA OESTE</t>
  </si>
  <si>
    <t>28496/2018</t>
  </si>
  <si>
    <t>Aquisição de veículo do tipo caminhão compactador para coleta convencional de resíduos sólidos</t>
  </si>
  <si>
    <t>28497/2018</t>
  </si>
  <si>
    <t>CONSTRUÇÃO DO PORTO DO MUNICÍPIO DE FARO/PA - ETAPA 2</t>
  </si>
  <si>
    <t>SALGADO</t>
  </si>
  <si>
    <t>28506/2018</t>
  </si>
  <si>
    <t>Aquisição de Caminhao coletor de Lixo para o município de Parauna-Go.</t>
  </si>
  <si>
    <t>28508/2018</t>
  </si>
  <si>
    <t>CONSTRUÇÃO DE UM CENTRO DE CONVENÇÕES</t>
  </si>
  <si>
    <t>28522/2018</t>
  </si>
  <si>
    <t>Aquisição de Caminhão adaptado com coletor compactador para atender o Município de Firminópolis Estado de Goiás.</t>
  </si>
  <si>
    <t>FIRMINOPOLIS</t>
  </si>
  <si>
    <t>MUNICIPIO DE FIRMINOPOLIS</t>
  </si>
  <si>
    <t>28527/2018</t>
  </si>
  <si>
    <t>28530/2018</t>
  </si>
  <si>
    <t>Aquisição de Caminhão Coletor de Lixo para o municipio de Goianápolis-Go.</t>
  </si>
  <si>
    <t>28539/2018</t>
  </si>
  <si>
    <t>AQUISIÇÕES DE CAMINHÕES BASCULANTE E VEÍCULO UTILITÁRIO TIPO PICK-UP</t>
  </si>
  <si>
    <t>Aquisição de Máquinas e Implementos</t>
  </si>
  <si>
    <t>28553/2018</t>
  </si>
  <si>
    <t>Aquisição de Caminhão Coletor de Lixo para o municipio de Buriti Alegre-Go.</t>
  </si>
  <si>
    <t>28560/2018</t>
  </si>
  <si>
    <t>Aquisição de Caminhão Coletor de Lixo para o municipio de Chapadão do Céu-Go.</t>
  </si>
  <si>
    <t>28566/2018</t>
  </si>
  <si>
    <t>SECRETARIA DA MICRO E PEQUENA EMPRESA, TRABALHO E QUALIFICACAO</t>
  </si>
  <si>
    <t>28568/2018</t>
  </si>
  <si>
    <t>CONSTRUÇÃO DE CENTRO DE CONVIVÊNCIA PARA PROJETOS SOCIAIS</t>
  </si>
  <si>
    <t>28571/2018</t>
  </si>
  <si>
    <t>CRUZ DAS ALMAS</t>
  </si>
  <si>
    <t>MUNICIPIO DE CRUZ DAS ALMAS</t>
  </si>
  <si>
    <t>CRUCILANDIA</t>
  </si>
  <si>
    <t>MUNICIPIO DE CRUCILANDIA</t>
  </si>
  <si>
    <t>28600/2018</t>
  </si>
  <si>
    <t>28602/2018</t>
  </si>
  <si>
    <t>Aquisição de Trator Agrícola para o Município de Serra do Navio-AP.</t>
  </si>
  <si>
    <t>28606/2018</t>
  </si>
  <si>
    <t>28607/2018</t>
  </si>
  <si>
    <t>Construção de Passarelas em Madeira de lei no Bairro Provedor I.</t>
  </si>
  <si>
    <t>28614/2018</t>
  </si>
  <si>
    <t>Restauração do pavimento e/ou Recapeamento e/ou Pavimentação de vias em diversos bairros da Cidade de Paulista/PE.</t>
  </si>
  <si>
    <t>28615/2018</t>
  </si>
  <si>
    <t>Pavimentação de Vias Urbanas com Drenagem, Calçada, Meio Fio e Sarjeta na Cidade de Serra do Navio-AP.</t>
  </si>
  <si>
    <t>28616/2018</t>
  </si>
  <si>
    <t>PAVIMENTAÇÃO EM PARALELO DAS DIVERSAS RUAS DO MUNICÍPIO DE IRARÁ/BA.</t>
  </si>
  <si>
    <t>28618/2018</t>
  </si>
  <si>
    <t>28619/2018</t>
  </si>
  <si>
    <t>28624/2018</t>
  </si>
  <si>
    <t>AMPLIAÇÃO DA RODOVIÁRIA DO MUNICÍPIO DE RORAINÓPOLIS-RR.</t>
  </si>
  <si>
    <t>28626/2018</t>
  </si>
  <si>
    <t>IMPLANTAÇÃO DE REDE DE DISTRIBUIÇÃO DE ENERGIA ELÉTRICA, NO MUNICIPIO DE BONFIM-RR</t>
  </si>
  <si>
    <t>28628/2018</t>
  </si>
  <si>
    <t>Implantação de sistema de abastecimento de água em comunidades rurais do Municipio de Caarapó-MS.</t>
  </si>
  <si>
    <t>28630/2018</t>
  </si>
  <si>
    <t>Implantação de Rede Elétrica com Instalação de Iluminação Pública no Município de Santana-Ap..</t>
  </si>
  <si>
    <t>28633/2018</t>
  </si>
  <si>
    <t>Implantação de Rede de Eletrificação e Iluminação Pública na Vicinal 8A do Alto Alegre e Vicinais 7 e 10, da Vila Reslândia, Paredão.</t>
  </si>
  <si>
    <t>28634/2018</t>
  </si>
  <si>
    <t>28639/2018</t>
  </si>
  <si>
    <t>Aquisição de caminhão equipado com coletor compactador de lixo.</t>
  </si>
  <si>
    <t>28645/2018</t>
  </si>
  <si>
    <t>PAVIMENTAÇÃO EM BLOCOS SEXTAVADOS COM DRENAGEM, CALÇADAS, MEIO FIO E SARJETA NO BAIRRO CENTRAL</t>
  </si>
  <si>
    <t>28647/2018</t>
  </si>
  <si>
    <t>AQUISIÇÃO DE TRATOR DE PNEU NOVO COMPOSTO COM KIT CARREGADEIRA FRONTAL, AQUISIÇÃO DE PRENSA ENFARDADEIRA NOVA E AQUISIÇÃO DE TRITURADOR DE ORGÂNICO NOVO PARA ATENDER O SISTEMA DE DISPOSIÇÃO FINAL DE RESÍDUOS SÓLIDOS DE ALTO PIQUIRI-PR</t>
  </si>
  <si>
    <t>28664/2018</t>
  </si>
  <si>
    <t>Aquisição de equipamentos para o Laboratório de Entomologia Médica do CESC/UEMA.</t>
  </si>
  <si>
    <t>28670/2018</t>
  </si>
  <si>
    <t>Aquisição de veículo do tipo caminhão compactador para coleta convencional de resíduos sólidos para o município de Cabeceiras do Piauí – PI</t>
  </si>
  <si>
    <t>28672/2018</t>
  </si>
  <si>
    <t>Implantação de sistema de esgotamento sanitário no Município de Mendes -RJ</t>
  </si>
  <si>
    <t>MENDES</t>
  </si>
  <si>
    <t>MUNICIPIO DE MENDES</t>
  </si>
  <si>
    <t>28674/2018</t>
  </si>
  <si>
    <t>Aquisição de veículo do tipo caminhão compactador para coleta convencional de resíduos sólidos para o município de Colônia do Piauí – PI</t>
  </si>
  <si>
    <t>28675/2018</t>
  </si>
  <si>
    <t>Ampliação de sistema de abastecimento de água em Comunidades Rurais do Município de Jateí - MS.</t>
  </si>
  <si>
    <t>28678/2018</t>
  </si>
  <si>
    <t>2� Etapa de recupera��o da Ponte do Nagib na comunidade de Inhames no Munic�pio de Santana de Pirapama.</t>
  </si>
  <si>
    <t>SANTANA DE PIRAPAMA</t>
  </si>
  <si>
    <t>MUNICIPIO DE SANTANA DE PIRAPAMA</t>
  </si>
  <si>
    <t>28679/2018</t>
  </si>
  <si>
    <t>Aquisição de caminhão coletor e compactador de lixo</t>
  </si>
  <si>
    <t>28686/2018</t>
  </si>
  <si>
    <t>AQUISIÇÃO DE 01 (UM) CAMINHÃO DE LIXO PARA O MUNICÍPIO DE JOCA MARQUES-PI.</t>
  </si>
  <si>
    <t>28691/2018</t>
  </si>
  <si>
    <t>28693/2018</t>
  </si>
  <si>
    <t>AQUISIÇÃO DE 01 (UM) CAMINHÃO DE LIXO PARA O MUNICÍPIO DE FRONTEIRAS-PI.</t>
  </si>
  <si>
    <t>28697/2018</t>
  </si>
  <si>
    <t>AQUISIÇÃO DE 01 (UM) CAMINHÃO DE LIXO PARA O MUNICÍPIO DE INHUMA-PI.</t>
  </si>
  <si>
    <t>DIVINOPOLIS DO TOCANTINS</t>
  </si>
  <si>
    <t>MUNICIPIO DE DIVINOPOLIS DO TOCANTINS</t>
  </si>
  <si>
    <t>28699/2018</t>
  </si>
  <si>
    <t>Aquisição de escavadeira hidráulica nova para auxiliar os pequenos e médios produtores do Município de Nova Olímpia - Pr.</t>
  </si>
  <si>
    <t>28703/2018</t>
  </si>
  <si>
    <t>CONSTRUÇÃO DE ESCOLA DE ENSINO FUNDAMENTAL NA COMUNIDADE DO ASSENTAMENTO DO CEDRO.</t>
  </si>
  <si>
    <t>28704/2018</t>
  </si>
  <si>
    <t>AQUISIÇÃO DE 01 (UM) CAMINHÃO DE LIXO PARA O MUNICÍPIO DE IPIRANGA DO PIAUÍ-PI.</t>
  </si>
  <si>
    <t>28706/2018</t>
  </si>
  <si>
    <t>Aquisição de veículo do tipo caminhão compactador para coleta convencional de resíduos sólidos para o município de Pio IX – PI</t>
  </si>
  <si>
    <t>28709/2018</t>
  </si>
  <si>
    <t>Aquisição de veículo do tipo caminhão compactador para coleta convencional de resíduos sólidos para o município de São José do Divino – PI</t>
  </si>
  <si>
    <t>28712/2018</t>
  </si>
  <si>
    <t>Construção de 02 Barracões Industriais, destinados a apoiar empreendimentos produtivos, conforme Plano de Implementação</t>
  </si>
  <si>
    <t>28722/2018</t>
  </si>
  <si>
    <t>PAVIMENTAÇÃO ASFÁLTICA COM DRENAGEM, MEIO-FIO, SARJETA E CALÇADA.</t>
  </si>
  <si>
    <t>OIAPOQUE</t>
  </si>
  <si>
    <t>MUNICIPIO DE OIAPOQUE</t>
  </si>
  <si>
    <t>28723/2018</t>
  </si>
  <si>
    <t>AQUISIÇÃO DE 01 (UM) CAMINHÃO DE LIXO PARA O MUNICÍPIO DE GUADALUPE-PI.</t>
  </si>
  <si>
    <t>28731/2018</t>
  </si>
  <si>
    <t>Implantação de Melhorias Sanitárias Domiciliares no Município de Cansanção/BA.</t>
  </si>
  <si>
    <t>28732/2018</t>
  </si>
  <si>
    <t>Pavimentação em Paralelepípedo das Ruas Projetadas 01, 02, 03, 04, 05 e 06 do Loteamento Coité de Baixo no Município de São Miguel dos Campos/AL.</t>
  </si>
  <si>
    <t>28744/2018</t>
  </si>
  <si>
    <t>CONSTRUÇÃO DE ESCOLA DE ENSINO FUNDAMENTAL NA COMUNIDADE NOVA VIDA</t>
  </si>
  <si>
    <t>28748/2018</t>
  </si>
  <si>
    <t>Aquisição de 01 (um) veículo do tipo Caminhão Compactador de lixo para coleta convencional para o município de Santana do Piauí/PI.</t>
  </si>
  <si>
    <t>28756/2018</t>
  </si>
  <si>
    <t>4ª Etapa dos Serviços e Obras de Execução da Reforma da Catedral Metropolitana de Aracaju.</t>
  </si>
  <si>
    <t>ESTRUTURAÇÃO DA REDE DE SERVIÇOS DE PROTEÇÃO SOCIAL BÁSICA - CONSTRUÇÃO DE CENTRO DE REFERÊNCIA DE ASSISTÊNCIA SOCIAL - CRAS</t>
  </si>
  <si>
    <t>28764/2018</t>
  </si>
  <si>
    <t>construção da feira do Pescado no Município de Oiapoque</t>
  </si>
  <si>
    <t>28773/2018</t>
  </si>
  <si>
    <t>ASSOCIACAO DE PAIS E AMIGOS DOS EXCEPCIONAIS</t>
  </si>
  <si>
    <t>28782/2018</t>
  </si>
  <si>
    <t>CONSTRUÇÃO DE ESCOLA DE ENSINO FUNDAMENTAL NA COMUNIDADE FAZENDA MODELO</t>
  </si>
  <si>
    <t>28783/2018</t>
  </si>
  <si>
    <t>Construção de Praça  com iluminação em frente do Estádio Municipal Natizão.</t>
  </si>
  <si>
    <t>28784/2018</t>
  </si>
  <si>
    <t>AQUISIÇÃO DE UM CAMINHÃO COMPACTADOR DE LIXO PARA O MUNICÍPIO DE ALTO LONGÁ -PI.</t>
  </si>
  <si>
    <t>ALTO LONGA</t>
  </si>
  <si>
    <t>MUNICIPIO DE ALTO LONGA</t>
  </si>
  <si>
    <t>28790/2018</t>
  </si>
  <si>
    <t>Construção de Passarelas em Concreto Armado no Bairro Remédios II</t>
  </si>
  <si>
    <t>28801/2018</t>
  </si>
  <si>
    <t>Implantação de Sistema de Abastecimento de Água no município de Peritoró/MA.</t>
  </si>
  <si>
    <t>28806/2018</t>
  </si>
  <si>
    <t>28811/2018</t>
  </si>
  <si>
    <t>Aquisição de ônibus executivo, veículo administrativo tipo passeio e veículo utilitário tipo Van</t>
  </si>
  <si>
    <t>28813/2018</t>
  </si>
  <si>
    <t>Recuperação de Estrada vicinal na localidade de Pradinho, zona rural do município de Montes Claros, para melhorar o escoamento da Produção</t>
  </si>
  <si>
    <t>28814/2018</t>
  </si>
  <si>
    <t>SANEAMENTO BÁSICO - CAMINHÃO COLETOR DE LIXO</t>
  </si>
  <si>
    <t>28815/2018</t>
  </si>
  <si>
    <t>construção do Centro Comunitário no Município de Oiapoque</t>
  </si>
  <si>
    <t>28816/2018</t>
  </si>
  <si>
    <t>Aquisição de equipamentos para aparelhamento do Hospital Veterinário da Universidade Estadual do Maranhão.</t>
  </si>
  <si>
    <t>28822/2018</t>
  </si>
  <si>
    <t>Aquisição de equipamentos para fortalecer a  produção de hortaliças nos polos agroflorestais e cinturão verde do município de Rio Branco.</t>
  </si>
  <si>
    <t>28823/2018</t>
  </si>
  <si>
    <t>Construção e Urbanização do Canteiro Central da Avenida Barão do Rio Branco .</t>
  </si>
  <si>
    <t>28825/2018</t>
  </si>
  <si>
    <t>aquisição de veículos utilitários tipo van</t>
  </si>
  <si>
    <t>28827/2018</t>
  </si>
  <si>
    <t>Ampliação do sistema de Abastecimento de Água do município de Ribeirão Grande.</t>
  </si>
  <si>
    <t>28828/2018</t>
  </si>
  <si>
    <t>Construção da Moradia Estudantil – Módulo I da Unioeste/Campus de Toledo.</t>
  </si>
  <si>
    <t>28837/2018</t>
  </si>
  <si>
    <t>CONSTRUÇÃO DE ESCOLA DE ENSINO FUNDAMENTAL NA COMUNIDADE DO ANDIROBA</t>
  </si>
  <si>
    <t>28840/2018</t>
  </si>
  <si>
    <t>CONSTRUÇÃO DE ESCOLA DE ENSINO FUNDAMENTAL NA COMUNIDADE DO BONITO DO APOREMA</t>
  </si>
  <si>
    <t>28843/2018</t>
  </si>
  <si>
    <t>Ampliação do sistema público de esgotamento sanitário do município de Ilha Grande – PI.</t>
  </si>
  <si>
    <t>28863/2018</t>
  </si>
  <si>
    <t>IMPLANTAÇÃO DE ILUMINAÇÃO PUBLICA.</t>
  </si>
  <si>
    <t>28865/2018</t>
  </si>
  <si>
    <t>Implantação de sistema de abastecimento de água no município de Andirá.</t>
  </si>
  <si>
    <t>28867/2018</t>
  </si>
  <si>
    <t>IMPLANTAÇÃO DE SISTEMA DE ABASTECIMENTO DE ÁGUA EM COMUNIDADES RURAIS DO MUNICÍPIO DE IGUATEMI-MS</t>
  </si>
  <si>
    <t>28874/2018</t>
  </si>
  <si>
    <t>28883/2018</t>
  </si>
  <si>
    <t>Aquisição de equipamentos e mobiliário para o campus da Universidade de Pernambuco-UPE no município de em Salgueiro.</t>
  </si>
  <si>
    <t>28900/2018</t>
  </si>
  <si>
    <t>Implantação de Melhorias Sanitárias Domiciliares no município de Inhambupe - BA</t>
  </si>
  <si>
    <t>28919/2018</t>
  </si>
  <si>
    <t>CONSTRUÇÃO DE PASSARELA EM MADEIRA NA REGIÃO DO AJURUXI.</t>
  </si>
  <si>
    <t>CAROEBE</t>
  </si>
  <si>
    <t>MUNICIPIO DE CAROEBE</t>
  </si>
  <si>
    <t>28932/2018</t>
  </si>
  <si>
    <t>28943/2018</t>
  </si>
  <si>
    <t>Ampliação do sistema de abastecimento de água em comunidades rurais do Município de Porto Velho</t>
  </si>
  <si>
    <t>28954/2018</t>
  </si>
  <si>
    <t>Aquisição de equipamentos para implantação de um laboratório de informática visando atender os cursos de Medicina e Nutrição do Centro de Ciências da Saúde da UNIOESTE – Campus de Francisco Beltrão Emenda Federal nº 19630003 – Dep Assis do Couto</t>
  </si>
  <si>
    <t>28956/2018</t>
  </si>
  <si>
    <t>AMPLIAÇÃO DE SISTEMA DE ABASTECIMENTO DE ÁGUA NO MUNICÍPIO DE TAGUAÍ/SP.</t>
  </si>
  <si>
    <t>28957/2018</t>
  </si>
  <si>
    <t>Implantação de Melhorias Sanitárias Domiciliares no Município de Normandia/RR-SEDE.</t>
  </si>
  <si>
    <t>28967/2018</t>
  </si>
  <si>
    <t>Pavimentação em bloquetes com Calçada, Meio fio e Sarjetas no Bairro Remédios I.</t>
  </si>
  <si>
    <t>28969/2018</t>
  </si>
  <si>
    <t>OBRAS DE AMPLIAÇÃO DO SISTEMA DE ABASTECIMENTO DE ÁGUA TRATADA, NO MUNICÍPIO DE PARATINGA BAHIA, NO ESTADO DA BAHIA.</t>
  </si>
  <si>
    <t>28975/2018</t>
  </si>
  <si>
    <t>Pavimentação de Rua no Município de General Câmara - RS</t>
  </si>
  <si>
    <t>28977/2018</t>
  </si>
  <si>
    <t>Implantação de melhorias sanitárias domiciliares no Município de Cantá/RR</t>
  </si>
  <si>
    <t>28986/2018</t>
  </si>
  <si>
    <t>Construção da Sede do Comando da Guarda Civil Municipal.</t>
  </si>
  <si>
    <t>29000/2018</t>
  </si>
  <si>
    <t>Implantação de Sistema de Abastecimento de Água no Município de Jericó-PB.</t>
  </si>
  <si>
    <t>29006/2018</t>
  </si>
  <si>
    <t>Construção e recuperação de encostas (muro de arrimo com pedra argamassada e muro de fluxo de flexão de bloco estrutural) no bairro Ponto Parada, no Município de Simões Filho/BA.</t>
  </si>
  <si>
    <t>29016/2018</t>
  </si>
  <si>
    <t>Aquisição de Maquinário, para o Município de Caracaraí-RR</t>
  </si>
  <si>
    <t>29017/2018</t>
  </si>
  <si>
    <t>Implantação de Sistema Abastecimento de água em comunidades rurais no município de Cantá</t>
  </si>
  <si>
    <t>BARAO DE MELGACO</t>
  </si>
  <si>
    <t>BARAO DE MELGACO PREFEITURA</t>
  </si>
  <si>
    <t>29028/2018</t>
  </si>
  <si>
    <t>Reforma dos Mercados Públicos da Agricultura e da Carne situados na Rua José Cabral, s/n.</t>
  </si>
  <si>
    <t>CAJUEIRO</t>
  </si>
  <si>
    <t>MUNICIPIO DE CAJUEIRO</t>
  </si>
  <si>
    <t>29030/2018</t>
  </si>
  <si>
    <t>29040/2018</t>
  </si>
  <si>
    <t>ELETRIFICAÇÃO RURAL - EXTENSÃO EM SISTEMA TRIFÁSICA NO MUNICÍPIO DE IRACEMA-RR.</t>
  </si>
  <si>
    <t>29041/2018</t>
  </si>
  <si>
    <t>AMPLIAÇÃO DE SISTEMA DE ABASTECIMENTO DE ÁGUA.</t>
  </si>
  <si>
    <t>29068/2018</t>
  </si>
  <si>
    <t>Aquisição de patrulha mecanizada para o Consórcio Goiano de Infraestrutura Municipal- COGIM.</t>
  </si>
  <si>
    <t>CONSORCIO GOIANO DE IN FRAESTRUTURA MUNICIPAL- COGIM</t>
  </si>
  <si>
    <t>29070/2018</t>
  </si>
  <si>
    <t>AQUISIÇÃO DE UM CAMINHAO COMPACTADOR DE LIXO</t>
  </si>
  <si>
    <t>29075/2018</t>
  </si>
  <si>
    <t>AQUISIÇÃO DE 01 (UM) VEICULO PARA COLETA DE LIXO CONVENCIONAL NO MUNICÍPIO DE PORTO - PI</t>
  </si>
  <si>
    <t>29080/2018</t>
  </si>
  <si>
    <t>O presente convênio tem por objetivo a aquisição de um Caminhão Compactador para a coleta e transporte do lixo até o aterro sanitário local.</t>
  </si>
  <si>
    <t>29082/2018</t>
  </si>
  <si>
    <t>Construção de Mercado no Município de Baía da Traição - PB</t>
  </si>
  <si>
    <t>JUTI</t>
  </si>
  <si>
    <t>MUNICIPIO DE JUTI</t>
  </si>
  <si>
    <t>ANTONIO ALMEIDA</t>
  </si>
  <si>
    <t>MUNICIPIO DE ANTONIO ALMEIDA</t>
  </si>
  <si>
    <t>29102/2018</t>
  </si>
  <si>
    <t>Construção de Passagens Molhadas em Oriente, Andreza e Cacimbinha, e Pavimentação nas Ruas Roque Gonçalves Lima, Antonio José Rodrigues, João Evangelista Freire, Lourindo  Bonfim, Gerardo Nicolau de Almeida, Lázaro Alves Pereira Antonio Mendes, Gabriel Hilário de Sousa, Zilda Rodrigues  Vasconcelos, Edvaldo Mendes Vasconcelos, Teodoro Rodrigues Vasconcelos, Raimundo  Saraiva de Sousa, Marcolino de Caxias, Francisco Lira de Pessoa, Antônia  Áurea Costa, Francisca Laurita Rodrigues  Mota, Jose Ribamar de  Lira Pessoa, 4  de Outubro, Jonas Rodrigues da Mota no Bairro Edmundo Rodrigues, no Município de Forquilha-CE</t>
  </si>
  <si>
    <t>29109/2018</t>
  </si>
  <si>
    <t>AQUISIÇÃO DE 01 (UM) VEICULO PARA COLETA DE LIXO CONVENCIONAL PARA O MUNICÍPIO DE NOSSA SENHORA DOS REMÉDIOS - PI</t>
  </si>
  <si>
    <t>MINISTERIO PUBLICO DO ESTADO DO AMAPA</t>
  </si>
  <si>
    <t>29113/2018</t>
  </si>
  <si>
    <t>Aquisição de patrulha mecanizada para o Município de Nazário/GO.</t>
  </si>
  <si>
    <t>29114/2018</t>
  </si>
  <si>
    <t>AMPLIAÇÃO DE SISTEMA DE ABASTECIMENTO DE ÁGUA DO MUNICÍPIO.</t>
  </si>
  <si>
    <t>29121/2018</t>
  </si>
  <si>
    <t>Construção de Campo de Futebol Society, Com Grama Sintética no Bairro Central da Cidade de Ferreira Gomes-AP.</t>
  </si>
  <si>
    <t>29123/2018</t>
  </si>
  <si>
    <t>Aquisição de veículo utilitário tipo pick up e motocicletas</t>
  </si>
  <si>
    <t>29136/2018</t>
  </si>
  <si>
    <t>Aquisição de um Veículo tipo Caminhão Compactador para o município de Madeiro – PI.</t>
  </si>
  <si>
    <t>29140/2018</t>
  </si>
  <si>
    <t>Implantação de Sistema de Abastecimento de Água no Município de Simão Dias/SE.</t>
  </si>
  <si>
    <t>29141/2018</t>
  </si>
  <si>
    <t>Recapeamento e Requalificação de diversas vias no Município de Petrolina.</t>
  </si>
  <si>
    <t>29152/2018</t>
  </si>
  <si>
    <t>AQUISIÇÃO DE FÁBRICA DE GELO</t>
  </si>
  <si>
    <t>29153/2018</t>
  </si>
  <si>
    <t>Pavimentação em Paralelepípedo com Drenagem Superficial de Ruas na Zona Urbana do Município de Currais Novos/RN.</t>
  </si>
  <si>
    <t>29159/2018</t>
  </si>
  <si>
    <t>CAMINHÃO COMPACTADOR DE LIXO</t>
  </si>
  <si>
    <t>BOCAIUVA DO SUL</t>
  </si>
  <si>
    <t>MUNICIPIO DE BOCAIUVA DO SUL</t>
  </si>
  <si>
    <t>29160/2018</t>
  </si>
  <si>
    <t>Criação de 06 (seis) Centros de Informática no município de Nova Fátima, Estado da Bahia, para promoção da inclusão digital a toda população municipal que em sua extensão territorial não possui acesso a tecnologias sociais e nem recursos para obtê-la sem políticas de inclusão.</t>
  </si>
  <si>
    <t>29163/2018</t>
  </si>
  <si>
    <t>PARAISO DO NORTE</t>
  </si>
  <si>
    <t>MUNICIPIO DE PARAISO DO NORTE</t>
  </si>
  <si>
    <t>29169/2018</t>
  </si>
  <si>
    <t>Aquisição de 01 (uma) Retroescavadeira, visando a recuperação e construção de estradas vicinais pelo interior do Município de Castelo, facilitando o escoamento da produção agrícola.</t>
  </si>
  <si>
    <t>CASTELO</t>
  </si>
  <si>
    <t>MUNICIPIO DE CASTELO</t>
  </si>
  <si>
    <t>29175/2018</t>
  </si>
  <si>
    <t>Aquisição de Patrulha Mecanizada - Nerópolis/GO</t>
  </si>
  <si>
    <t>29177/2018</t>
  </si>
  <si>
    <t>IMPLANTAÇÃO DE ELETRIFICAÇÃO RURAL.</t>
  </si>
  <si>
    <t>29182/2018</t>
  </si>
  <si>
    <t>PAVIMENTAÇÃO EM PARALELEPÍPEDO DE RUAS NA ZONA URBANA DO MUNICÍPIO DE SÃO FERNANDO/RN.</t>
  </si>
  <si>
    <t>29184/2018</t>
  </si>
  <si>
    <t>Pavimentação Asfaltica no Município de Altônia.</t>
  </si>
  <si>
    <t>29189/2018</t>
  </si>
  <si>
    <t>CONSTRUÇÃO DE ANFITEATRO NA SEDE DO MUNICÍPIO DE MAZAGÃO</t>
  </si>
  <si>
    <t>29196/2018</t>
  </si>
  <si>
    <t>Implantação de 1 (um) núcleo do Projeto Seleções do Futuro, para o atendimento de beneficiados com idade de 06 a 17 anos, no município de São José de Ribamar/MA, conforme Plano de Trabalho.</t>
  </si>
  <si>
    <t>29197/2018</t>
  </si>
  <si>
    <t>CONSTRUÇÃO DE PASSARELA EM CONCRETO NA COMUNIDADE DE SÃO JOSÉ DO AJURUXI.</t>
  </si>
  <si>
    <t>SAO GABRIEL DA PALHA</t>
  </si>
  <si>
    <t>29201/2018</t>
  </si>
  <si>
    <t>Aquisição de Caminhão Basculante e Trator Agrícola</t>
  </si>
  <si>
    <t>29209/2018</t>
  </si>
  <si>
    <t>Aquisição de caminhão dotado de equipamento coletor compactador de resíduos – coleta traseira - com capacidade mínima de 6m³.</t>
  </si>
  <si>
    <t>COLATINA</t>
  </si>
  <si>
    <t>29215/2018</t>
  </si>
  <si>
    <t>IMPLANTAÇÃO DE SISTEMAS DE ABASTECIMENTO DE ÁGUA NO MUNICÍPIO DE SÃO JOÃO DOS PATOS - MA.</t>
  </si>
  <si>
    <t>29218/2018</t>
  </si>
  <si>
    <t>Aquisição de veículos e equipamentos agrícolas para estruturação do sistema de produção da agricultura familiar no município de Poconé-MT</t>
  </si>
  <si>
    <t>PITIMBU</t>
  </si>
  <si>
    <t>MUNICIPIO DE PITIMBU</t>
  </si>
  <si>
    <t>29224/2018</t>
  </si>
  <si>
    <t>Aquisição de ônibus</t>
  </si>
  <si>
    <t>29225/2018</t>
  </si>
  <si>
    <t>Implantação do Sistema de Esgotamento Sanitário do Município de Paraty, Rio de Janeiro.</t>
  </si>
  <si>
    <t>29229/2018</t>
  </si>
  <si>
    <t>IMPLANTAÇÃO DE SISTEMA DE ABASTECIMENTO DE ÁGUA EM COMUNIDADES RURAIS DO MUNICÍPIO DE CAMPO NOVO DE RONDÔNIA</t>
  </si>
  <si>
    <t>29233/2018</t>
  </si>
  <si>
    <t>Perfuração e Instalação de Poços no Município de Zabelê - PB</t>
  </si>
  <si>
    <t>29238/2018</t>
  </si>
  <si>
    <t>Construção de 01 (uma) Praça Pública no Município de Esperantina / TO.</t>
  </si>
  <si>
    <t>29241/2018</t>
  </si>
  <si>
    <t>Pavimentação em paralelepipedos de ruas no distrito de Duas Barras, município de Morro do Chapéu-BA</t>
  </si>
  <si>
    <t>MORRO DO CHAPEU</t>
  </si>
  <si>
    <t>MUNICIPIO DE MORRO DO CHAPEU</t>
  </si>
  <si>
    <t>29245/2018</t>
  </si>
  <si>
    <t>Construção de Galerias de Concreto tipo bueiro tubular na linha 02 Rabo do Tamanduá, Rio São Domingos.</t>
  </si>
  <si>
    <t>29246/2018</t>
  </si>
  <si>
    <t>29247/2018</t>
  </si>
  <si>
    <t>IMPLANTAÇÃO DE SISTEMAS PÚBLICOS DE ESGOTAMENTO SANITÁRIO - CARDOSO MOREIRA / RJ</t>
  </si>
  <si>
    <t>29249/2018</t>
  </si>
  <si>
    <t>Modernização de Banco de Alimentos</t>
  </si>
  <si>
    <t>29254/2018</t>
  </si>
  <si>
    <t>Perfuração e Instalação de Poços.</t>
  </si>
  <si>
    <t>29272/2018</t>
  </si>
  <si>
    <t>29278/2018</t>
  </si>
  <si>
    <t>Aquisição de Um Caminhão Compactador de Lixo</t>
  </si>
  <si>
    <t>AFRANIO</t>
  </si>
  <si>
    <t>MUNICIPIO DE AFRANIO</t>
  </si>
  <si>
    <t>29289/2018</t>
  </si>
  <si>
    <t>Aquisição de equipamentos de laboratório e material permanente para atender os espaços multiusos dos laboratórios de inovação e empreendedorismo para os cursos de pós-graduação no campus da UEMA.</t>
  </si>
  <si>
    <t>29291/2018</t>
  </si>
  <si>
    <t>Aquisição de 02 tratores agrícolas com no mínimo 75 CV têm como finalidade a utilização na aração, gradagem da terra para plantio de milho, feijão e outros e no transporte de insumos do comércio para as propriedades dos agricultores familiares.</t>
  </si>
  <si>
    <t>SAO JOSE DO CALCADO</t>
  </si>
  <si>
    <t>MUNICIPIO DE SAO JOSE DO CALCADO</t>
  </si>
  <si>
    <t>29296/2018</t>
  </si>
  <si>
    <t>ELETRIFICAÇÃO RURAL NO MUNICÍPIO DE CARACARAÍ/RR.</t>
  </si>
  <si>
    <t>29297/2018</t>
  </si>
  <si>
    <t>Implantação de pavimentação, drenagem de águas pluviais e urbanização da Rua José de Barros no loteamento Sabiá, no Bairro Graciliano Ramos em Palmeira dos Índios-Al .</t>
  </si>
  <si>
    <t>29298/2018</t>
  </si>
  <si>
    <t>APOIO A PROJETO DE INFRAESTRUTURA TURÍSTICA - Reforma da Praça Expedicionário Eurides Fernandes do Nascimento no município de Quatigua / PR</t>
  </si>
  <si>
    <t>QUATIGUA</t>
  </si>
  <si>
    <t>MUNICIPIO DE QUATIGUA</t>
  </si>
  <si>
    <t>29302/2018</t>
  </si>
  <si>
    <t>Ampliação de sistema de abastecimento de água no município de Sapeaçú/BA.</t>
  </si>
  <si>
    <t>29303/2018</t>
  </si>
  <si>
    <t>AQUISIÇÃO DE UM VEÍCULO PARA A COLETA DE RESÍDUOS DO MUNICÍPIO DE GOIOERÊ/PR.</t>
  </si>
  <si>
    <t>29310/2018</t>
  </si>
  <si>
    <t>Pavimentação na  Rua Walter Nolli e Rua Carajás, Setor Entroncamento município de Redenção-PA</t>
  </si>
  <si>
    <t>29324/2018</t>
  </si>
  <si>
    <t>Pavimentação em Concreto com calçadas, meio fio e sarjeta em vias do Município de Nhamnundá/am.</t>
  </si>
  <si>
    <t>NHAMUNDA</t>
  </si>
  <si>
    <t>MUNICIPIO DE NHAMUNDA</t>
  </si>
  <si>
    <t>29332/2018</t>
  </si>
  <si>
    <t>Aquisicao de Retroescavadeira 4x4 com a finalidade de dotar a Administração Municipal de meios para abertura, recuperação, readequação e conservação de estradas vicinais na zona rural e demais localidades do Município de Ibiraçu/ES.</t>
  </si>
  <si>
    <t>29336/2018</t>
  </si>
  <si>
    <t>Aquisição de Retroescavadeira para Atendimento dos Produtores Rurais do Município de Laranja da Terra</t>
  </si>
  <si>
    <t>LARANJA DA TERRA</t>
  </si>
  <si>
    <t>MUNICIPIO DE LARANJA DA TERRA</t>
  </si>
  <si>
    <t>29354/2018</t>
  </si>
  <si>
    <t>AQUISIÇÃO DE 01 (UM) VEÍCULO PARA COLETA DE LIXO CONVENCIONAL PARA O MUNICÍPIO DE LUZILÂNDIA - PI</t>
  </si>
  <si>
    <t>SECRETARIA DE ESTADO DA AGRICULTURA, ABASTECIMENTO, AQUICULTURA E PESCA - SEAG</t>
  </si>
  <si>
    <t>GRACHO CARDOSO</t>
  </si>
  <si>
    <t>MUNICIPIO DE GRACCHO CARDOSO</t>
  </si>
  <si>
    <t>29363/2018</t>
  </si>
  <si>
    <t>CONSTRUÇÃO DE UM POLO COMERCIAL DE ARTESANATO NO MUNICIPIO DE CACHOEIRINHA - PE</t>
  </si>
  <si>
    <t>29365/2018</t>
  </si>
  <si>
    <t>Capacitação em informática, história e saberes quilombola para 80 jovens e Realização do 1º Encontro da Rede Produtiva Quilombola do Município de Campos dos Goytacazes-RJ.</t>
  </si>
  <si>
    <t>29372/2018</t>
  </si>
  <si>
    <t>Implantação de Sistema de Abastecimento no Município de Conceição do Lago Açu/MA.</t>
  </si>
  <si>
    <t>CALCOENE</t>
  </si>
  <si>
    <t>MUNICIPIO DE CALCOENE</t>
  </si>
  <si>
    <t>29389/2018</t>
  </si>
  <si>
    <t>Aquisição de um veículo para coleta de lixo convencional para o município de Campo Largo do Piauí – PI.</t>
  </si>
  <si>
    <t>29392/2018</t>
  </si>
  <si>
    <t>Aquisição de Retroescavadeiras e Tratores com Implementos Agrícolas para beneficiar diversos Municípios do Estado da Bahia.</t>
  </si>
  <si>
    <t>SECRETARIA DE DESENVOLVIMENTO RURAL- SDR</t>
  </si>
  <si>
    <t>29397/2018</t>
  </si>
  <si>
    <t>Aquisição de Patrulha Mecanizada - Caminhão, Trator,Arado,Carreta,Grade Aradora,Roçadeira</t>
  </si>
  <si>
    <t>29399/2018</t>
  </si>
  <si>
    <t>Aquisição de equipamentos e materiais destinados aos Laboratórios de Fitotecnia, Manejo e Conservação do Solo e da Água, Laboratório de Desenho Técnico, além de livros técnicos específicos na área de agronomia, bem como aparelhos de data show.</t>
  </si>
  <si>
    <t>FACULDADE DE FILOS CIENC E LETRAS DE S J DO RIO PARDO</t>
  </si>
  <si>
    <t>29400/2018</t>
  </si>
  <si>
    <t>Aquisição de Veículos utilitário tipo furgão , administrativo e grades aradora</t>
  </si>
  <si>
    <t>29402/2018</t>
  </si>
  <si>
    <t>Implantação de Sistema de Abastecimento de Água no Município de São Miguel do Tapuio-PI.</t>
  </si>
  <si>
    <t>29405/2018</t>
  </si>
  <si>
    <t>IMPLANTAÇÃO DO PROJETO SELECOES DO FUTURO, PARA O ATENDIMENTO DE BENEFICIADOS COM IDADE DE 06 A 17 ANOS, NO MUNICIPIO DE IRACEMA-RR</t>
  </si>
  <si>
    <t>29414/2018</t>
  </si>
  <si>
    <t>Ofertar cursos de qualificação profissional, nas áreas de Tecnologia da Informação, Comunicação e afins, com vistas à qualificação de profissionais com competências demandadas pelas indústrias, especialmente as voltadas à economia digital. Além da formação técnica, serão oferecidos cursos complementares para a formação das competências sócio emocionais do aluno, visando a empregabilidade.</t>
  </si>
  <si>
    <t>SENAI DEPARTAMENTO REGIONAL DO CEARA</t>
  </si>
  <si>
    <t>29424/2018</t>
  </si>
  <si>
    <t>Fomento à produção de frutíferas e café no DF.</t>
  </si>
  <si>
    <t>SECRETARIA DE ESTADO DA AGRICULTURA, ABASTECIMENTO E DESENVOLVIMENTO RURAL DO DISTRITO FEDERAL</t>
  </si>
  <si>
    <t>29427/2018</t>
  </si>
  <si>
    <t>Aquisição de equipamentos de laboratório e material permanente para atender os ambulatórios do Curso de Medicina/Caxias.</t>
  </si>
  <si>
    <t>29441/2018</t>
  </si>
  <si>
    <t>Exercício do controle social, por meio de aplicativo para dispositivos móveis, em consonância com a política de transparência da Administração Pública.</t>
  </si>
  <si>
    <t>TRIBUNAL DE CONTAS DO ESTADO DE MINAS GERAIS</t>
  </si>
  <si>
    <t>29459/2018</t>
  </si>
  <si>
    <t>29460/2018</t>
  </si>
  <si>
    <t>Recuperação de vicinal</t>
  </si>
  <si>
    <t>SANTA LUZ</t>
  </si>
  <si>
    <t>MUNICIPIO DE SANTA LUZ</t>
  </si>
  <si>
    <t>Construção de Quadra Poliesportiva</t>
  </si>
  <si>
    <t>29473/2018</t>
  </si>
  <si>
    <t>CONSTRUÇÃO DE PRÉDIO PUBLICO MUNICIPAL,  NO MUNICÍPIO DE RORAINÓPOLIS - RR.</t>
  </si>
  <si>
    <t>29482/2018</t>
  </si>
  <si>
    <t>Pavimentação de Vias Urbanas com Drenagem, Calçada, Meio Fio e Sarjeta na Cidade de Ferreira Gomes-AP.</t>
  </si>
  <si>
    <t>29486/2018</t>
  </si>
  <si>
    <t>ELETRIFICACAO URBANA - AMPLIACAO DE REDE 2 ETAPA PARA ATENDER RUA A1, A2, A3, A4, L1, B2 DO BAIRRO NOVO DO DISTRITO DE EQUADOR RORAINÓPOLIS-RR.</t>
  </si>
  <si>
    <t>29489/2018</t>
  </si>
  <si>
    <t>IMPLANTAR E IMPLEMENTAR O PROGRAMA ESTAÇÃO DA JUVENTUDE, NA MODALIDADE COMPLEMENTAR, NO MUNICÍPIO DE ITAUEIRA-PI.</t>
  </si>
  <si>
    <t>29493/2018</t>
  </si>
  <si>
    <t>JANAUBA</t>
  </si>
  <si>
    <t>29519/2018</t>
  </si>
  <si>
    <t>construção de Praça pública no Bairro Infraero - 1ª etapa</t>
  </si>
  <si>
    <t>29532/2018</t>
  </si>
  <si>
    <t>Pavimentação de vias no Município de Campestre do Maranhão.</t>
  </si>
  <si>
    <t>29540/2018</t>
  </si>
  <si>
    <t>AQUISIÇÃO DE CAMINHÃO COLETOR DE LIXO</t>
  </si>
  <si>
    <t>29544/2018</t>
  </si>
  <si>
    <t>Aquisição de Veiculos Rodoviários</t>
  </si>
  <si>
    <t>29547/2018</t>
  </si>
  <si>
    <t>29549/2018</t>
  </si>
  <si>
    <t>Ampliação do Hospital Jose Mendes, localizado no Município de ITACOATIARA/AM.</t>
  </si>
  <si>
    <t>29551/2018</t>
  </si>
  <si>
    <t>IMPLANTAÇÃO DE ELETRIFICAÇÃO RURAL NO MUNICÍPIO DE IRACEMA-RR.</t>
  </si>
  <si>
    <t>29567/2018</t>
  </si>
  <si>
    <t>29592/2018</t>
  </si>
  <si>
    <t>Implantação de melhorias sanitárias domiciliares no municipio de Pacaraima-RR</t>
  </si>
  <si>
    <t>29593/2018</t>
  </si>
  <si>
    <t>AMPLIAÇÃO DE SISTEMA DE ABASTECIMENTO DE ÁGUA NO MUNICÍPIO DE ESTREITO/MA.</t>
  </si>
  <si>
    <t>CORUMBA DE GOIAS</t>
  </si>
  <si>
    <t>MUNICIPIO DE CORUMBA DE GOIAS</t>
  </si>
  <si>
    <t>FNI</t>
  </si>
  <si>
    <t>29645/2018</t>
  </si>
  <si>
    <t>PAVIMENTAÇÃO EM BLOCOS SEXTAVADOS COM MEIO-FIO E SARJETAS NO BAIRRO OLARIA</t>
  </si>
  <si>
    <t>29657/2018</t>
  </si>
  <si>
    <t>Pavimentação de vias com meio-fio e sarjeta no Município de Macapá/AP</t>
  </si>
  <si>
    <t>RIANAPOLIS</t>
  </si>
  <si>
    <t>MUNICIPIO DE RIANAPOLIS</t>
  </si>
  <si>
    <t>BELO JARDIM</t>
  </si>
  <si>
    <t>MUNICIPIO DE BELO JARDIM</t>
  </si>
  <si>
    <t>29671/2018</t>
  </si>
  <si>
    <t>Construção de Pontes em Concreto nas Comunidades de Engenho e Santo Antônio, no município de Baião/Pa</t>
  </si>
  <si>
    <t>29675/2018</t>
  </si>
  <si>
    <t>Pavimentação de Ruas, com Drenagem, Meio - Fio e Sarjetas no Município de Porto Grande - AP, Bairro Aeroporto.</t>
  </si>
  <si>
    <t>29676/2018</t>
  </si>
  <si>
    <t>Pavimentação de Ruas com Drenagem, Meio Fio, calçada e Sarjetas no Distrito do Vila Nova</t>
  </si>
  <si>
    <t>29683/2018</t>
  </si>
  <si>
    <t>AQUISIÇÃO DE CAMINHÃO PARA TRANSPORTE DE RESÍDUOS SÓLIDOS.</t>
  </si>
  <si>
    <t>29697/2018</t>
  </si>
  <si>
    <t>Implantação Pavimentação de Vias Públicas no município de Xambioá - TO.</t>
  </si>
  <si>
    <t>29698/2018</t>
  </si>
  <si>
    <t>Desenvolvimento de Grupos de Apoio e Mútua Ajuda na área de álcool e outras drogas.</t>
  </si>
  <si>
    <t>CRUZ AZUL NO BRASIL</t>
  </si>
  <si>
    <t>29699/2018</t>
  </si>
  <si>
    <t>O presente Convênio tem por objetivo a recuperação de estradas vicinais de acesso ao Projeto de Assentamento Três Rios, localizadas na zona rural do município de Rio Maria, Estado do Pará.</t>
  </si>
  <si>
    <t>29700/2018</t>
  </si>
  <si>
    <t>Aquisição de um veiculo de coleta convencional.</t>
  </si>
  <si>
    <t>ALAGOINHA PREFEITURA</t>
  </si>
  <si>
    <t>29704/2018</t>
  </si>
  <si>
    <t>Construção e Revitalização de Calçadas (passeios públicos) em diversas Ruas do Município de Corumbá de Goiás</t>
  </si>
  <si>
    <t>29707/2018</t>
  </si>
  <si>
    <t>CONSTRUÇÃO DE PRAÇA PUBLICA NO DISTRITO DE TRIUNFO NO MUNICÍPIO DE CANDEIAS DO JAMARI/RO.</t>
  </si>
  <si>
    <t>29708/2018</t>
  </si>
  <si>
    <t>IMPLANTAÇÃO E AMPLIAÇÃO DE SISTEMAS DE ABASTECIMENTO DE ÁGUA NO MUNICÍPIO DE OLINDA NOVA/MA.</t>
  </si>
  <si>
    <t>29711/2018</t>
  </si>
  <si>
    <t>RECUPERAÇÃO DE ESTRADAS VICINAIS LIGANDO OS POVOADOS CENTRO DO ADESINHO, CENTRO CENTRO DO MADALENA ATÉ O POVOADO TRÊS LAGOAS, NO MUNICÍPIO DE SÃO RAIMUNDO DO DOCA BEZERRA</t>
  </si>
  <si>
    <t>29712/2018</t>
  </si>
  <si>
    <t>Qualificação profissional de agricultores familiares do município de Macapá</t>
  </si>
  <si>
    <t>SAO DOMINGOS DO CAPIM</t>
  </si>
  <si>
    <t>MUNICIPIO DE SAO DOMINGOS DO CAPIM</t>
  </si>
  <si>
    <t>29719/2018</t>
  </si>
  <si>
    <t>Pavimentação, Drenagem, Calçadas, Meio Fio e Sarjetas na Cidade de Pedra Branca do Amaparí-AP.</t>
  </si>
  <si>
    <t>RIO FORMOSO</t>
  </si>
  <si>
    <t>MUNICIPIO DE RIO FORMOSO</t>
  </si>
  <si>
    <t>29732/2018</t>
  </si>
  <si>
    <t>PAVIMENTAÇÃO ASFÁLTICA COM DRENAGEM, MEIO-FIO E SARJETA NO MUNICÍPIO DE ALTO PARAÍSO NO ESTADO DE RONDÔNIA.</t>
  </si>
  <si>
    <t>29733/2018</t>
  </si>
  <si>
    <t>OBRAS DE CONSERVAÇÃO/REFORMA/ADAPTAÇÃO DO  PALACETE BARBOSA DE LIMA</t>
  </si>
  <si>
    <t>29737/2018</t>
  </si>
  <si>
    <t>Execução de Pavimentação Asfáltica em Diversas Ruas do Município de Corumbá de Goiás.</t>
  </si>
  <si>
    <t>29742/2018</t>
  </si>
  <si>
    <t>Construção de 02 Praças Públicas no Município de Corumbá de Goiás, Sendo Uma no setor central e outra no Residencial Vila Real 02.</t>
  </si>
  <si>
    <t>29749/2018</t>
  </si>
  <si>
    <t>Implantação de Sistema de Abastecimento de Água no Município de Curuçá/PA.</t>
  </si>
  <si>
    <t>29754/2018</t>
  </si>
  <si>
    <t>Implantação de Abastecimento de Água vno Município de Cachoeira de Minas.</t>
  </si>
  <si>
    <t>29758/2018</t>
  </si>
  <si>
    <t>AQUISIÇÃO DE VEÍCULO UTILITÁRIO TIPO PICK UP E CAMINHÃO COM CAÇAMBA</t>
  </si>
  <si>
    <t>JOAO DOURADO</t>
  </si>
  <si>
    <t>JOAO DOURADO PREFEITURA MUNICIPAL</t>
  </si>
  <si>
    <t>Aquisição de Patrulha Mecanizada para o município de Anastácio - MS</t>
  </si>
  <si>
    <t>29788/2018</t>
  </si>
  <si>
    <t>Aquisição de Equipamentos para Beneficiamento/processamento de Cafés.</t>
  </si>
  <si>
    <t>IBITIRAMA</t>
  </si>
  <si>
    <t>MUNICIPIO DE IBITIRAMA</t>
  </si>
  <si>
    <t>29816/2018</t>
  </si>
  <si>
    <t>Aquisição de um Caminhão de Lixo com Compactador.</t>
  </si>
  <si>
    <t>ESTRUTURAÇÃO DA REDE DE SERVIÇOS DE PROTEÇÃO SOCIAL BÁSICA – CONSTRUÇÃO DE CRAS</t>
  </si>
  <si>
    <t>EMPRESA BRASIL DE COMUNICACAO</t>
  </si>
  <si>
    <t>29836/2018</t>
  </si>
  <si>
    <t>Realizar a drenagem e pavimentação em diversas ruas, no Loteamento São Caetano em Rio Largo/AL.</t>
  </si>
  <si>
    <t>Implantação de Pavimentação em Vias Públicas Urbanas no Município de Assunção - PB</t>
  </si>
  <si>
    <t>ASSUNCAO</t>
  </si>
  <si>
    <t>MUNICIPIO DE ASSUNCAO</t>
  </si>
  <si>
    <t>29847/2018</t>
  </si>
  <si>
    <t>Implantação de Sistema de Abastecimento de Água no Município de Riversul-SP.</t>
  </si>
  <si>
    <t>RIVERSUL</t>
  </si>
  <si>
    <t>MUNICIPIO DE RIVERSUL</t>
  </si>
  <si>
    <t>29878/2018</t>
  </si>
  <si>
    <t>Ampliação de Sistema de Abastecimento de Água.</t>
  </si>
  <si>
    <t>29885/2018</t>
  </si>
  <si>
    <t>Implantação de Sistema de Abastecimento de Água no Município de Bocaina/SP.</t>
  </si>
  <si>
    <t>29891/2018</t>
  </si>
  <si>
    <t>Ampliação do Sistema de Esgotamento Sanitário no município de Chapadão do Sul/MS.</t>
  </si>
  <si>
    <t>29892/2018</t>
  </si>
  <si>
    <t>Pavimentação piso intertravado tipo tijolinho Rua Principal/Sem Denominação - Lagoa das Carnaúba - Distrito Juazeiro de Baixo - Morada Nova/CE.</t>
  </si>
  <si>
    <t>29898/2018</t>
  </si>
  <si>
    <t>Modernizar o Sistema de Radiodifus�o P�blica no Estado da Bahia</t>
  </si>
  <si>
    <t>INSTITUTO DE RADIODIFUSAO EDUCATIVA DA BAHIA IRDEB</t>
  </si>
  <si>
    <t>29904/2018</t>
  </si>
  <si>
    <t>29909/2018</t>
  </si>
  <si>
    <t>29911/2018</t>
  </si>
  <si>
    <t>IMPLANTAÇÃO E AMPLIAÇÃO DE SISTEMAS DE ABASTECIMENTO DE ÁGUA NO MUNICÍPIO DE FERNANDO FALCÃO/MA</t>
  </si>
  <si>
    <t>29913/2018</t>
  </si>
  <si>
    <t>Ampliação de Sistema de Abastecimento de Água do município de Presidente Venceslau.</t>
  </si>
  <si>
    <t>29930/2018</t>
  </si>
  <si>
    <t>Pavimentação de Ruas em Áreas Urbanas, com sistema de Drenagem, Calçadas, Meio Fio e Sarjetas no Município de Santana – ZONA CENTRAL</t>
  </si>
  <si>
    <t>29936/2018</t>
  </si>
  <si>
    <t>Implantação do sistema de esgotos sanitários da sede do Município.</t>
  </si>
  <si>
    <t>BARRA LONGA</t>
  </si>
  <si>
    <t>MUNICIPIO DE BARRA LONGA</t>
  </si>
  <si>
    <t>29941/2018</t>
  </si>
  <si>
    <t>29944/2018</t>
  </si>
  <si>
    <t>Pavimentação de Ruas em Áreas Urbanas, com sistema de Drenagem, Calçadas, Meio Fio e Sarjetas no Município de Santana – ZONA SUL</t>
  </si>
  <si>
    <t>29948/2018</t>
  </si>
  <si>
    <t>AQUISIÇÃO DE 01 (UM) CAMINHÃO COMPACTADOR PARA O MUNICÍPIO DE ELESBÃO VELOSO-PI.</t>
  </si>
  <si>
    <t>29955/2018</t>
  </si>
  <si>
    <t>Pavimentação de Ruas em Áreas Urbanas, com sistema de Drenagem, Calçadas, Meio Fio e Sarjetas no Município de Santana – ZONA NORTE</t>
  </si>
  <si>
    <t>29959/2018</t>
  </si>
  <si>
    <t>AQUISIÇÃO DE 01 (UM) CAMINHÃO DE LIXO PARA O MUNICÍPIO DE SÃO JOÃO DO ARRAIAL - PI.</t>
  </si>
  <si>
    <t>29969/2018</t>
  </si>
  <si>
    <t>Aquisição de caminhão compactador 6m³ para coleta convencional de resíduos sólidos.</t>
  </si>
  <si>
    <t>29970/2018</t>
  </si>
  <si>
    <t>Pavimentação de Ruas em Áreas Urbanas, com sistema de Drenagem, Calçadas, Meio Fio e Sarjetas no Município de Santana – ZONA LESTE</t>
  </si>
  <si>
    <t>29982/2018</t>
  </si>
  <si>
    <t>Pavimentação de Ruas em Áreas Urbanas,com sistema de Drenagem, Calçadas, Meio Fio e Sarjetas no Município de Santana – ZONA OESTE</t>
  </si>
  <si>
    <t>30001/2018</t>
  </si>
  <si>
    <t>AQUISIÇÃO DE 01 (UM) CAMINHÃO COMPACTADOR PARA O MUNICÍPIO DE AGRICOLÂNDIA-PI.</t>
  </si>
  <si>
    <t>30007/2018</t>
  </si>
  <si>
    <t>IMPLANTAÇÃO DE SISTEMA DE ABASTECIMENTO DE ÁGUA NO MUNICÍPIO DE ITABI/SE</t>
  </si>
  <si>
    <t>30009/2018</t>
  </si>
  <si>
    <t>Aquisição de Implementos Agrícolas(Grade Aradora Hidráulica 16 Discos,Carreta Agrícola basculante, Perfurador de sol, Grade Aradora Hidráulica 14 Discos e Plantadeira Semeadora)para beneficiar os agricultores Familiares do Município de Cerejeiras/RO.</t>
  </si>
  <si>
    <t>30024/2018</t>
  </si>
  <si>
    <t>Implantação do Sistema de Abastecimento de Água no Município de Pocinhos - PB.</t>
  </si>
  <si>
    <t>30040/2018</t>
  </si>
  <si>
    <t>IMPLANTAÇÃO DE SISTEMA DE ESGOTAMENTO SANITÁRIO NO MUNICÍPIO DE CACHOEIRA ALTA/GO.</t>
  </si>
  <si>
    <t>30041/2018</t>
  </si>
  <si>
    <t>Ampliação do Sistema de Esgotamento Sanitário.</t>
  </si>
  <si>
    <t>ESTRUTURACAO DA REDE DE SERVICOS DE PROTECAO SOCIAL BASICA – CONSTRUCAO DE CENTRO DE CONVIVENCIA – CC</t>
  </si>
  <si>
    <t>TOCANTINS</t>
  </si>
  <si>
    <t>MUNICIPIO DE TOCANTINS</t>
  </si>
  <si>
    <t>30050/2018</t>
  </si>
  <si>
    <t>CONSTRUÇÃO DE PASSAGEM MOLHADA NO DISTRITO DE PÃO DE AÇÚCAR E AMPLIAÇÃO DA PASSAGEM MOLHADA DO POVOADO DO ALGODÃO NO MUNICÍPIO DE TAQUARITINGA DO NORTE (PE)</t>
  </si>
  <si>
    <t>30059/2018</t>
  </si>
  <si>
    <t>AQUISIÇÃO DE 01 (UM) CAMINHÃO COMPACTADOR PARA O MUNICÍPIO DE AMARANTE-PI.</t>
  </si>
  <si>
    <t>Pavimentação de vias urbanas.</t>
  </si>
  <si>
    <t>30073/2018</t>
  </si>
  <si>
    <t>Recapeamento de vias Urbanas de Ponte Alta do Tocantins</t>
  </si>
  <si>
    <t>30086/2018</t>
  </si>
  <si>
    <t>AQUISIÇÃO DE CAMINHÃO EQUIPADO COM COMPACTADOR DE LIXO.</t>
  </si>
  <si>
    <t>30088/2018</t>
  </si>
  <si>
    <t>30093/2018</t>
  </si>
  <si>
    <t>Aquisição de Caminhão Comboio para lubrificação e abastecimento (melosa) para dar suporte aos serviços de manutenção em área urbana e rural, visando uma destinação correta e organizada das atividades dos maquinários do Município de Cacoal/RO.</t>
  </si>
  <si>
    <t>30104/2018</t>
  </si>
  <si>
    <t>Pavimentação Asfáltica em CBUQ, Calçadas Meios Fios e Drenagem.</t>
  </si>
  <si>
    <t>30108/2018</t>
  </si>
  <si>
    <t>Recuperação de Pavimentação de vias urbanas no Município de Itacajá-TO.</t>
  </si>
  <si>
    <t>30111/2018</t>
  </si>
  <si>
    <t>Implantação de pavimentação de vias urbanas na cidade de Rio Sono -TO.</t>
  </si>
  <si>
    <t>30114/2018</t>
  </si>
  <si>
    <t>Construção de Passagem Molhada sobre o Rio Groaíras e Riacho Marrecas, no município de Groaíras/CE.</t>
  </si>
  <si>
    <t>COMPANHIA DE DESENVOLVIMENTO E ACAO REGIONAL-CAR</t>
  </si>
  <si>
    <t>30119/2018</t>
  </si>
  <si>
    <t>Ampliação do Sistema de Abastecimento de Água em Pajeú do Piauí -PI.</t>
  </si>
  <si>
    <t>30122/2018</t>
  </si>
  <si>
    <t>Aquisição de um caminhão de coleta de lixo</t>
  </si>
  <si>
    <t>30141/2018</t>
  </si>
  <si>
    <t>Aquisição de retro escavadeira 4 x 4 cabinada.</t>
  </si>
  <si>
    <t>30147/2018</t>
  </si>
  <si>
    <t>PAVIMENTAÇÃO DE VIAS PÚBLICAS NO PERÍMETRO URBANO</t>
  </si>
  <si>
    <t>30150/2018</t>
  </si>
  <si>
    <t>Implantação do Sistema de Esgotamento Sanitário de Areias - SP</t>
  </si>
  <si>
    <t>30156/2018</t>
  </si>
  <si>
    <t>Executar recapeamento asfáltico nas seguintes ruas: Avenida Tancredo Neves e Rua 02; localizadas no Setor Comercial, município de Itapuranga-GO.</t>
  </si>
  <si>
    <t>ITAPURANGA</t>
  </si>
  <si>
    <t>MUNICIPIO DE ITAPURANGA</t>
  </si>
  <si>
    <t>30162/2018</t>
  </si>
  <si>
    <t>30169/2018</t>
  </si>
  <si>
    <t>ESTRUTURAÇÃO DA REDE DE SERVIÇOS DE PROTEÇÃO SOCIAL BASICA - CONSTRUÇÃO DO CENTRO DE CONVIVENCIA -CC</t>
  </si>
  <si>
    <t>30171/2018</t>
  </si>
  <si>
    <t>30174/2018</t>
  </si>
  <si>
    <t>OBIDOS</t>
  </si>
  <si>
    <t>30181/2018</t>
  </si>
  <si>
    <t>Pavimentação de ruas em Área Urbana com drenagem superficial, calçadas, meio-fio e sarjetas no Município de Macapá</t>
  </si>
  <si>
    <t>30182/2018</t>
  </si>
  <si>
    <t>30184/2018</t>
  </si>
  <si>
    <t>URBANIZAÇÃO DA ORLA</t>
  </si>
  <si>
    <t>30185/2018</t>
  </si>
  <si>
    <t>AMPLIAÇÃO DO SISTEMA DE ABASTECIMENTO DE ÁGUA DO MUNICÍPIO DE SANTO ANTÔNIO DO LEVERGER-MT.</t>
  </si>
  <si>
    <t>30189/2018</t>
  </si>
  <si>
    <t>Pavimentação de ruas em Área Urbana com drenagem, calçadas, meio-fio e sarjetas no Município de Macapá</t>
  </si>
  <si>
    <t>ESTRUTURACAO DA REDE DE SERVICOS DE PROTECAO SOCIAL BASICA – CONSTRUCAO DE CENTRO  DE CONVIVENCIA - CC</t>
  </si>
  <si>
    <t>30214/2018</t>
  </si>
  <si>
    <t>30221/2018</t>
  </si>
  <si>
    <t>Implantação de Sistema de Abastecimento de Água no Município de Arealva/SP.</t>
  </si>
  <si>
    <t>30229/2018</t>
  </si>
  <si>
    <t>PAVIMENTAÇÃO DA RUA JAMBEIRO, NO TRECHO COMPREENDIDO ENTRE A AVENIDA MINAS GERAIS E A RUA PIQUIÁ NO SETOR MORUMBI, PERÍMETRO URBANO DO MUNICÍPIO DE TUCUMÃ.</t>
  </si>
  <si>
    <t>30238/2018</t>
  </si>
  <si>
    <t>30241/2018</t>
  </si>
  <si>
    <t>Aquisição de Patrulha Mecanizada para atender o município de Luciara-MT</t>
  </si>
  <si>
    <t>LUCIARA</t>
  </si>
  <si>
    <t>PREFEITURA MUNICIPAL DE LUCIARA</t>
  </si>
  <si>
    <t>30247/2018</t>
  </si>
  <si>
    <t>AQUISIÇÃO DE 01 PÁ CARREGADEIRA PARA O MUNICÍPIO DE SÃO MIGUEL DO ARAGUAIA/GO</t>
  </si>
  <si>
    <t>30248/2018</t>
  </si>
  <si>
    <t>PAVIMENTAÇÃO EM BLOQUETES NAS RUAS E AVENIDAS NO MUNICÍPIO DE LUZINOPOLIS-TO</t>
  </si>
  <si>
    <t>30251/2018</t>
  </si>
  <si>
    <t>Objeto do Convênio	Revitalização da Praça da Matriz no Centro da Cidade de Trindade-G e fechamento da Rua João Brás (trecho entre as Ruas Padre Redentorista e Rua Dr. Irany, com sinalização horizontal e vertical</t>
  </si>
  <si>
    <t>30255/2018</t>
  </si>
  <si>
    <t>Ampliação de sistema de abastecimento de água no município de Ipeúna/SP.</t>
  </si>
  <si>
    <t>IPEUNA</t>
  </si>
  <si>
    <t>MUNICIPIO DE IPEUNA</t>
  </si>
  <si>
    <t>30257/2018</t>
  </si>
  <si>
    <t>Aquisição de um Caminhão compactador/Coletor de Lixo para o Município de Santa Isabel de Goiás.</t>
  </si>
  <si>
    <t>30258/2018</t>
  </si>
  <si>
    <t>Construção de calçadas no município de Pontalina - GO.</t>
  </si>
  <si>
    <t>AQUISIÇÃO DE EQUIPAMENTOS</t>
  </si>
  <si>
    <t>30262/2018</t>
  </si>
  <si>
    <t>Implantação de Sistemas de Abastecimento de Água no Município de Luís Domingues/MA.</t>
  </si>
  <si>
    <t>30271/2018</t>
  </si>
  <si>
    <t>SINALIZAÇÃO HORIZONTAL, VERTICAL E INSTALAÇÃO DE SEMÁFOROS COM IMPLANTAÇÃO DE ABRIGOS PARA SISTEMA DE  TRANSPORTE PÚBLICO COLETIVO EM VIAS URBANAS DA CIDADE DE TRINDADE. COM ESTA PROPOSTA,  PROMOVEREMOS MELHOR ACESSIBILIDADE E QUALIDADE NO DESENVOLVIMENTO VIÁRIO EM NOSSA CIDADE</t>
  </si>
  <si>
    <t>SAO JOAQUIM DA BARRA</t>
  </si>
  <si>
    <t>MUNICIPIO DE SAO JOAQUIM DA BARRA</t>
  </si>
  <si>
    <t>30279/2018</t>
  </si>
  <si>
    <t>Aquisição de Equipamentos para Composição de uma Perfuradora de Poços Artesianos Completa para as Regiões da Mata Norte e do Agreste Setentrional de Pernambuco.</t>
  </si>
  <si>
    <t>CONSORCIO DOS MUNICIPIOS DA MATA NORTE E AGRESTE SETENTRIONAL DE PERNAMBUCO</t>
  </si>
  <si>
    <t>30319/2018</t>
  </si>
  <si>
    <t>AQUISIÇÃO DE 01 CAMINHÃO COLETOR DE RESÍDUOS SÓLIDOS</t>
  </si>
  <si>
    <t>30320/2018</t>
  </si>
  <si>
    <t>Pavimentação de diversas ruas da localidade de Dona Maria.</t>
  </si>
  <si>
    <t>OLINDINA</t>
  </si>
  <si>
    <t>MUNICIPIO DE OLINDINA</t>
  </si>
  <si>
    <t>30321/2018</t>
  </si>
  <si>
    <t>Aquisição de caminhão caçamba</t>
  </si>
  <si>
    <t>30358/2018</t>
  </si>
  <si>
    <t>Aquisição de 01 (um) caminhão compactador de lixo.</t>
  </si>
  <si>
    <t>30370/2018</t>
  </si>
  <si>
    <t>Implantação de Sistema de Abastecimento de Água no Município de Borebi/SP.</t>
  </si>
  <si>
    <t>IAPU</t>
  </si>
  <si>
    <t>MUNICIPIO DE IAPU</t>
  </si>
  <si>
    <t>Pavimentação de vias e ruas.</t>
  </si>
  <si>
    <t>NOVA CAMPINA</t>
  </si>
  <si>
    <t>MUNICIPIO DE NOVA CAMPINA</t>
  </si>
  <si>
    <t>30402/2018</t>
  </si>
  <si>
    <t>30405/2018</t>
  </si>
  <si>
    <t>30412/2018</t>
  </si>
  <si>
    <t>30436/2018</t>
  </si>
  <si>
    <t>Pavimentação Asfáltica com drenagem, calçadas com meio-fio e sarjetas nas vias de Laranjal do Jari.</t>
  </si>
  <si>
    <t>30438/2018</t>
  </si>
  <si>
    <t>30443/2018</t>
  </si>
  <si>
    <t>Ampliação de Sistema de Abastecimento de Água no Município de Osvaldo Cruz/SP.</t>
  </si>
  <si>
    <t>30444/2018</t>
  </si>
  <si>
    <t>Implantação de Sistema de Abastecimento de Água no Município de Cedro de São João/SE.</t>
  </si>
  <si>
    <t>30478/2018</t>
  </si>
  <si>
    <t>Pavimentação de diversas ruas no município de  São José de Espinharas – PB.</t>
  </si>
  <si>
    <t>30484/2018</t>
  </si>
  <si>
    <t>IMPLANTAÇÃO DE SISTEMA DE ABASTECIMENTO DE ÁGUA NO MUNICÍPIO DE MALHADA DOS BOIS/SE.</t>
  </si>
  <si>
    <t>AQUISIÇÃO DE UMA PÁ CARREGADEIRA</t>
  </si>
  <si>
    <t>30496/2018</t>
  </si>
  <si>
    <t>Implantação do Sistema de Abastecimento de Água no Município de Bom Sucesso de Itararé - SP.</t>
  </si>
  <si>
    <t>30500/2018</t>
  </si>
  <si>
    <t>RECAPEAMENTO DE VIAS URBANAS DA CIDADE DE ORIZONA</t>
  </si>
  <si>
    <t>30504/2018</t>
  </si>
  <si>
    <t>30507/2018</t>
  </si>
  <si>
    <t>Implantação e/ou ampliação de Sistema de Esgotamento Sanitário no Município de Piraí-RJ.</t>
  </si>
  <si>
    <t>30526/2018</t>
  </si>
  <si>
    <t>Implantação de Sistema Público de Abastecimento de Água no Município de Lagoinha/SP.</t>
  </si>
  <si>
    <t>30531/2018</t>
  </si>
  <si>
    <t>CONSTRUÇÃO DE PRAÇA PÚBLICA NO SETOR PEDRO DE CASTRO E SILVA.</t>
  </si>
  <si>
    <t>30533/2018</t>
  </si>
  <si>
    <t>Implantação de Sistema de Abastecimento de Água no Município de Xambioá - TO.</t>
  </si>
  <si>
    <t>30536/2018</t>
  </si>
  <si>
    <t>Infraestrutura Urbana no Município de Heitorai de Goiás: Construção de calçadas e sinalização vertical e horizontal.</t>
  </si>
  <si>
    <t>30537/2018</t>
  </si>
  <si>
    <t>CONSTRUÇÃO DE CENTRO DO IDOSO NO MUNICIPIO DE FONTE BOA/AM</t>
  </si>
  <si>
    <t>30538/2018</t>
  </si>
  <si>
    <t>AQUISIÇÃO DE 01 CAMINHÃO BASCULANTE PARA O MUNICÍPIO DE SÃO MIGUEL DO ARAGUAIA/GO.</t>
  </si>
  <si>
    <t>30540/2018</t>
  </si>
  <si>
    <t>AQUISIÇÃO DE INSUMOS PARA CORREÇÃO DE SOLOS</t>
  </si>
  <si>
    <t>30554/2018</t>
  </si>
  <si>
    <t>30571/2018</t>
  </si>
  <si>
    <t>PAVIMENTAÇÃO ASFÁLTICA NO MUNICÍPIO DE ABADIÂNIA-GOIÁS</t>
  </si>
  <si>
    <t>30589/2018</t>
  </si>
  <si>
    <t>Implantação de Pavimentação em Via Pública Urbana no Município de Conceição.</t>
  </si>
  <si>
    <t>30600/2018</t>
  </si>
  <si>
    <t>30602/2018</t>
  </si>
  <si>
    <t>PAVIMENTAÇÃO EM VIAS URBANAS.</t>
  </si>
  <si>
    <t>30607/2018</t>
  </si>
  <si>
    <t>Recapeamento asfáltico em ruas no Município de Santa Cruz de Goiás/GO</t>
  </si>
  <si>
    <t>CUPIRA</t>
  </si>
  <si>
    <t>MUNICIPIO DE CUPIRA</t>
  </si>
  <si>
    <t>30688/2018</t>
  </si>
  <si>
    <t>ESTRUTURACAO DA REDE DE SERVICOS DE PROTECAO SOCIAL ESPECIAL – CONSTRUCAO DE CENTRO DE REFERENCIA ESPECIALIZADO DE ASSISTENCIA SOCIAL – CREAS</t>
  </si>
  <si>
    <t>VILA NOVA DO SUL</t>
  </si>
  <si>
    <t>MUNICIPIO DE VILA NOVA DO SUL</t>
  </si>
  <si>
    <t>BRACO DO TROMBUDO</t>
  </si>
  <si>
    <t>MUNICIPIO DE BRACO DO TROMBUDO</t>
  </si>
  <si>
    <t>30720/2018</t>
  </si>
  <si>
    <t>Implantação de Sistema de Abastecimento de Água no Município de Itaí/SP.</t>
  </si>
  <si>
    <t>SANTA RITA DO PASSA QUATRO</t>
  </si>
  <si>
    <t>MUNICIPIO DE SANTA RITA DO PASSA QUATRO</t>
  </si>
  <si>
    <t>30732/2018</t>
  </si>
  <si>
    <t>30773/2018</t>
  </si>
  <si>
    <t>ESTRUTURACAO DA REDE DE SERVICOS DE PROTECAO SOCIAL ESPECIAL - CONSTRUCAO DE CREAS</t>
  </si>
  <si>
    <t>30794/2018</t>
  </si>
  <si>
    <t>30830/2018</t>
  </si>
  <si>
    <t>APOIO A PROJETOS DE INFRAESTRUTURA -TURÍSTICA - Reforma e revitalização do Terminal Rodoviário no Município de Presidente Figueiredo - AM</t>
  </si>
  <si>
    <t>30836/2018</t>
  </si>
  <si>
    <t>Aquisição de Patrulha Mecanizada para atendimento aos Produtores Rurais</t>
  </si>
  <si>
    <t>30843/2018</t>
  </si>
  <si>
    <t>30861/2018</t>
  </si>
  <si>
    <t>OBRA E SERVIÇOS DE ENGENHARIA DE TERRAPLENAGEM, PAVIMENTAÇÃO DE RUA JUSCELINO KUBITSCHEK, NO BAIRRO PINDAÍ, NO MUNICÍPIO DE SÃO JOSÉ DE RIBAMAR/MA</t>
  </si>
  <si>
    <t>30863/2018</t>
  </si>
  <si>
    <t>Pavimentação de Ruas na sede do Município de Laje Bahia</t>
  </si>
  <si>
    <t>LAJE</t>
  </si>
  <si>
    <t>MUNICIPIO DE LAJE</t>
  </si>
  <si>
    <t>30864/2018</t>
  </si>
  <si>
    <t>AQUISIÇÃO DE UM CAMINHAO PARA COLETA DE RESÍDUOS SÓLIDOS</t>
  </si>
  <si>
    <t>30867/2018</t>
  </si>
  <si>
    <t>Pavimentação de Ruas na sede do Município de Laje</t>
  </si>
  <si>
    <t>30869/2018</t>
  </si>
  <si>
    <t>ESTRUTURACAO DA REDE DE SERVICOS DE PROTECAO SOCIAL BASICA – CONSTRUÇÃO DE CENTRO DE CONVIVÊNCIA - CC</t>
  </si>
  <si>
    <t>BARRO PRETO</t>
  </si>
  <si>
    <t>MUNICIPIO DE BARRO PRETO</t>
  </si>
  <si>
    <t>SERRA BRANCA</t>
  </si>
  <si>
    <t>MUNICIPIO DE SERRA BRANCA</t>
  </si>
  <si>
    <t>30887/2018</t>
  </si>
  <si>
    <t>Aquisição de Maquinas</t>
  </si>
  <si>
    <t>Mecanização agrícola.</t>
  </si>
  <si>
    <t>Pavimentação de Vias Publicas</t>
  </si>
  <si>
    <t>30901/2018</t>
  </si>
  <si>
    <t>Pavimentação com drenagem superficial de diversas ruas no município de  Senador Elói de Souza/RN.</t>
  </si>
  <si>
    <t>Pavimentação de Vias Publica</t>
  </si>
  <si>
    <t>30915/2018</t>
  </si>
  <si>
    <t>Pavimentação e drenagem de ruas.</t>
  </si>
  <si>
    <t>PAVIMENTAÇÃO E DRENAGEM DE VIAS URBANAS.</t>
  </si>
  <si>
    <t>30943/2018</t>
  </si>
  <si>
    <t>Construção de Pavimentação Asfáltica em Ruas da Cidade de Divinópolis do Tocantins - TO.</t>
  </si>
  <si>
    <t>Pavimentação de vias urbanas do Município.</t>
  </si>
  <si>
    <t>30953/2018</t>
  </si>
  <si>
    <t>Obra de Pavimentação em Vias Públicas com Drenagem superficial (guias e sarjetas), Sinalização viária e Calçadas.</t>
  </si>
  <si>
    <t>30978/2018</t>
  </si>
  <si>
    <t>Ampliação do Sistema de Abastecimento de água no município de Divina Pastora/Se</t>
  </si>
  <si>
    <t>MIMOSO DO SUL</t>
  </si>
  <si>
    <t>MUNICIPIO DE MIMOSO DO SUL</t>
  </si>
  <si>
    <t>31018/2018</t>
  </si>
  <si>
    <t>Pavimentação com drenagem na rua Tristão Lopes da Cunha - Chácara Boa Vista</t>
  </si>
  <si>
    <t>ESTRUTURACAO DA REDE DE SERVICOS DE PROTECAO SOCIAL BASICA – AMPLIACAO DE CENTRO PUBLICO DE CONVIVENCIA - CC</t>
  </si>
  <si>
    <t>31032/2018</t>
  </si>
  <si>
    <t>Pavimentação em Bloquete no Bairro da vila Zizi, na Zona Urbana do Município de Viana – MA.</t>
  </si>
  <si>
    <t>31035/2018</t>
  </si>
  <si>
    <t>Recapeamento Asfáltico nas ruas  João Van Der Hulst , Higino Marangon , Major Nogueira de Sá, Avenida Vitória Régia, Rua dos Lírios.</t>
  </si>
  <si>
    <t>31040/2018</t>
  </si>
  <si>
    <t>31047/2018</t>
  </si>
  <si>
    <t>31050/2018</t>
  </si>
  <si>
    <t>RECAPE ASFÁLTICO</t>
  </si>
  <si>
    <t>BALBINOS</t>
  </si>
  <si>
    <t>PREFEITURA MUNICIPAL DE BALBINOS</t>
  </si>
  <si>
    <t>31089/2018</t>
  </si>
  <si>
    <t>Implantação de pavimentação em vias urbanas</t>
  </si>
  <si>
    <t>LAVRAS DO SUL</t>
  </si>
  <si>
    <t>MUNICIPIO DE LAVRAS DO SUL</t>
  </si>
  <si>
    <t>31095/2018</t>
  </si>
  <si>
    <t>31099/2018</t>
  </si>
  <si>
    <t>PAVIMENTAÇÃO ASFÁLTICA COM DRENAGEM, MEIO-FIO,SARJETA E CALÇADA.</t>
  </si>
  <si>
    <t>Pavimentação Asfáltica em Vias Publicas Urbana</t>
  </si>
  <si>
    <t>MAIRINQUE</t>
  </si>
  <si>
    <t>31142/2018</t>
  </si>
  <si>
    <t>Aquisição de Patrulha Mecanizada para o Município de Areia - PB</t>
  </si>
  <si>
    <t>31168/2018</t>
  </si>
  <si>
    <t>Implantação de Sistema de Abastecimento de Água no município de Santana do Acaraú/CE.</t>
  </si>
  <si>
    <t>Pavimentação Asfaltica em Vias Urbanas.</t>
  </si>
  <si>
    <t>31220/2018</t>
  </si>
  <si>
    <t>REFORMA E CONSTRUÇÃO DE CALÇADAS NO MUNICÍPIO DE MIRAÍMA/CE.</t>
  </si>
  <si>
    <t>Implantação de pavimentação em vias públicas urbanas.</t>
  </si>
  <si>
    <t>31229/2018</t>
  </si>
  <si>
    <t>PAVIMENTAÇÃO ASFÁLTICA e DRENAGEM DE ÁGUAS PLUVIAIS - 2ª ETAPA (trecho da Avenida Eugênio Penzo, entre a Rua Cândido Garcia de Souza e Martina Franco Gonçalves).</t>
  </si>
  <si>
    <t>31262/2018</t>
  </si>
  <si>
    <t>AQUISIÇÃO DE 01 (UM) CAMINHÃO COMPACTADOR PARA O MUNICÍPIO DE SÃO JOÃO DA FRONTEIRA - PI</t>
  </si>
  <si>
    <t>31268/2018</t>
  </si>
  <si>
    <t>Praças Milton Belo e Praça do Hospital e Maternidade Santa Isabel.</t>
  </si>
  <si>
    <t>31285/2018</t>
  </si>
  <si>
    <t>Melhoria da Infra-estrutura urbana, pavimentação asfáltica nova, recapeamento sobre pavimentação preexistente em vias públicas com implantação  de passeio públicos, acessibilidade, sinalização horizontal e vertical dentro do perímetro urbano.</t>
  </si>
  <si>
    <t>ITARANTIM</t>
  </si>
  <si>
    <t>MUNICIPIO DE ITARANTIM</t>
  </si>
  <si>
    <t>31307/2018</t>
  </si>
  <si>
    <t>AQUISIÇÃO DE VEÍCULO TIPO CAMINHÃO COMPACTADOR</t>
  </si>
  <si>
    <t>PIRAMBU</t>
  </si>
  <si>
    <t>MUNICIPIO DE PIRAMBU</t>
  </si>
  <si>
    <t>JUAREZ TAVORA</t>
  </si>
  <si>
    <t>MUNICIPIO DE JUAREZ TAVORA</t>
  </si>
  <si>
    <t>31330/2018</t>
  </si>
  <si>
    <t>Aquisição de dois tratores traçado 4x4.</t>
  </si>
  <si>
    <t>Pavimentação e drenagem superficial de ruas</t>
  </si>
  <si>
    <t>CRUZETA</t>
  </si>
  <si>
    <t>MUNICIPIO DE CRUZETA</t>
  </si>
  <si>
    <t>31351/2018</t>
  </si>
  <si>
    <t>Pavimentação de via urbana</t>
  </si>
  <si>
    <t>Construção de Calçadas no município de Itarumã-Go.</t>
  </si>
  <si>
    <t>31377/2018</t>
  </si>
  <si>
    <t>CONSTRUÇÃO DE UMA PRAÇA de EVENTOS NO CENTRO DA CIDADE, REFERENCIADA COMO 2.ª ETAPA.</t>
  </si>
  <si>
    <t>RECAPEAMENTO ASFÁLTICO</t>
  </si>
  <si>
    <t>31418/2018</t>
  </si>
  <si>
    <t>Patrulha mecanizada.</t>
  </si>
  <si>
    <t>31427/2018</t>
  </si>
  <si>
    <t>Pavimentação e Drenagem Pluvial em ruas do Município de Águas Lindas de Goiás.</t>
  </si>
  <si>
    <t>31439/2018</t>
  </si>
  <si>
    <t>Pavimentação com Pedras Irregulares e Drenagem Pluvial</t>
  </si>
  <si>
    <t>31444/2018</t>
  </si>
  <si>
    <t>INFRAESTRUTURA URBANA: IMPLANTAÇÃO E REFORMA DE PRAÇAS PÚBLICAS; IMPLANTAÇÃO DE UMA PISTA DE CAMINHADA-PASSEIO PÚBLICO.</t>
  </si>
  <si>
    <t>31457/2018</t>
  </si>
  <si>
    <t>Pavimentação em paralelepípedo de vias no município de Santa Rosa do Piauí.</t>
  </si>
  <si>
    <t>31467/2018</t>
  </si>
  <si>
    <t>Recapeamento asfáltico nas vias do Município de Sanclerlândia/GO.</t>
  </si>
  <si>
    <t>31478/2018</t>
  </si>
  <si>
    <t>OBRAS DE ENGENHARIA</t>
  </si>
  <si>
    <t>31479/2018</t>
  </si>
  <si>
    <t>Reforma das praças Getúlio Vargas e da Sebastião Duda da Rocha no município de Lajes - RN</t>
  </si>
  <si>
    <t>31493/2018</t>
  </si>
  <si>
    <t>Reforma do Parque Wenceslau Braz na cidade de Lambari/MG - 1ª etapa.</t>
  </si>
  <si>
    <t>31499/2018</t>
  </si>
  <si>
    <t>Pavimentação de diversas ruas.</t>
  </si>
  <si>
    <t>31536/2018</t>
  </si>
  <si>
    <t>31551/2018</t>
  </si>
  <si>
    <t>IMPLANTAÇÃO E AMPLIAÇÃO DO SISTEMA DE ABASTECIMENTO DE AGUA DO MUNICIPIO DE MADALENA - CE.</t>
  </si>
  <si>
    <t>31563/2018</t>
  </si>
  <si>
    <t>Construção praça de eventos no município de Redenção - PA</t>
  </si>
  <si>
    <t>ESTADO DA BAHIA</t>
  </si>
  <si>
    <t>31632/2018</t>
  </si>
  <si>
    <t>APOIO A PROJETO DE INFRAESTRUTURA TURISTICA - Construção de Parque Ecológico no Município de Cabeceiras/GO.</t>
  </si>
  <si>
    <t>31634/2018</t>
  </si>
  <si>
    <t>Construção de Praça de Eventos no município de Campo Grande - RN.</t>
  </si>
  <si>
    <t>31646/2018</t>
  </si>
  <si>
    <t>Implementação de medidas técnicas, administrativas e jurídicas necessárias à efetivação de Reurb de núcleos urbanos informais no município de Mário Campos/MG.</t>
  </si>
  <si>
    <t>EMPRESA DE ASSISTENCIA TECNICA E EXTENSAO RURAL DO ESTADO DE MINAS GERAIS - EMATER-MG</t>
  </si>
  <si>
    <t>31677/2018</t>
  </si>
  <si>
    <t>CONSTRUÇÃO DA CASA DO PRODUTOR NO MUNICIPIO DE FUNDÃO - ES.</t>
  </si>
  <si>
    <t>31686/2018</t>
  </si>
  <si>
    <t>AQUISIÇÃO DE PATRULHA MECANIZADA - Aquisição de Caminhão Truck com caçamba</t>
  </si>
  <si>
    <t>TRES PASSOS</t>
  </si>
  <si>
    <t>Implantação de Pavimentação em Vias Publicas Urbanas no Município de Cacimba de Dentro-PB.</t>
  </si>
  <si>
    <t>31769/2018</t>
  </si>
  <si>
    <t>31804/2018</t>
  </si>
  <si>
    <t>Aquisição de Barcos e Motores</t>
  </si>
  <si>
    <t>31807/2018</t>
  </si>
  <si>
    <t>Adequação e melhorias de estradas Vicinais</t>
  </si>
  <si>
    <t>CORONEL XAVIER CHAVES</t>
  </si>
  <si>
    <t>MUNICIPIO DE CORONEL XAVIER CHAVES</t>
  </si>
  <si>
    <t>31811/2018</t>
  </si>
  <si>
    <t>Aquisição de Patrulha Mecanizada, para o município de Itabaiana – PB.</t>
  </si>
  <si>
    <t>SOORETAMA</t>
  </si>
  <si>
    <t>MUNICIPIO DE SOORETAMA</t>
  </si>
  <si>
    <t>31851/2018</t>
  </si>
  <si>
    <t>Aquisição de veículo do tipo caminhão compactador para coleta de resíduos sólidos.</t>
  </si>
  <si>
    <t>TIJUCAS</t>
  </si>
  <si>
    <t>MUNICIPIO DE TIJUCAS</t>
  </si>
  <si>
    <t>31860/2018</t>
  </si>
  <si>
    <t>31867/2018</t>
  </si>
  <si>
    <t>Aquisição de Patrulha Mecanizada e Veículos para o Município de Nova Venécia-ES</t>
  </si>
  <si>
    <t>FELIXLANDIA</t>
  </si>
  <si>
    <t>MUNICIPIO DE FELIXLANDIA</t>
  </si>
  <si>
    <t>31918/2018</t>
  </si>
  <si>
    <t>Aquisição de Patrulha Mecanizada para o Município de Lagoa de Dentro  - PB</t>
  </si>
  <si>
    <t>31937/2018</t>
  </si>
  <si>
    <t>Construção do Centro de Atendimento ao Turista no município de Buíque/PE.</t>
  </si>
  <si>
    <t>31941/2018</t>
  </si>
  <si>
    <t>31956/2018</t>
  </si>
  <si>
    <t>REFORMA DE PRAÇA PÚBLICA</t>
  </si>
  <si>
    <t>COCALZINHO DE GOIAS</t>
  </si>
  <si>
    <t>MUNICIPIO DE COCALZINHO DE GOIAS</t>
  </si>
  <si>
    <t>PATRULHA MECANIZADA - AQUISIÇÃO DE MÁQUINA PÁ-CARREGADEIRA</t>
  </si>
  <si>
    <t>31973/2018</t>
  </si>
  <si>
    <t>31992/2018</t>
  </si>
  <si>
    <t>PAVIMENTAÇÃO DE VIAS NO MUNICÍPIO DE CORRENTES/PE.</t>
  </si>
  <si>
    <t>CORRENTES</t>
  </si>
  <si>
    <t>PREFEITURA MUNICIPAL DAS CORRENTES</t>
  </si>
  <si>
    <t>31993/2018</t>
  </si>
  <si>
    <t>GAMELEIRA</t>
  </si>
  <si>
    <t>MUNICIPIO DE GAMELEIRA</t>
  </si>
  <si>
    <t>32001/2018</t>
  </si>
  <si>
    <t>AQUISIÇÃO DE MAQUINAS AGRÍCOLA PARA O INCENTIVO E FOMENTO A PRODUÇÃO AGROPECUÁRIA DE PEQUENO E MÉDIO PRODUTORES DO MUNICÍPIO.</t>
  </si>
  <si>
    <t>32005/2018</t>
  </si>
  <si>
    <t>LAGOA DO OURO</t>
  </si>
  <si>
    <t>MUNICIPIO DE LAGOA DO OURO</t>
  </si>
  <si>
    <t>32010/2018</t>
  </si>
  <si>
    <t>Construção de Portais no município de Brejinho de Nazaré-TO.</t>
  </si>
  <si>
    <t>PAVIMENTAÇÃO DE VIAS URBANAS NO MUNICÍPIO DE BELO JARDIM/PE.</t>
  </si>
  <si>
    <t>PAVIMENTAÇÃO DE VIAS NO MUNICÍPIO DE TACAIMBÓ/PE.</t>
  </si>
  <si>
    <t>32020/2018</t>
  </si>
  <si>
    <t>PAVIMENTAÇÃO DE VIAS NA SEDE DO MUNICÍPIO DE TACAIMBÓ/PE.</t>
  </si>
  <si>
    <t>32021/2018</t>
  </si>
  <si>
    <t>Revitalização de praças no município de Ibirajuba/PE.</t>
  </si>
  <si>
    <t>32023/2018</t>
  </si>
  <si>
    <t>Aquisição de Patrulha Mecanizada para o Município de Ponto Belo</t>
  </si>
  <si>
    <t>32032/2018</t>
  </si>
  <si>
    <t>Implantação do sistema simplificado de abastecimento de água no município de Fátima - BA.</t>
  </si>
  <si>
    <t>32040/2018</t>
  </si>
  <si>
    <t>32043/2018</t>
  </si>
  <si>
    <t>Aquisição de Patrulha Mecanizada para o Município de Piancó - PB</t>
  </si>
  <si>
    <t>32049/2018</t>
  </si>
  <si>
    <t>Aquisição de Patrulha Mecanizada para o Município de Zabelê - PB</t>
  </si>
  <si>
    <t>Pavimentação de vias urbanas no município de Carmolândia - TO.</t>
  </si>
  <si>
    <t>MUNICIPIO DE SALGADO</t>
  </si>
  <si>
    <t>32063/2018</t>
  </si>
  <si>
    <t>Implantação de Sistema de Abastecimento de Água no Município de Salgado/SE.</t>
  </si>
  <si>
    <t>32067/2018</t>
  </si>
  <si>
    <t>AQUISIÇÃO DE MÁQUINAS E KITS DE EQUIPAMENTOS PARA PRODUÇÃO DE FARINHA.</t>
  </si>
  <si>
    <t>SECRETARIA DE ESTADO DE DESENVOLVIMENTO AGROPECUARIO E DA PESCA - SEDAP</t>
  </si>
  <si>
    <t>32068/2018</t>
  </si>
  <si>
    <t>32070/2018</t>
  </si>
  <si>
    <t>32075/2018</t>
  </si>
  <si>
    <t>Reforma e Revitalização da Orla da Barra de Maxaranguape - RN ( Etapa II)</t>
  </si>
  <si>
    <t>Aquisição de Patrulha Mecanizada e implementos Agrícolas</t>
  </si>
  <si>
    <t>32088/2018</t>
  </si>
  <si>
    <t>Ampliação do sistema de abastecimento de água do município de Governador Mangabeira/BA.</t>
  </si>
  <si>
    <t>POCAO</t>
  </si>
  <si>
    <t>MUNICIPIO DE POCAO</t>
  </si>
  <si>
    <t>TEJUPA</t>
  </si>
  <si>
    <t>MUNICIPIO DE TEJUPA</t>
  </si>
  <si>
    <t>32106/2018</t>
  </si>
  <si>
    <t>Aquisição de uma PA CARREGADEIRA.</t>
  </si>
  <si>
    <t>32110/2018</t>
  </si>
  <si>
    <t>RECAPEAMENTO DE VIAS PÚBLICAS NO MUNICÍPIO DE TEJUPÁ</t>
  </si>
  <si>
    <t>Recapeamento Asfaltico em diversas vias públicas urbanas</t>
  </si>
  <si>
    <t>ESMERALDAS</t>
  </si>
  <si>
    <t>MUNICIPIO DE ESMERALDAS</t>
  </si>
  <si>
    <t>LAGOA D'ANTA</t>
  </si>
  <si>
    <t>MUNICIPIO DE LAGOA DANTA</t>
  </si>
  <si>
    <t>32131/2018</t>
  </si>
  <si>
    <t>Adequação do Parque de Exposição João Rodrigues Nunes</t>
  </si>
  <si>
    <t>32135/2018</t>
  </si>
  <si>
    <t>Construção do Centro de Comercialização de Produtos Associados ao Turismo em Apeú, no município de Castanhal-PA.</t>
  </si>
  <si>
    <t>32137/2018</t>
  </si>
  <si>
    <t>Aquisição de máquinas e equipamentos agrícolas para atender a região de Rio dos Bois, zona Rural de Chapada Gaúcha/MG.</t>
  </si>
  <si>
    <t>SABINOPOLIS</t>
  </si>
  <si>
    <t>MUNICIPIO DE SABINOPOLIS</t>
  </si>
  <si>
    <t>32165/2018</t>
  </si>
  <si>
    <t>Reforma de praça no município de Castanhal - PA</t>
  </si>
  <si>
    <t>32172/2018</t>
  </si>
  <si>
    <t>Reforma do prédio da Biblioteca Municipal de Jussara Goiás.</t>
  </si>
  <si>
    <t>PITANGUEIRAS</t>
  </si>
  <si>
    <t>MUNICIPIO DE PITANGUEIRAS</t>
  </si>
  <si>
    <t>32187/2018</t>
  </si>
  <si>
    <t>Pavimentação de acesso ao Parque Estadual de Serra das Araras no município de Chapada Gaúcha-MG.</t>
  </si>
  <si>
    <t>SAO JOSE DO CAMPESTRE</t>
  </si>
  <si>
    <t>MUNICIPIO DE SAO JOSE DO CAMPESTRE</t>
  </si>
  <si>
    <t>PAVIMENTAÇÃO DE VIAS PUBLICAS NO MUNICIPIO DE MARUIM</t>
  </si>
  <si>
    <t>32195/2018</t>
  </si>
  <si>
    <t>Aquisição de trator traçado, plantadeira e adubadeira, grade aradora, roçadeira tipo tatu, guincho hidráulico.</t>
  </si>
  <si>
    <t>Implantação de pavimentação em vias públicas urbanas no município de Ribeirão das Neves/MG.</t>
  </si>
  <si>
    <t>32216/2018</t>
  </si>
  <si>
    <t>IMPLANTAÇÃO DE PAVIMENTAÇÃO ASFÁLTICA, TIPO TRATAMENTO SUPERFICIAL DUPLO(TSD)COM CALÇADAS, MEIO FIO E SARJETAS  NO MUNICÍPIO DE SANDOLÂNDIA-TO.</t>
  </si>
  <si>
    <t>SANDOLANDIA</t>
  </si>
  <si>
    <t>MUNICIPIO DE SANDOLANDIA</t>
  </si>
  <si>
    <t>Pavimentação e Drenagem Superficial de Vias Públicas no Município de Vera Cruz/RN.</t>
  </si>
  <si>
    <t>32230/2018</t>
  </si>
  <si>
    <t>Implantação de sistema de abastecimento de água no município de Igarapé Grande - MA.</t>
  </si>
  <si>
    <t>32256/2018</t>
  </si>
  <si>
    <t>32281/2018</t>
  </si>
  <si>
    <t>Construção de Praça Pública com Urbanização de Canteiros no Entorno.</t>
  </si>
  <si>
    <t>PAVIMENTAÇÃO DE RUAS URBANAS NO CENTRO DA CIDADE DE BROCHIER/RS.</t>
  </si>
  <si>
    <t>Aquisição de equipamentos</t>
  </si>
  <si>
    <t>32298/2018</t>
  </si>
  <si>
    <t>Construção da 3ª Etapa do Parque de Exposições de Orizona, composta pela construção de um salão social de 600 m²; ampliação de 300 m² do Galpão para ordenha e estar do gado leiteiro; construção de um banheiro coletivo, de 51 m²; construção de um prédio de 45 m² para administração do Parque; construção de 119 m de fechamento da frente do Parque, constituído por 89 m de alambrado de 2 m de altura, 20 m de muro de 2,5 m e pórtico de 5 m de pé direito e 10 m de comprimento; ampliação do sistema de iluminação com instalação de 4 postes de 9 m, com 4,00 luminárias cada.</t>
  </si>
  <si>
    <t>32311/2018</t>
  </si>
  <si>
    <t>Pavimentação asfáltica em vias de trânsito de João Pinheiro-MG</t>
  </si>
  <si>
    <t>32323/2018</t>
  </si>
  <si>
    <t>Aquisição de Equipamentos para Mecanização Agrícola.</t>
  </si>
  <si>
    <t>32328/2018</t>
  </si>
  <si>
    <t>Revitalização de praça no município de Belém de Maria - PE</t>
  </si>
  <si>
    <t>BELEM DE MARIA</t>
  </si>
  <si>
    <t>MUNICIPIO DE BELEM DE MARIA</t>
  </si>
  <si>
    <t>Implantação de Pavimentação em Vias Publicas Urbanas no Município de Mamanguape-PB.</t>
  </si>
  <si>
    <t>SANTA RITA DE JACUTINGA</t>
  </si>
  <si>
    <t>MUNICIPIO DE SANTA RITA DE JACUTINGA</t>
  </si>
  <si>
    <t>32345/2018</t>
  </si>
  <si>
    <t>Construção de Mata Burros em estradas rurais será construida pelo material de ferro cerca de 45 mata brurros.</t>
  </si>
  <si>
    <t>32361/2018</t>
  </si>
  <si>
    <t>Pavimentação de Ruas e Avenidas no município de Buritis-MG.</t>
  </si>
  <si>
    <t>Implantação de pavimentação de vias públicas, no Município de Salinas/MG.</t>
  </si>
  <si>
    <t>32390/2018</t>
  </si>
  <si>
    <t>Implantação de Pavimentação em paralelepípedo com construção de sarjetas, guias, drenagem de águas pluviais em diversas ruas de Nossa Senhora Aparecida-SE</t>
  </si>
  <si>
    <t>NOSSA SENHORA APARECIDA</t>
  </si>
  <si>
    <t>MUNICIPIO DE NOSSA SENHORA APARECIDA</t>
  </si>
  <si>
    <t>Obras e Serviços de Engenharia</t>
  </si>
  <si>
    <t>32436/2018</t>
  </si>
  <si>
    <t>RECAPEAMENTO NAS RUAS DO CENTRO DA CIDADE - MUNICÍPIO DE LUZIÂNIA</t>
  </si>
  <si>
    <t>32441/2018</t>
  </si>
  <si>
    <t>32451/2018</t>
  </si>
  <si>
    <t>32462/2018</t>
  </si>
  <si>
    <t>Urbanização de Praça Pública no Município de Itaberaí.</t>
  </si>
  <si>
    <t>ITABERAI</t>
  </si>
  <si>
    <t>MUNICIPIO DE ITABERAI</t>
  </si>
  <si>
    <t>32465/2018</t>
  </si>
  <si>
    <t>Obra de pavimentação e drenagem em vias públicas do município de Jaíba/MG.</t>
  </si>
  <si>
    <t>32470/2018</t>
  </si>
  <si>
    <t>Construção de Ponte sobre o Rio São Domingos.</t>
  </si>
  <si>
    <t>32473/2018</t>
  </si>
  <si>
    <t>Pavimentação de Ruas do Municipio</t>
  </si>
  <si>
    <t>Pavimentação em paralelepípedos graníticos em diversas do Município do Ouricuri/PE</t>
  </si>
  <si>
    <t>32484/2018</t>
  </si>
  <si>
    <t>Reforma da Praça Mãe Loló no Município de Posse-GO</t>
  </si>
  <si>
    <t>32495/2018</t>
  </si>
  <si>
    <t>Pavimentação e Drenagem de ruas no município de Carira/Se.</t>
  </si>
  <si>
    <t>32560/2018</t>
  </si>
  <si>
    <t>Aquisição de tratores com Implementos Agricolas</t>
  </si>
  <si>
    <t>SUPERINTENDENCIA DE DESENVOLVIMENTO URBANO LESTE</t>
  </si>
  <si>
    <t>32564/2018</t>
  </si>
  <si>
    <t>Aquisição de um caminhão coletor e compactador de lixo para o município de Nova Roma - GO</t>
  </si>
  <si>
    <t>32578/2018</t>
  </si>
  <si>
    <t>Aquisição de veículo utilitário e implementos agrícolas, e aquisição de máquinas/equipamentos para agroindústria de derivados de cana-de-açúcar.</t>
  </si>
  <si>
    <t>RIO BRILHANTE</t>
  </si>
  <si>
    <t>MUNICIPIO DE RIO BRILHANTE</t>
  </si>
  <si>
    <t>32596/2018</t>
  </si>
  <si>
    <t>Prolongamento da Avenida Benatti</t>
  </si>
  <si>
    <t>32610/2018</t>
  </si>
  <si>
    <t>Construção de Matadouro Frigorifico Municipal.</t>
  </si>
  <si>
    <t>RONDON DO PARA</t>
  </si>
  <si>
    <t>MUNICIPIO DE RONDON DO PARA</t>
  </si>
  <si>
    <t>32612/2018</t>
  </si>
  <si>
    <t>32623/2018</t>
  </si>
  <si>
    <t>Aquisição de Patrulha Mecanizada para o município de Grossos/RN.</t>
  </si>
  <si>
    <t>GROSSOS</t>
  </si>
  <si>
    <t>MUNICIPIO DE GROSSOS</t>
  </si>
  <si>
    <t>32640/2018</t>
  </si>
  <si>
    <t>32659/2018</t>
  </si>
  <si>
    <t>EXECUÇÃO DE OBRAS DE RECAPEAMENTO ASFALTÍCO  EM VIAS URBANAS LOCALIZADAS NA CIDADE DE ROMARIA.</t>
  </si>
  <si>
    <t>ROMARIA</t>
  </si>
  <si>
    <t>ROMARIA PREFEITURA MUNICIPAL</t>
  </si>
  <si>
    <t>CASTELANDIA</t>
  </si>
  <si>
    <t>MUNICIPIO DE CASTELANDIA</t>
  </si>
  <si>
    <t>32688/2018</t>
  </si>
  <si>
    <t>Implantação  de pavimentação e recapeamento asfáltico em cbuq, com calçadas, sarjetas e meio fios em Vias da sede do município de São João da Baliza/RR</t>
  </si>
  <si>
    <t>32694/2018</t>
  </si>
  <si>
    <t>Obras de execução de estruturas de drenagem e pavimentação em calçamento com meio fio na Rua Paraíso da Fonseca em Maxaranguape/RN.</t>
  </si>
  <si>
    <t>32695/2018</t>
  </si>
  <si>
    <t>Pavimentação Asfáltica e Drenagem de Vias Urbanas no Município de Indiavaí - MT.</t>
  </si>
  <si>
    <t>32712/2018</t>
  </si>
  <si>
    <t>Recuperação Asfáltica das Ruas: Recife do Bairro Marajó; Rua 72 e 91 do Céu Azul; Rua F – Rua E do Bairro Esplanada I, Rua 11 – Rua 21 do Bairro Esplanada II, Rua 16, 14, 13 e Avenida 01 do Ipanema, Rua Tupinambás do Bairro Anhanguera e Rua 79 e Acesso ao Pacaembu do Bairro Pacaembu, todas Vias Urbanas de Valparaíso de Goiás-GO.</t>
  </si>
  <si>
    <t>32734/2018</t>
  </si>
  <si>
    <t>1º Etapa da Reforma do Ginásio de Esportes Emílio Gomes de Rolândia - PR.</t>
  </si>
  <si>
    <t>32742/2018</t>
  </si>
  <si>
    <t>32746/2018</t>
  </si>
  <si>
    <t>Reforma da Praça do Recanto e da Casa de Memória da Gastronomia do Piauí no Centro histórico do município de Pedro II - PI.</t>
  </si>
  <si>
    <t>32753/2018</t>
  </si>
  <si>
    <t>ITUMIRIM</t>
  </si>
  <si>
    <t>MUNICIPIO DE ITUMIRIM</t>
  </si>
  <si>
    <t>32781/2018</t>
  </si>
  <si>
    <t>Obra de Infraestrutura Urbana - Drenagem de rede pluvial e pavimentação de ruas do município de Bom Jesus do Amparo / MG. Já o projeto da rede de esgoto será realizada com recursos próprios, bem como, a reconstrução das calçadas que forem religadas as casas a nova rede de esgoto também serão realizadas com recursos próprios.</t>
  </si>
  <si>
    <t>BOM JESUS DO AMPARO</t>
  </si>
  <si>
    <t>MUNICIPIO DE BOM JESUS DO AMPARO</t>
  </si>
  <si>
    <t>32787/2018</t>
  </si>
  <si>
    <t>Implantar Calçadas Públicas na Avenida/Rua 60 e Avenida JK, no Bairro Jardim Céu Azul em Valparaiso de Goiás- GO.</t>
  </si>
  <si>
    <t>32826/2018</t>
  </si>
  <si>
    <t>Implantacao de Campo de Futebol no Bairro Esperança em Guanhaes/MG.</t>
  </si>
  <si>
    <t>GUANHAES</t>
  </si>
  <si>
    <t>MUNICIPIO DE GUANHAES</t>
  </si>
  <si>
    <t>32848/2018</t>
  </si>
  <si>
    <t>32859/2018</t>
  </si>
  <si>
    <t>32866/2018</t>
  </si>
  <si>
    <t>Implantação de Praça de Esportes Radicais, no Município de Castanhal/PA.</t>
  </si>
  <si>
    <t>32873/2018</t>
  </si>
  <si>
    <t>Recapeamento asfáltico em ruas do Conjunto Habitacional Oliveiro Leutwiller com área total a ser recapeada de 11.358,81 m², numa extensão de 1.472,40 m. Pavimento a ser executado com camada de rolamento em concreto usinado a quente CBUQ com 3 cm de espessura.  Pavimento asfáltico a ser executado em rua única do loteamento Morada do Sol com área de 885,00 m² e extensão de 118,00 m. Pavimento a ser executado com camada de rolamento em concreto usinado a quente CBUQ com 3 cm de espessura.  Todas as ruas estão dentro do perímetro urbano do município de Arealva.</t>
  </si>
  <si>
    <t>32883/2018</t>
  </si>
  <si>
    <t>Pavimentação poliédrica da estrada na Comunidade da Linha 16 Nossa Senhora do Caravágio, interior, Casca - RS.</t>
  </si>
  <si>
    <t>SAO DOMINGOS DO NORTE</t>
  </si>
  <si>
    <t>MUNICIPIO DE SAO DOMINGOS DO NORTE</t>
  </si>
  <si>
    <t>CAMPINA GRANDE DO SUL</t>
  </si>
  <si>
    <t>32923/2018</t>
  </si>
  <si>
    <t>Pavimentação de vias no município de Soledade - PB</t>
  </si>
  <si>
    <t>32931/2018</t>
  </si>
  <si>
    <t>CONSTRUÇÃO DE UM CAMPO DE FUTEBOL NO BAIRRO CASTANHAL</t>
  </si>
  <si>
    <t>32944/2018</t>
  </si>
  <si>
    <t>Aquisição de equipamentos para Casa de Farinha</t>
  </si>
  <si>
    <t>32985/2018</t>
  </si>
  <si>
    <t>Execução de Obras de Acessibilidade em Valparaíso de Goiás – GO, contemplando calçadas e rampas na Avenida 02 do Parque São Bernardo com Rua 01 do Bairro Céu Azul.</t>
  </si>
  <si>
    <t>33005/2018</t>
  </si>
  <si>
    <t>Construção da praça de eventos no município de Itau - RN - 1ª etapa</t>
  </si>
  <si>
    <t>33017/2018</t>
  </si>
  <si>
    <t>Construção de praça no município de Peixe-Boi/PA</t>
  </si>
  <si>
    <t>33018/2018</t>
  </si>
  <si>
    <t>Praça Esportiva Alto da Colina no município de Porto Nacional-TO.</t>
  </si>
  <si>
    <t>33023/2018</t>
  </si>
  <si>
    <t>Pavimentação de vias no município de Soledade - PB.</t>
  </si>
  <si>
    <t>33051/2018</t>
  </si>
  <si>
    <t>Melhorias de estradas vicinais no município de Paripiranga/BA</t>
  </si>
  <si>
    <t>33055/2018</t>
  </si>
  <si>
    <t>“AQUISIÇÃO DE PATRULHA MECANIZADA PARA O MUNICÍPIO DE AMAMBAI – MS”</t>
  </si>
  <si>
    <t>33059/2018</t>
  </si>
  <si>
    <t>Construção do parque Jardim Botânico no município de Anápolis-GO.</t>
  </si>
  <si>
    <t>33080/2018</t>
  </si>
  <si>
    <t>Aquisição de Tratores com Implementos Agrícolas.</t>
  </si>
  <si>
    <t>33083/2018</t>
  </si>
  <si>
    <t>PAVIMENTAÇÃO EM DIVERSAS RUAS DO MUNICÍPIO DE BEBERIBE - CE.</t>
  </si>
  <si>
    <t>33087/2018</t>
  </si>
  <si>
    <t>33093/2018</t>
  </si>
  <si>
    <t>Construção de praça no Município de Anápolis-GO.</t>
  </si>
  <si>
    <t>CAMPO BELO DO SUL</t>
  </si>
  <si>
    <t>MUNICIPIO DE CAMPO BELO DO SUL</t>
  </si>
  <si>
    <t>33100/2018</t>
  </si>
  <si>
    <t>CONSTRUÇÃO DO MERCADO MUNICIPAL DE ACARÁ -PA</t>
  </si>
  <si>
    <t>33105/2018</t>
  </si>
  <si>
    <t>Pavimentação com drenagem superficial e calçadas de acessibilidade em diversas ruas no perímetro urbano do município de Santo Antônio/RN.</t>
  </si>
  <si>
    <t>33140/2018</t>
  </si>
  <si>
    <t>Reforma e Revitalização de Praça no Município de Arez-RN.</t>
  </si>
  <si>
    <t>ARES</t>
  </si>
  <si>
    <t>MUNICIPIO DE ARES</t>
  </si>
  <si>
    <t>33142/2018</t>
  </si>
  <si>
    <t>Pavimentação com drenagem superficial e calçadas de acessibilidade em diversas ruas no município de Serrinha/RN</t>
  </si>
  <si>
    <t>33145/2018</t>
  </si>
  <si>
    <t>Pavimentação e Drenagem no município de Anápolis-GO</t>
  </si>
  <si>
    <t>33172/2018</t>
  </si>
  <si>
    <t>Pavimentação com drenagem superficial e calçadas de acessibilidade no Conjunto Boa Vista etapa 1, localizado no município de Serrinha/RN.</t>
  </si>
  <si>
    <t>33174/2018</t>
  </si>
  <si>
    <t>2ª etapa da reforma e ampliação da Quadra Poliesportiva - Colégio Estadual Olavo Bilac - Peabiru/PR.</t>
  </si>
  <si>
    <t>33193/2018</t>
  </si>
  <si>
    <t>Pavimentação com drenagem superficial e calçadas de acessibilidade no Conjunto Boa Vista – etapa 2, localizado no município de Serrinha/RN.</t>
  </si>
  <si>
    <t>33195/2018</t>
  </si>
  <si>
    <t>Construção de Praça Pública no Município de São Bento do Trairi - RN.</t>
  </si>
  <si>
    <t>33217/2018</t>
  </si>
  <si>
    <t>Pavimentação com drenagem superficial e calçadas de acessibilidade no Centro Urbano do município de Serrinha/RN.</t>
  </si>
  <si>
    <t>PEDRALVA</t>
  </si>
  <si>
    <t>MUNICIPIO DE PEDRALVA</t>
  </si>
  <si>
    <t>33228/2018</t>
  </si>
  <si>
    <t>CONSTRUÇÃO DE QUADRA POLIESPORTIVA NO SETOR SERRINHA NO MUNICÍPIO DE LUZIÂNIA</t>
  </si>
  <si>
    <t>33235/2018</t>
  </si>
  <si>
    <t>IMPLANTAR UMA QUADRA COBERTA NO MUNICÍPIO DE NOVA ESPERANÇA DO PIRIÁ</t>
  </si>
  <si>
    <t>33236/2018</t>
  </si>
  <si>
    <t>CONSTRUÇÃO DE CAMPO AMADOR NO DISTRITO DO JARDIM INGÁ - LUZIÂNIA GOIÁS</t>
  </si>
  <si>
    <t>URUTAI</t>
  </si>
  <si>
    <t>MUNICIPIO DE URUTAI</t>
  </si>
  <si>
    <t>33259/2018</t>
  </si>
  <si>
    <t>Reforma de Quadra Poliesportiva, no Jardim Guarda-Mór, no bairro Água limpa em Volta Redonda - RJ</t>
  </si>
  <si>
    <t>33261/2018</t>
  </si>
  <si>
    <t>Pavimentação asfáltica da Rua João Manoel Sarda – (Trecho 03), numa extensão de 185,00 m e área total de 1.295m² e construção de calçadas na Av. José Nunes Cavalheiro, com 1,5 m de largura em concreto com espessura de 5cm (+) meio fio de concreto extrusado, numa extensão total de 1.200 m².</t>
  </si>
  <si>
    <t>CAMPINA DAS MISSOES</t>
  </si>
  <si>
    <t>MUNICIPIO DE CAMPINA DAS MISSOES</t>
  </si>
  <si>
    <t>33285/2018</t>
  </si>
  <si>
    <t>Construção de calçadas em diversas ruas do município de Urutaí-GO.</t>
  </si>
  <si>
    <t>33293/2018</t>
  </si>
  <si>
    <t>Obras de pavimentação na Sede do Município.</t>
  </si>
  <si>
    <t>PIEDADE DE CARATINGA</t>
  </si>
  <si>
    <t>MUNICIPIO DE PIEDADE DE CARATINGA</t>
  </si>
  <si>
    <t>MUNICIPIO DE OURO PRETO</t>
  </si>
  <si>
    <t>ALFREDO CHAVES</t>
  </si>
  <si>
    <t>MUNICIPIO DE ALFREDO CHAVES</t>
  </si>
  <si>
    <t>33317/2018</t>
  </si>
  <si>
    <t>Aquisição de máquinas e equipamentos (Miniescavadeira hidráulica) para drenagem e irrigação das lavouras de arroz, no município de Itajaí, SC.</t>
  </si>
  <si>
    <t>33332/2018</t>
  </si>
  <si>
    <t>Aquisição de uma maquina Motoniveladora, com as seguintes características Peso operacional Maximo de 14.500 Kg, com lamina de 12, riper com 05 dentes e contra peso, motor 06 cilindros com potencia mínima de 140 HP e máxima 160 HP e mínimo de 6 marchas a frente e três a RÉ.</t>
  </si>
  <si>
    <t>33358/2018</t>
  </si>
  <si>
    <t>Pavimentação de vias públicas na sede do município de São João da Canabrava - PI.</t>
  </si>
  <si>
    <t>JULIO DE CASTILHOS</t>
  </si>
  <si>
    <t>MUNICIPIO DE JULIO DE CASTILHOS</t>
  </si>
  <si>
    <t>33411/2018</t>
  </si>
  <si>
    <t>Construção de dois Portais na entrada e saída do município de Pedro Velho/RN</t>
  </si>
  <si>
    <t>33430/2018</t>
  </si>
  <si>
    <t>Aquisição de veículos</t>
  </si>
  <si>
    <t>33439/2018</t>
  </si>
  <si>
    <t>AQUISIÇÃO DE UM CAMINHÃO PIPA COM RESERVATÓRIO DE ÁGUA COM CAPACIDADE DE 10.000 LITROS  E UMA RETRO ESCAVADEIRA TRAÇADA 4x4 COM PESO OPERACIONAL MAXIMO 10.500 KG</t>
  </si>
  <si>
    <t>33447/2018</t>
  </si>
  <si>
    <t>Construção da Praça Geraldo Dantas e Revitalização da Praça Manoel da Costa no município de Lagoa Nova - RN.</t>
  </si>
  <si>
    <t>33450/2018</t>
  </si>
  <si>
    <t>Pavimentação de Ruas</t>
  </si>
  <si>
    <t>BAIA FORMOSA</t>
  </si>
  <si>
    <t>BAIA FORMOSA PREFEITURA</t>
  </si>
  <si>
    <t>33454/2018</t>
  </si>
  <si>
    <t>Aquisição e Instalação de Academias ao Ar Livre</t>
  </si>
  <si>
    <t>Recapeamento asfáltico de vias urbanas no município de Patos de Minas/MG</t>
  </si>
  <si>
    <t>33482/2018</t>
  </si>
  <si>
    <t>URBANIZAÇÃO EM RUAS DO MUNICIPIO DE PACOTI.</t>
  </si>
  <si>
    <t>33487/2018</t>
  </si>
  <si>
    <t>PAVIMENTAÇÃO ASFÁLTICA DE RUAS NO MUNICÍPIO.</t>
  </si>
  <si>
    <t>33492/2018</t>
  </si>
  <si>
    <t>Adequação da Feira Livre dos Agricultores Familiares do Município de Camacã/BA</t>
  </si>
  <si>
    <t>33497/2018</t>
  </si>
  <si>
    <t>33501/2018</t>
  </si>
  <si>
    <t>Realizar o projeto “ PONTOS CARDEAIS DE CAMPO GRANDE/MS - Criar um coral feminino infanto juvenil nas regiões Norte, Sul, Leste e Oeste de Campo Grande/MS, propiciando a inserção social de crianças e adolescentes carentes por meio de Oficinas de Canto gratuitamente.</t>
  </si>
  <si>
    <t>FUNDACAO UEZE ELIAS ZAHRAN - UEZE</t>
  </si>
  <si>
    <t>33510/2018</t>
  </si>
  <si>
    <t>Construção de  Quadra Poliesportiva no município de   Conceição Do Tocantins.</t>
  </si>
  <si>
    <t>33519/2018</t>
  </si>
  <si>
    <t>PAVIMENTAÇÃO PISO INTERTRAVADOS NA SEDE DO MUNICIPIO DE PACOTI.</t>
  </si>
  <si>
    <t>MONTE DAS GAMELEIRAS</t>
  </si>
  <si>
    <t>MONTE DAS GAMILEIRAS PREFEITURA</t>
  </si>
  <si>
    <t>33540/2018</t>
  </si>
  <si>
    <t>Construção de Campo de Futebol no Município de Guaramiranga/CE</t>
  </si>
  <si>
    <t>33560/2018</t>
  </si>
  <si>
    <t>33594/2018</t>
  </si>
  <si>
    <t>Construção de Quadra Poliesportiva no município Itacajá-TO.</t>
  </si>
  <si>
    <t>33600/2018</t>
  </si>
  <si>
    <t>33606/2018</t>
  </si>
  <si>
    <t>Construção de Estádio de Futebol</t>
  </si>
  <si>
    <t>LAGOA DOS GATOS</t>
  </si>
  <si>
    <t>MUNICIPIO DA LAGOA DOS GATOS</t>
  </si>
  <si>
    <t>PAVIMENTAÇÃO E DRENAGEM DE VIAS URBANAS</t>
  </si>
  <si>
    <t>33640/2018</t>
  </si>
  <si>
    <t>CONSTRUÇÃO DE PRAÇA ESPORTIVA NO BAIRRO TUCUMÃ NA CIDADE DE IGARAPÉ-MIRI/PA.</t>
  </si>
  <si>
    <t>33643/2018</t>
  </si>
  <si>
    <t>Pavimentação e a Drenagem Pluvial em Ruas do Perímetro Urbano.</t>
  </si>
  <si>
    <t>33647/2018</t>
  </si>
  <si>
    <t>Pavimentação em ruas diversas no Município de Córrego Fundo/MG.</t>
  </si>
  <si>
    <t>CORREGO FUNDO</t>
  </si>
  <si>
    <t>MUNICIPIO DE CORREGO FUNDO</t>
  </si>
  <si>
    <t>33690/2018</t>
  </si>
  <si>
    <t>CONSTRUÇÃO DE QUADRA POLIESPORTIVA COM ARQUIBANCADA NA COMUNIDADE TRES BOEIRAS, MUNICIPIO DE TRAIRAO</t>
  </si>
  <si>
    <t>33705/2018</t>
  </si>
  <si>
    <t>Construção de Quadra Poliesportiva coberta no Bairro São Sebastião Largo das Sete Casas, no Município de Timbiras/MA.</t>
  </si>
  <si>
    <t>33706/2018</t>
  </si>
  <si>
    <t>Adequação de estradas vicinais de no município de Varzedo/BA.</t>
  </si>
  <si>
    <t>Recapeamento Asfaltico em Diversas Ruas do Município de Feira Nova/PE</t>
  </si>
  <si>
    <t>33710/2018</t>
  </si>
  <si>
    <t>Pavimentação Asfáltica no município de Palmeiras de Goiás - GO</t>
  </si>
  <si>
    <t>Pavimentação em estradas vicinais</t>
  </si>
  <si>
    <t>33723/2018</t>
  </si>
  <si>
    <t>Aquisição e instalação de QUADRA MULTI ESPORTIVA COM GRAMADO SINTÉTICO</t>
  </si>
  <si>
    <t>33749/2018</t>
  </si>
  <si>
    <t>Construção de quadra poliesportiva no município de Ecoporanga - Distrito de Joaçuba.</t>
  </si>
  <si>
    <t>33758/2018</t>
  </si>
  <si>
    <t>Pavimentação e drenagem de ruas no Povoado Altos Verdes, município de Carira/Se.</t>
  </si>
  <si>
    <t>33781/2018</t>
  </si>
  <si>
    <t>Construção de escritórios de apoio às ações de assistência técnica e extensão rural.</t>
  </si>
  <si>
    <t>33798/2018</t>
  </si>
  <si>
    <t>Construção de Uma Quadra Poliesportiva</t>
  </si>
  <si>
    <t>CONSTRUÇÃO DE PRAÇA PÚBLICA NO MUNICÍPIO DE INHUMA-PI.</t>
  </si>
  <si>
    <t>33847/2018</t>
  </si>
  <si>
    <t>Pavimentação Asfáltica de Ruas no Município de Itapajé.</t>
  </si>
  <si>
    <t>33893/2018</t>
  </si>
  <si>
    <t>Aquisição de Patrulha Mecanizada composta por: Trator agrícola, Roçadeira hidráulica, Carreta Metálica e Grade Aradora.</t>
  </si>
  <si>
    <t>33899/2018</t>
  </si>
  <si>
    <t>MODERNIZAÇÃO NO CENTRO ESPORTIVO DO MUNICIPIO DE BEBERIBE.CE</t>
  </si>
  <si>
    <t>33921/2018</t>
  </si>
  <si>
    <t>Obras e serviços de pavimentação granítica em diversas Ruas do Município de Lagarto no Estado de Sergipe.</t>
  </si>
  <si>
    <t>PAVAO</t>
  </si>
  <si>
    <t>MUNICIPIO DE PAVAO</t>
  </si>
  <si>
    <t>33933/2018</t>
  </si>
  <si>
    <t>Pavimentação de Acesso a Orla da Lagoa Central do município de Novo Oriente de Minas-MG.</t>
  </si>
  <si>
    <t>NOVO ORIENTE DE MINAS</t>
  </si>
  <si>
    <t>MUNICIPIO DE NOVO ORIENTE DE MINAS</t>
  </si>
  <si>
    <t>33959/2018</t>
  </si>
  <si>
    <t>Recapeamento Asfáltico no municipio de Silvânia-Go.</t>
  </si>
  <si>
    <t>33974/2018</t>
  </si>
  <si>
    <t>CONSTRUÇÃO DE PISTA DE MOTOCROSS</t>
  </si>
  <si>
    <t>33985/2018</t>
  </si>
  <si>
    <t>33988/2018</t>
  </si>
  <si>
    <t>Pavimentação e drenagem de ruas no município de Monte Alegre/Se.</t>
  </si>
  <si>
    <t>33999/2018</t>
  </si>
  <si>
    <t>AQUISIÇÃO CAMINHAO TOCO, CACAMBA METALICA BASCULANTE, CABINE SUPLEMENTAR, MOTOSSERRA, MOTOPODA, CONJUNTO MOTO-BOMBA (BOMBA D'ÁGUA), PERFURADOR DE SOLO MANUAL, CAMINHONETE, GPS, TRITURADOR DE GALHOS.</t>
  </si>
  <si>
    <t>34000/2018</t>
  </si>
  <si>
    <t>Construção do Campo de Futebol de Baixo Quartel</t>
  </si>
  <si>
    <t>34001/2018</t>
  </si>
  <si>
    <t>CONSTRUÇÃO DE UMA QUADRA DE ESPORTES NO MUNICÍPIO DE ARÊZ/RN</t>
  </si>
  <si>
    <t>34035/2018</t>
  </si>
  <si>
    <t>Construção de CENTRO DESPORTIVO no Município de Cerro Corá/RN.</t>
  </si>
  <si>
    <t>34039/2018</t>
  </si>
  <si>
    <t>Modernização de Quadras Poliesportivas do Colégio da Polícia Militar de Pernambuco.</t>
  </si>
  <si>
    <t>34046/2018</t>
  </si>
  <si>
    <t>Melhoria de parque de exposição agropecuário.</t>
  </si>
  <si>
    <t>CLAUDIO</t>
  </si>
  <si>
    <t>CLAUDIO PREFEITURA</t>
  </si>
  <si>
    <t>34058/2018</t>
  </si>
  <si>
    <t>SANTA ADELIA</t>
  </si>
  <si>
    <t>MUNICIPIO DE SANTA ADELIA</t>
  </si>
  <si>
    <t>34064/2018</t>
  </si>
  <si>
    <t>PAVIMENTAÇÃO NO MUNICÍPIO DE ENCRUZILHADA/BA</t>
  </si>
  <si>
    <t>CAETITE</t>
  </si>
  <si>
    <t>MUNICIPIO DE CAETITE</t>
  </si>
  <si>
    <t>34101/2018</t>
  </si>
  <si>
    <t>Pavimentação em Paralelepípedo com Drenagem Superficial em Diversas Ruas no Município de Currais Novos/RN.</t>
  </si>
  <si>
    <t>MIRANDOPOLIS</t>
  </si>
  <si>
    <t>MUNICIPIO DE MIRANDOPOLIS</t>
  </si>
  <si>
    <t>34116/2018</t>
  </si>
  <si>
    <t>34140/2018</t>
  </si>
  <si>
    <t>Construção de Quadra Poliesportiva no Município de Mulungu do Morro, Estado da Bahia</t>
  </si>
  <si>
    <t>34150/2018</t>
  </si>
  <si>
    <t>Pavimentação e/ou recapeamento de vias públicas nos Bairros Centro, Bela Vista e Sumaré no Município de Leandro Ferreira - MG</t>
  </si>
  <si>
    <t>34153/2018</t>
  </si>
  <si>
    <t>PAVIMENTAÇÃO NO MUNICÍPIO DE TERRA NOVA/BA</t>
  </si>
  <si>
    <t>34164/2018</t>
  </si>
  <si>
    <t>Construção da praça de eventos no município de São Mateus do Maranhão - MA</t>
  </si>
  <si>
    <t>34172/2018</t>
  </si>
  <si>
    <t>Infra Estrutura Urbana - Pavimentação em Bloquetes em Vias Urbanas do Município de Berilo.</t>
  </si>
  <si>
    <t>34180/2018</t>
  </si>
  <si>
    <t>Aquisição de máquinas e implementos de uso agrícola.</t>
  </si>
  <si>
    <t>34184/2018</t>
  </si>
  <si>
    <t>Apoiar o fortalecimento produtivo, através da aquisição de tratores com implementos agrícolas</t>
  </si>
  <si>
    <t>34187/2018</t>
  </si>
  <si>
    <t>Pavimentação em pedra tosca no município de Itaitinga - CE</t>
  </si>
  <si>
    <t>Recape de vias públicas urbanas</t>
  </si>
  <si>
    <t>34200/2018</t>
  </si>
  <si>
    <t>Aquisição de Patrulha Mecanizada através da  Aquisição de  tratores,  grades,  Enxada rotativa com encanteirador e  adubadeira e roçadeira.</t>
  </si>
  <si>
    <t>34202/2018</t>
  </si>
  <si>
    <t>Construção de  infraestrutura de um ginásio esportivo, para o desenvolvimento do esporte educacional, recreativo e de lazer para a população do distrito de Quebec no município de Itambé/PE.</t>
  </si>
  <si>
    <t>ITAMBE PREFEITURA</t>
  </si>
  <si>
    <t>34203/2018</t>
  </si>
  <si>
    <t>Pavimentação em Vias públicas no Município de Sobradinho/BA</t>
  </si>
  <si>
    <t>Implantação de infraestrutura urbana com pavimentação, drenagem e passeio público.</t>
  </si>
  <si>
    <t>34214/2018</t>
  </si>
  <si>
    <t>PAVIMENTAÇÃO ASFÁLTICA e DRENAGEM DE ÁGUAS PLUVIAIS - 3ª etapa (trecho da Avenida Eugênio Penzo, entre a Rua Coronel Cancelo e Intendente Ponciano).</t>
  </si>
  <si>
    <t>34227/2018</t>
  </si>
  <si>
    <t>Aquisição de Equipamentos para o Teatro Antonieta Noronha, Mercado dos Pinhões, Mercado da Aerolandia, Biblioteca Dolor Barreira e sede da SECULTFOR.</t>
  </si>
  <si>
    <t>MUNICIPIO DE FORTALEZA - SECRETARIA DE CULTURA DE FORTALEZA - SECULTFOR</t>
  </si>
  <si>
    <t>34252/2018</t>
  </si>
  <si>
    <t>RIO NOVO DO SUL</t>
  </si>
  <si>
    <t>MUNICIPIO DE RIO NOVO DO SUL</t>
  </si>
  <si>
    <t>34264/2018</t>
  </si>
  <si>
    <t>Implantação de Abrigos de Ônibus para o Transporte Coletivo Urbano no município de Japeri/RJ.</t>
  </si>
  <si>
    <t>34275/2018</t>
  </si>
  <si>
    <t>Pavimenta��o Asf�ltica no municipio de Serran�polis-Go.</t>
  </si>
  <si>
    <t>34277/2018</t>
  </si>
  <si>
    <t>Pavimentação na Sede do Município de Antonina do Norte – Ceará.</t>
  </si>
  <si>
    <t>34291/2018</t>
  </si>
  <si>
    <t>34318/2018</t>
  </si>
  <si>
    <t>Recapeamento asfáltico de diversas ruas do município.</t>
  </si>
  <si>
    <t>34360/2018</t>
  </si>
  <si>
    <t>34374/2018</t>
  </si>
  <si>
    <t>Caminhão com Caçamba Basculante</t>
  </si>
  <si>
    <t>34389/2018</t>
  </si>
  <si>
    <t>1º ETAPA DA CONSTRUÇÃO DO PARQUE DE EXPOSIÇÃO AGROPECUÁRIA, BILHETERIA DE ENTRADA PRINCIPAL= 39,02 M², PAVIMENTAÇÃO= 2.000,00 M², BAIA= 210,00 M² E SALÃO DE EVENTOS= 450,00 M².</t>
  </si>
  <si>
    <t>Implantação de Pavimentação em Vias Públicas Urbanas do Município de Diamante-PB.</t>
  </si>
  <si>
    <t>34422/2018</t>
  </si>
  <si>
    <t>Reforma da Praça da Vitória e da Praça Bonfim no município de Rio Tinto– PB.</t>
  </si>
  <si>
    <t>Pavimentação de Vias</t>
  </si>
  <si>
    <t>34438/2018</t>
  </si>
  <si>
    <t>Construção de uma Quadra Esportiva no município de Buritis-MG</t>
  </si>
  <si>
    <t>34467/2018</t>
  </si>
  <si>
    <t>Construção de uma quadra poliesportiva</t>
  </si>
  <si>
    <t>34469/2018</t>
  </si>
  <si>
    <t>Construção da Praça do Setor Palmares.</t>
  </si>
  <si>
    <t>34473/2018</t>
  </si>
  <si>
    <t>CONSTRUÇÃO DE PISCINA AQUECIDA COBERTA PARA PRATICA DE NATAÇÃO, EXERCICIOS AERÓBICOS E PROCEDIMENTOS FISIOTERÁPICOS</t>
  </si>
  <si>
    <t>34475/2018</t>
  </si>
  <si>
    <t>CONSTRUÇÃO DE UMA QUADRA ESPORTIVA.</t>
  </si>
  <si>
    <t>34485/2018</t>
  </si>
  <si>
    <t>Reconstrução do Espaço para Velórios (Capela)</t>
  </si>
  <si>
    <t>RECAPE ASFÁLTICO EM VIAS URBANAS.</t>
  </si>
  <si>
    <t>34496/2018</t>
  </si>
  <si>
    <t>34505/2018</t>
  </si>
  <si>
    <t>MODERNIZAÇÃO E AMPLIAÇÃO DO ESTÁDIO  MUNICIPAL  DE FUTEBOL  DE CURAÇÁ BAHIA</t>
  </si>
  <si>
    <t>34509/2018</t>
  </si>
  <si>
    <t>Construção de uma quadra poliesportiva no Município de Águas Lindas de Goiás</t>
  </si>
  <si>
    <t>34512/2018</t>
  </si>
  <si>
    <t>Reforma e Ampliação de Quadra de Esporte José Nestor no município de Lagoa do Tocantins - TO.</t>
  </si>
  <si>
    <t>34514/2018</t>
  </si>
  <si>
    <t>Construção da Casa da Cultura em Balneário Barra do Sul</t>
  </si>
  <si>
    <t>34515/2018</t>
  </si>
  <si>
    <t>PAVIMENTAÇÃO DE VIAS URBANAS NA SEDE DO MUNICÍPIO DE ALMENARA/MG.</t>
  </si>
  <si>
    <t>ALMENARA</t>
  </si>
  <si>
    <t>MUNICIPIO DE ALMENARA</t>
  </si>
  <si>
    <t>34529/2018</t>
  </si>
  <si>
    <t>Pavimentação no Município de General Sampaio - CE.</t>
  </si>
  <si>
    <t>34532/2018</t>
  </si>
  <si>
    <t>Construção de Campo Society, no município de Francinópolis - PI.</t>
  </si>
  <si>
    <t>34537/2018</t>
  </si>
  <si>
    <t>34538/2018</t>
  </si>
  <si>
    <t>Pavimentação em paralelepípedo granítico no Município de Jatobá/PE.</t>
  </si>
  <si>
    <t>34550/2018</t>
  </si>
  <si>
    <t>Pavimenta��o de ruas da sede do Distrito de Riacho da Cruz.</t>
  </si>
  <si>
    <t>Construção de campo de futebol</t>
  </si>
  <si>
    <t>34564/2018</t>
  </si>
  <si>
    <t>Pavimentação na Sede do Município de Jati – Ceará.</t>
  </si>
  <si>
    <t>34571/2018</t>
  </si>
  <si>
    <t>Pavimentação de Vias No Município de Alvorada/RS</t>
  </si>
  <si>
    <t>34587/2018</t>
  </si>
  <si>
    <t>AQUISIÇÃO DE MAQUINAS E IMPLEMENTOS DE USO AGRÍCOLA.</t>
  </si>
  <si>
    <t>34614/2018</t>
  </si>
  <si>
    <t>CONSTRUÇÃO DA CASA DE CULTURA</t>
  </si>
  <si>
    <t>Pavimentação na Sede do Município de Nova Olinda – Ceará.</t>
  </si>
  <si>
    <t>JAGUAPITA</t>
  </si>
  <si>
    <t>MUNICIPIO DE JAGUAPITA</t>
  </si>
  <si>
    <t>Pavimentação de ruas no municipio de Itabaianinha</t>
  </si>
  <si>
    <t>34627/2018</t>
  </si>
  <si>
    <t>Construção de Campos de Futebol Society no Colégio da Polícia Militar - No Estado de Pernambuco</t>
  </si>
  <si>
    <t>SECRETARIA DE EDUCACAO</t>
  </si>
  <si>
    <t>34639/2018</t>
  </si>
  <si>
    <t>34644/2018</t>
  </si>
  <si>
    <t>AQUISIÇÃO DE RETROESCAVADEIRA PARA O MUNICÍPIO DE FARO/PA</t>
  </si>
  <si>
    <t>34647/2018</t>
  </si>
  <si>
    <t>Reforma e Revitalização de 01 (uma) Praça Junto ao Centro Social Urbano.</t>
  </si>
  <si>
    <t>Pavimentação em Vias Urbanas de Caetité.</t>
  </si>
  <si>
    <t>34651/2018</t>
  </si>
  <si>
    <t>34692/2018</t>
  </si>
  <si>
    <t>Aquisição de caminhões para o Município de Dois Irmãos - TO.</t>
  </si>
  <si>
    <t>34750/2018</t>
  </si>
  <si>
    <t>Pavimentação Intertravada com blocos de concreto sextavado em rua do perímetro urbano de Santa Rita de Cássia/BA, com residências atendidas por esgotamento sanitário</t>
  </si>
  <si>
    <t>34765/2018</t>
  </si>
  <si>
    <t>Pavimentação de Vias Publicas no Município de Ulianópolis/Pa.</t>
  </si>
  <si>
    <t>34803/2018</t>
  </si>
  <si>
    <t>Agroindustrialização para transformação e beneficiamento de produtos agropecuários.</t>
  </si>
  <si>
    <t>CAPAO BONITO</t>
  </si>
  <si>
    <t>MUNICIPIO DE CAPAO BONITO</t>
  </si>
  <si>
    <t>34822/2018</t>
  </si>
  <si>
    <t>Construção de 01 (um) Campo de Futebol no Parque Municipal de Exposições Tealmo José Schardong.</t>
  </si>
  <si>
    <t>34827/2018</t>
  </si>
  <si>
    <t>Construção de Parque natural no Município de Cabeceiras-GO.</t>
  </si>
  <si>
    <t>34830/2018</t>
  </si>
  <si>
    <t>34833/2018</t>
  </si>
  <si>
    <t>Aquisição de Patrulha Mecanizada para o Município de Conceição-PB.</t>
  </si>
  <si>
    <t>VAZANTE</t>
  </si>
  <si>
    <t>MUNICIPIO DE VAZANTE</t>
  </si>
  <si>
    <t>34870/2018</t>
  </si>
  <si>
    <t>Aquisição de Instrumentos Musicais para o Município de Patos-PB.</t>
  </si>
  <si>
    <t>34871/2018</t>
  </si>
  <si>
    <t>34873/2018</t>
  </si>
  <si>
    <t>Pavimentação com drenagem</t>
  </si>
  <si>
    <t>34893/2018</t>
  </si>
  <si>
    <t>Aquisição de 01 Retroescavadeira 4x4,</t>
  </si>
  <si>
    <t>34906/2018</t>
  </si>
  <si>
    <t>Construção de Campo de Futebol</t>
  </si>
  <si>
    <t>34915/2018</t>
  </si>
  <si>
    <t>PAVIMENTAÇÃO DE VIAS PÚBLICAS NO MUNICÍPIO DE CAMPO GRANDE DO PIAUÍ-PI.</t>
  </si>
  <si>
    <t>34918/2018</t>
  </si>
  <si>
    <t>PAVIMENTAÇÃO DE VIAS PÚBLICAS, COM PARALELEPÍPEDOS DE PEDRA GRANÍTICA</t>
  </si>
  <si>
    <t>34920/2018</t>
  </si>
  <si>
    <t>Reforma de praças públicas no município de Quixadá - CE</t>
  </si>
  <si>
    <t>34921/2018</t>
  </si>
  <si>
    <t>RECAPEAMENTO ASFÁLTICO EM VIAS PUBLICAS DENTRO DO PERÍMETRO URBANAS NO MUNICÍPIO DE NOVO BRASIL GO.</t>
  </si>
  <si>
    <t>NOVO BRASIL</t>
  </si>
  <si>
    <t>MUNICIPIO DE NOVO BRASIL</t>
  </si>
  <si>
    <t>34932/2018</t>
  </si>
  <si>
    <t>Revitalização e Reforma da Praça Analia Neiva no município de Nova Iorque/MA</t>
  </si>
  <si>
    <t>34938/2018</t>
  </si>
  <si>
    <t>Construção de Praça Pública no município de Potengi/CE</t>
  </si>
  <si>
    <t>34954/2018</t>
  </si>
  <si>
    <t>Reforma das Praças Mundo da Criança e Padre Cícero, no município de Amparo de São Francisco-SE</t>
  </si>
  <si>
    <t>34958/2018</t>
  </si>
  <si>
    <t>CONSTRUÇÃO DE 02 (DUAS) QUADRAS POLIESPORTIVAS NO MUNICÍPIO DE ÁGUA BRANCA-PI.</t>
  </si>
  <si>
    <t>RODELAS</t>
  </si>
  <si>
    <t>MUNICIPIO DE RODELAS</t>
  </si>
  <si>
    <t>34990/2018</t>
  </si>
  <si>
    <t>34998/2018</t>
  </si>
  <si>
    <t>Implanta��o de Pavimenta��o no Munic�pio de Juarez Tavora-PB.</t>
  </si>
  <si>
    <t>35001/2018</t>
  </si>
  <si>
    <t>Construção da Feira Livre Municipal</t>
  </si>
  <si>
    <t>35016/2018</t>
  </si>
  <si>
    <t>PAVIMENTAÇÃO DE RUAS  NO MUNICÍPIO DE MATIAS OLÍMPIO – PI</t>
  </si>
  <si>
    <t>35036/2018</t>
  </si>
  <si>
    <t>Reforma do Estadio Municipal Henrique Vita</t>
  </si>
  <si>
    <t>PREFEITURA MUNICIPAL DE CANTAGALO</t>
  </si>
  <si>
    <t>35045/2018</t>
  </si>
  <si>
    <t>Requalificação da pavimentação das ruas Cláudio Barbosa de Aguiar, bairro do Prado; Rua Manuel Pessoa de Luna Filho, bairro do Prado, e Rua José Moliterno, bairro do Zumbi. Todas no município do Recife.</t>
  </si>
  <si>
    <t>35054/2018</t>
  </si>
  <si>
    <t>PAVIMENTAÇÃO EM BLOQUETES NAS RUAS E AVENIDAS DO SETOR MANGUEIRAS NO MUNICÍPIO DE ANANÁS COM CALÇADAS</t>
  </si>
  <si>
    <t>35061/2018</t>
  </si>
  <si>
    <t>Aquisição de máquinas para fortalecimento da Agricultura familiar na Zona rural do Município de Posse-GO.</t>
  </si>
  <si>
    <t>35073/2018</t>
  </si>
  <si>
    <t>35074/2018</t>
  </si>
  <si>
    <t>35078/2018</t>
  </si>
  <si>
    <t>REFORMA E AMPLIAÇÃO DO ESTÁDIO DE FUTEBOL DO MUNICÍPIO DE QUIPAPÁ PE.</t>
  </si>
  <si>
    <t>QUIPAPA</t>
  </si>
  <si>
    <t>MUNICIPIO DE QUIPAPA</t>
  </si>
  <si>
    <t>Recapeamento de Ruas</t>
  </si>
  <si>
    <t>CONSTRUÇÃO DE QUADRA POLIESPORTIVA</t>
  </si>
  <si>
    <t>O Projeto proposto tem como objeto a intervenção na infraestrutura urbana no Bairro Pascácios Lima, com pavimentação de vias.</t>
  </si>
  <si>
    <t>35111/2018</t>
  </si>
  <si>
    <t>Revitalização e Ampliação do Mercado Público de Caraibeiras/Tacaratu-PE.</t>
  </si>
  <si>
    <t>CARAMBEI</t>
  </si>
  <si>
    <t>MUNICIPIO DE CARAMBEI</t>
  </si>
  <si>
    <t>35142/2018</t>
  </si>
  <si>
    <t>35148/2018</t>
  </si>
  <si>
    <t>SAO GOTARDO</t>
  </si>
  <si>
    <t>MUNICIPIO DE SAO GOTARDO</t>
  </si>
  <si>
    <t>35192/2018</t>
  </si>
  <si>
    <t>Pavimentação em Asfalto (CBUQ)em diversas Ruas no Município de Macaíba/RN.</t>
  </si>
  <si>
    <t>MACAIBA</t>
  </si>
  <si>
    <t>MUNICIPIO DE MACAIBA</t>
  </si>
  <si>
    <t>35200/2018</t>
  </si>
  <si>
    <t>Construção de Ginásio Poliesportivo no município de Campo Largo do Piauí - PI.</t>
  </si>
  <si>
    <t>35202/2018</t>
  </si>
  <si>
    <t>Aquisição de Patrulha mecanizada composta por: Trator agrícola de pneu, Grade aradora, Carreta agrícola, Colhedor de forragem enciladeira e Carreta tanque</t>
  </si>
  <si>
    <t>35208/2018</t>
  </si>
  <si>
    <t>CONSTRUÇÃO DA 2ª ETAPA DO ESTÁDIO DE FUTEBOL NO MUNICÍPIO DE COCAL DOS ALVES-PI.</t>
  </si>
  <si>
    <t>35222/2018</t>
  </si>
  <si>
    <t>Adequação de Passeios Públicos no Município de Salto Veloso - SC.</t>
  </si>
  <si>
    <t>35228/2018</t>
  </si>
  <si>
    <t>35229/2018</t>
  </si>
  <si>
    <t>Reforma e Revitalização de Praças no município de Alexandria-RN.</t>
  </si>
  <si>
    <t>35232/2018</t>
  </si>
  <si>
    <t>Recapeamento Asfáltico em diversas ruas do Município.</t>
  </si>
  <si>
    <t>35233/2018</t>
  </si>
  <si>
    <t>Aquisição de retroescavadeira e de veículos utilitários.</t>
  </si>
  <si>
    <t>35260/2018</t>
  </si>
  <si>
    <t>Reforma do Canteiro Central da Avenida Valdir Pinheiro Cangussú e da Praça Lourival Barbosa</t>
  </si>
  <si>
    <t>VARZEA DA PALMA</t>
  </si>
  <si>
    <t>MUNICIPIO DE VARZEA DA PALMA</t>
  </si>
  <si>
    <t>35270/2018</t>
  </si>
  <si>
    <t>35283/2018</t>
  </si>
  <si>
    <t>Reforma e Modernização de Quadra Poliesportiva de Praça Rica.</t>
  </si>
  <si>
    <t>35295/2018</t>
  </si>
  <si>
    <t>CONSTRUÇÃO DE FÁBRICA DE RAPADURAS</t>
  </si>
  <si>
    <t>35304/2018</t>
  </si>
  <si>
    <t>Patrulha mecanizada nova.</t>
  </si>
  <si>
    <t>35305/2018</t>
  </si>
  <si>
    <t>PAVIMENTAÇÃO DE VIAS NO MUNICÍPIO DE ERERÉ - CE</t>
  </si>
  <si>
    <t>35312/2018</t>
  </si>
  <si>
    <t>Pavimentação asfáltica em via do Bairro de São Vicente, no Município de Iacanga.</t>
  </si>
  <si>
    <t>35319/2018</t>
  </si>
  <si>
    <t>35343/2018</t>
  </si>
  <si>
    <t>Aquisição e Implantação de Mata Burros- metálico com base de concreto</t>
  </si>
  <si>
    <t>35350/2018</t>
  </si>
  <si>
    <t>PAVIMENTAÇÃO DE RUAS NO MUNICIPIO DE SANTA QUITERIA-CE.</t>
  </si>
  <si>
    <t>INIMUTABA</t>
  </si>
  <si>
    <t>MUNICIPIO DE INIMUTABA</t>
  </si>
  <si>
    <t>35359/2018</t>
  </si>
  <si>
    <t>Implantação de Pavimentação Asfáltica, bem como recapeamento em diversas ruas do município, Rio Claro/SP.</t>
  </si>
  <si>
    <t>“PAVIMENTAÇÃO ASFÁLTICA E DRENAGEM PLUVIAL EM DIVERSAS RUAS DO PERÍMETRO URBANO DO MUNICÍPIO DE AMAMBAI – MS”</t>
  </si>
  <si>
    <t>35364/2018</t>
  </si>
  <si>
    <t>Revitalização do espaço urbano do Cais da Aurora / Cais Sinhá Menezes em Recife-PE.</t>
  </si>
  <si>
    <t>Construção de Calçadas no municipio de Buritinópolis-Go.</t>
  </si>
  <si>
    <t>35375/2018</t>
  </si>
  <si>
    <t>35379/2018</t>
  </si>
  <si>
    <t>CONSTRUÇÃO DE BUEIROS EM ESTRADAS VICINAIS</t>
  </si>
  <si>
    <t>35386/2018</t>
  </si>
  <si>
    <t>Construção de pista de cooper no Município de São Gonçalo dos Campos Bahia.</t>
  </si>
  <si>
    <t>35415/2018</t>
  </si>
  <si>
    <t>PAVIMENTAÇÃO URBANA</t>
  </si>
  <si>
    <t>35416/2018</t>
  </si>
  <si>
    <t>Aquisição de equipamentos para o laticínio municipal de Dois Irmãos do Buriti/MS</t>
  </si>
  <si>
    <t>35423/2018</t>
  </si>
  <si>
    <t>Adquirir equipamentos para apoio ao desenvolvimento do setor agropecuário.</t>
  </si>
  <si>
    <t>35427/2018</t>
  </si>
  <si>
    <t>35430/2018</t>
  </si>
  <si>
    <t>AQUISIÇÃO DE UM CAMINHÃO BAÚ REFRIGERADO.</t>
  </si>
  <si>
    <t>Pavimentação em diversas ruas do município de Rafael Godeiro/RN.</t>
  </si>
  <si>
    <t>CONSTRUÇÃO DE UNIDADE DE ATENÇÃO ESPECIALIZADA EM SAÚDE</t>
  </si>
  <si>
    <t>35453/2018</t>
  </si>
  <si>
    <t>REFORMA DO CAMPO DE FUTEBOL MUNICIPAL</t>
  </si>
  <si>
    <t>35456/2018</t>
  </si>
  <si>
    <t>Execução de Pavimentação Asfáltica em Diversas Ruas do Loteamento Girassol no Município de Cocalzinho de Goiás.</t>
  </si>
  <si>
    <t>35474/2018</t>
  </si>
  <si>
    <t>Construção de Matadouro Municipal</t>
  </si>
  <si>
    <t>RIO DO PRADO</t>
  </si>
  <si>
    <t>MUNICIPIO DE RIO DO PRADO</t>
  </si>
  <si>
    <t>35475/2018</t>
  </si>
  <si>
    <t>35486/2018</t>
  </si>
  <si>
    <t>Aquisição de Uma Retroescavadeira.</t>
  </si>
  <si>
    <t>35502/2018</t>
  </si>
  <si>
    <t>TAIPU</t>
  </si>
  <si>
    <t>MUNICIPIO DE TAIPU</t>
  </si>
  <si>
    <t>35563/2018</t>
  </si>
  <si>
    <t>AQUISIÇÃO DE PATRULHA MECANIZADA PARA ATENDER O MUNICÍPIO DE TERENOS.</t>
  </si>
  <si>
    <t>Pavimentação em vias urbanas no município de Livramento de Nossa Senhora/BA.</t>
  </si>
  <si>
    <t>35596/2018</t>
  </si>
  <si>
    <t>Implantação de Rede de distribuição de água no bairro alto bonito, Município de Anapu/PA.</t>
  </si>
  <si>
    <t>35600/2018</t>
  </si>
  <si>
    <t>35604/2018</t>
  </si>
  <si>
    <t>Implantação de equipamentos comunitários em praça</t>
  </si>
  <si>
    <t>35613/2018</t>
  </si>
  <si>
    <t>Aquisição de máquinas e equipamentos para implantação de uma Unidade de Beneficiamento de Sementes e Grãos.</t>
  </si>
  <si>
    <t>35615/2018</t>
  </si>
  <si>
    <t>Construção de Complexo Esportivo no Município de Cuité –PB.</t>
  </si>
  <si>
    <t>MUNICIPIO DE BOM JESUS DO TOCANTINS</t>
  </si>
  <si>
    <t>35624/2018</t>
  </si>
  <si>
    <t>PAVIMENTAÇÃO ASFÁLTICA NO MUNICÍPIO DE CAMOCIM.CE.</t>
  </si>
  <si>
    <t>35625/2018</t>
  </si>
  <si>
    <t>35643/2018</t>
  </si>
  <si>
    <t>Reestruturação de Praças Públicas no Município de Natal/RN.</t>
  </si>
  <si>
    <t>35647/2018</t>
  </si>
  <si>
    <t>Pavimentação em Paralelepípedo na Área Urbana do Município de Jeremoabo - BA.</t>
  </si>
  <si>
    <t>JEREMOABO</t>
  </si>
  <si>
    <t>MUNICIPIO DE JEREMOABO</t>
  </si>
  <si>
    <t>35655/2018</t>
  </si>
  <si>
    <t>Implantação de três Unidades Beneficiamento de Leite e Derivados, em Corumbá MS.</t>
  </si>
  <si>
    <t>35665/2018</t>
  </si>
  <si>
    <t>Construção de Praça Pública no município de Formoso-MG.</t>
  </si>
  <si>
    <t>35666/2018</t>
  </si>
  <si>
    <t>INFRA-ESTRUTURA URBANA COM PAVIMENTAÇÃO DE RUAS E AVENIDAS</t>
  </si>
  <si>
    <t>35670/2018</t>
  </si>
  <si>
    <t>SECRETARIA MUNICIPAL DO TRABALHO ABASTECIMENTO E ECONOMIA SOLIDARIA</t>
  </si>
  <si>
    <t>35673/2018</t>
  </si>
  <si>
    <t>PAVIMENTAÇÃO COM MICRODRENAGEM NO MUNICÍPIO DE SOLIDÃO-PE</t>
  </si>
  <si>
    <t>35686/2018</t>
  </si>
  <si>
    <t>Implantação de um galpão de comercialização destinado à venda de produtos orgânicos e agroecológicos oriundos da agricultura familiar no município de João Pessoa - PB.</t>
  </si>
  <si>
    <t>EMPRESA PARAIBANA DE ABASTECIMENTO E SERVICOS AGRICOLAS</t>
  </si>
  <si>
    <t>35703/2018</t>
  </si>
  <si>
    <t>35719/2018</t>
  </si>
  <si>
    <t>Implementação de medidas técnicas, administrativas e jurídicas necessárias à efetivação de Reurb de núcleos urbanos informais no município de Guajará-mirim/ro.</t>
  </si>
  <si>
    <t>35721/2018</t>
  </si>
  <si>
    <t>SARZEDO</t>
  </si>
  <si>
    <t>MUNICIPIO DE SARZEDO</t>
  </si>
  <si>
    <t>35736/2018</t>
  </si>
  <si>
    <t>Pavimentação em Paralelepípedo na Sede do Município de Fátima - BA.</t>
  </si>
  <si>
    <t>35762/2018</t>
  </si>
  <si>
    <t>CONSTRUÇÃO DE QUADRA POLIESPORTIVA COBERTA,NO MUNICÍPIO DE SÃO GABRIEL DA CACHOEIRA/AM.</t>
  </si>
  <si>
    <t>SAO GABRIEL DA CACHOEIRA</t>
  </si>
  <si>
    <t>MUNICIPIO DE SAO GABRIEL DA CACHOEIRA</t>
  </si>
  <si>
    <t>35773/2018</t>
  </si>
  <si>
    <t>Construção de Centro de Atendimento ao Turista - CAT, no município de Ouro Preto do Oeste - Rondônia.</t>
  </si>
  <si>
    <t>35815/2018</t>
  </si>
  <si>
    <t>Reforma do Estádio Municipal Fonsecão no município de Bertolínia - PI.</t>
  </si>
  <si>
    <t>BERTOLINIA</t>
  </si>
  <si>
    <t>MUNICIPIO DE BERTOLINIA</t>
  </si>
  <si>
    <t>35818/2018</t>
  </si>
  <si>
    <t>Reforço do abastecimento de água da Comunidade do Alto da Conquista, no município de Olinda/PE</t>
  </si>
  <si>
    <t>SECRETARIA DE RECURSOS HIDRICOS E ENERGETICOS</t>
  </si>
  <si>
    <t>35819/2018</t>
  </si>
  <si>
    <t>Reforma do Parque da Cidade no município de Teresina-PI.</t>
  </si>
  <si>
    <t>35829/2018</t>
  </si>
  <si>
    <t>PAVIMENTAÇÃO DE VIAS URBANAS NO MUNICÍPIO DE SÃO FÉLIX DE MINAS</t>
  </si>
  <si>
    <t>SAO FELIX DE MINAS</t>
  </si>
  <si>
    <t>MUNICIPIO DE SAO FELIX DE MINAS</t>
  </si>
  <si>
    <t>35837/2018</t>
  </si>
  <si>
    <t>Construção da 1º etapa da Casa de Cultura do Município de Piranguçu.</t>
  </si>
  <si>
    <t>DOIS IRMAOS DAS MISSOES</t>
  </si>
  <si>
    <t>MUNICIPIO DE DOIS IRMAOS DAS MISSOES</t>
  </si>
  <si>
    <t>35843/2018</t>
  </si>
  <si>
    <t>Implantação de Sistema de Abastecimento com captação de água em bairro na zona urbano do Município de Santarém Etapa-1</t>
  </si>
  <si>
    <t>35846/2018</t>
  </si>
  <si>
    <t>Implantar unidades demonstrativas de sistemas biointegrados de agroenergia, com uso de biodigestor e energia solar (fotovoltaica) como fonte renováveis de energia.</t>
  </si>
  <si>
    <t>35853/2018</t>
  </si>
  <si>
    <t>Reforma da Praça José de Alencar no município de Fortaleza/CE</t>
  </si>
  <si>
    <t>35860/2018</t>
  </si>
  <si>
    <t>Aquisição de Máquina e veiculo</t>
  </si>
  <si>
    <t>35885/2018</t>
  </si>
  <si>
    <t>PAVIMENTAÇÃO EM RUAS DO MUNICÍPIO DE FRUTUOSO GOMES</t>
  </si>
  <si>
    <t>FRUTUOSO GOMES</t>
  </si>
  <si>
    <t>MUNICIPIO DE FRUTUOSO GOMES</t>
  </si>
  <si>
    <t>35889/2018</t>
  </si>
  <si>
    <t>Adquirir máquinas e equipamentos agrícolas,  para apoio ao desenvolvimento do setor agropecuário.</t>
  </si>
  <si>
    <t>35899/2018</t>
  </si>
  <si>
    <t>Construção de Portais e implantação de Sinalização Turística e Interpretativa no município de Dourados/MS.</t>
  </si>
  <si>
    <t>Recapeamento Asfáltico no Município de Campo Alegre de Goiás.</t>
  </si>
  <si>
    <t>CAMPO ALEGRE DE GOIAS</t>
  </si>
  <si>
    <t>MUNICIPIO DE CAMPO ALEGRE DE GOIAS</t>
  </si>
  <si>
    <t>35903/2018</t>
  </si>
  <si>
    <t>Pavimentação de acesso ao Parque do Cristo no município de Araxá - MG</t>
  </si>
  <si>
    <t>35914/2018</t>
  </si>
  <si>
    <t>Instalação da Iluminação de Campo de Futebol no bairro Morada Nova, no município de Marabá-PA</t>
  </si>
  <si>
    <t>35915/2018</t>
  </si>
  <si>
    <t>PATRULHA AGRÍCOLA.</t>
  </si>
  <si>
    <t>35921/2018</t>
  </si>
  <si>
    <t>Recapeamento asfaltico de vias publicas do Municipio, sendo que todas as ruas estao dentro do perimetro urbano e são providas das redes de saneamento basico (água e esgotos) e todas possuem calçamento.</t>
  </si>
  <si>
    <t>35945/2018</t>
  </si>
  <si>
    <t>Construção de Infraestrutura no Centro de eventos do Clube do Laço no município de Diamante do Norte/PR</t>
  </si>
  <si>
    <t>PINHEIROS</t>
  </si>
  <si>
    <t>PINHEIRO PREFEITURA</t>
  </si>
  <si>
    <t>35977/2018</t>
  </si>
  <si>
    <t>Construção de Teatro Municipal.</t>
  </si>
  <si>
    <t>35991/2018</t>
  </si>
  <si>
    <t>Aquisição de equipamentos agrícolas, para o município de Mariluz - PR.</t>
  </si>
  <si>
    <t>PAVIMENTAÇÃO EM PARALELEPÍPEDO EM DIVERSAS RUAS DO MUNICÍPIO DE ARACI</t>
  </si>
  <si>
    <t>36021/2018</t>
  </si>
  <si>
    <t>Reforma e adequação do Ginásio Poliesportivo do Município de Itupiranga/PA</t>
  </si>
  <si>
    <t>SECRETARIA EXECUTIVA DE ESPORTE E LAZER</t>
  </si>
  <si>
    <t>36029/2018</t>
  </si>
  <si>
    <t>RECAPEAMENTO DE PAVIMENTAÇÃO ASFÁLTICA NA ÁREA URBANA NO MUNICÍPIO DE IPUEIRAS - TO</t>
  </si>
  <si>
    <t>36034/2018</t>
  </si>
  <si>
    <t>Pavimentação e drenagem superficial de Ruas no Município de Pedra Preta/RN</t>
  </si>
  <si>
    <t>36067/2018</t>
  </si>
  <si>
    <t>36079/2018</t>
  </si>
  <si>
    <t>IMPLANTAÇÃO DE CALÇADAS E MEIO-FIO DE VIAS PÚBLICAS NO MUNICÍPIO DE SÃO CAETANO DE ODIVELAS</t>
  </si>
  <si>
    <t>36083/2018</t>
  </si>
  <si>
    <t>MODERNIZAÇÃO DO COMPLEXO ESPORTIVO DO PARQUE BEIRA RIO NO MUNICÍPIO DE UNIÃO - PI</t>
  </si>
  <si>
    <t>36090/2018</t>
  </si>
  <si>
    <t>Reforma de Feira Livre do Município de Vitória da Conquista.</t>
  </si>
  <si>
    <t>36096/2018</t>
  </si>
  <si>
    <t>PAVIMENTAÇÃO DE VIAS PÚBLICAS NO PERÍMETRO URBANO DO MUNICÍPIO DE CARAÚBAS DO PIAUÍ-PI.</t>
  </si>
  <si>
    <t>36107/2018</t>
  </si>
  <si>
    <t>Construção e Infraestrutura de Complexo Poliesportivo no Município de Curuçá/PA</t>
  </si>
  <si>
    <t>36115/2018</t>
  </si>
  <si>
    <t>Pavimentação e Drenagem nas ruas do Município de São José de Mipibú</t>
  </si>
  <si>
    <t>SAO JOSE DE MIPIBU</t>
  </si>
  <si>
    <t>MUNICIPIO DE SAO JOSE DE MIPIBU</t>
  </si>
  <si>
    <t>36128/2018</t>
  </si>
  <si>
    <t>Construção  de Campo com Gramado Sintético,Alambrado,Iluminação e Arquibancada no Município de Minas Novas.</t>
  </si>
  <si>
    <t>36135/2018</t>
  </si>
  <si>
    <t>Ampliação da Central de Abastecimento de Itapetinga/BA</t>
  </si>
  <si>
    <t>36148/2018</t>
  </si>
  <si>
    <t>Recapeamento das vias urbanas do município, sendo nos respectivos bairros Santa Luzia, Centro, Vila Nossa Senhora Aparecida, Santa Clara.</t>
  </si>
  <si>
    <t>36154/2018</t>
  </si>
  <si>
    <t>Reforma e modernização de quadra poliesportiva coberta no Bairro Catumbi no município de Balsas - MA</t>
  </si>
  <si>
    <t>36156/2018</t>
  </si>
  <si>
    <t>Execução de obras de adequações elétricas e hidráulicas no complexo de reservação R3 do SEMAE, localizado na Av. Maria Emília de Paula n° 411, bairro Campestre Orpheu, no município de São Leopoldo. OBS: Os arquivos do projeto estão anexados na guia Projeto Básico/Termo de Referência.</t>
  </si>
  <si>
    <t>ESTRUTURACAO DA REDE DE SERVICOS DE PROTECAO SOCIAL BASICA – AMPLIACAO DE CENTRO DE REFERENCIA DE ASSISTENCIA SOCIAL - CRAS</t>
  </si>
  <si>
    <t>MUNICIPIO DE SAO GABRIEL DA PALHA</t>
  </si>
  <si>
    <t>36167/2018</t>
  </si>
  <si>
    <t>AQUISIÇÃO DE MÁQUINAS E EQUIPAMENTOS AGRÍCOLAS - PA Escavadeira com rodas</t>
  </si>
  <si>
    <t>36187/2018</t>
  </si>
  <si>
    <t>Construção de Complexo Poliesportivo no Município de São Francisco do Pará/PA</t>
  </si>
  <si>
    <t>36228/2018</t>
  </si>
  <si>
    <t>JACI</t>
  </si>
  <si>
    <t>36258/2018</t>
  </si>
  <si>
    <t>Revitalização da orla da Lagoa Maracajá e construção do portal na entrada do município de Lagoa dos Gatos - PE.</t>
  </si>
  <si>
    <t>36273/2018</t>
  </si>
  <si>
    <t>Construção de Praça no município de Mucurici/ES</t>
  </si>
  <si>
    <t>36274/2018</t>
  </si>
  <si>
    <t>MATO VERDE</t>
  </si>
  <si>
    <t>MUNICIPIO DE MATO VERDE</t>
  </si>
  <si>
    <t>36278/2018</t>
  </si>
  <si>
    <t>Aquisição de Máquinas e Equipamentos para o Matadouro</t>
  </si>
  <si>
    <t>36292/2018</t>
  </si>
  <si>
    <t>Construção de Ginásio Poliesportivo no Município de Primavera/PA</t>
  </si>
  <si>
    <t>36294/2018</t>
  </si>
  <si>
    <t>Recuperação de Quadras Poliesportivas no Município de Parambu-CE.</t>
  </si>
  <si>
    <t>36303/2018</t>
  </si>
  <si>
    <t>2ª Etapa - Implantação de Vila do Esporte nos municípios do Estado de Alagoas - Atalaia/AL</t>
  </si>
  <si>
    <t>36308/2018</t>
  </si>
  <si>
    <t>36317/2018</t>
  </si>
  <si>
    <t>Revitalização e reforma da Praça Municipal João Alberto Oliveira no município de Irmãos das Missões/RS</t>
  </si>
  <si>
    <t>SAO ROQUE DO CANAA</t>
  </si>
  <si>
    <t>MUNICIPIO DE SAO ROQUE DO CANAA</t>
  </si>
  <si>
    <t>36340/2018</t>
  </si>
  <si>
    <t>REFORMA E MODERNIZAÇÃO DO CAMPO DE FUTEBOL.</t>
  </si>
  <si>
    <t>36343/2018</t>
  </si>
  <si>
    <t>RECAPEAMENTO ASFÁLTICO NO MUNICÍPIO DE MOIPORÁ GOIÁS.</t>
  </si>
  <si>
    <t>36348/2018</t>
  </si>
  <si>
    <t>Adequação da Feira Livre do Produtor.</t>
  </si>
  <si>
    <t>36352/2018</t>
  </si>
  <si>
    <t>Aquisição de Veículo, Aquisição de máquina Agrícola e Aquisição de Estufas.</t>
  </si>
  <si>
    <t>36373/2018</t>
  </si>
  <si>
    <t>Constru��o de Entreposto de Pescados - Munic�pio de Santiago/RS.</t>
  </si>
  <si>
    <t>36391/2018</t>
  </si>
  <si>
    <t>Construção de espaço de desenvolvimento para atividades físicas no município de Marapanim/PA</t>
  </si>
  <si>
    <t>36397/2018</t>
  </si>
  <si>
    <t>AMPLIAÇÃO E REFORMA DO ESTÁDIO JOÃO RABELO NO MUNICÍPIO DE SANTA MARIA DO PARÁ.</t>
  </si>
  <si>
    <t>Recapeamento asfáltico em diversas ruas do município de Uruana-GO.</t>
  </si>
  <si>
    <t>36409/2018</t>
  </si>
  <si>
    <t>Construção de Passagens Molhadas no Município de Nova Russas – Ceará.</t>
  </si>
  <si>
    <t>36412/2018</t>
  </si>
  <si>
    <t>Pavimentação de vias públicas no município de Santa Cruz do Piauí PI.</t>
  </si>
  <si>
    <t>ANTONIO CARDOSO</t>
  </si>
  <si>
    <t>MUNICIPIO DE ANTONIO CARDOSO</t>
  </si>
  <si>
    <t>36423/2018</t>
  </si>
  <si>
    <t>Construção de Complexo Poliesportivo no Município de Conceição do Araguaia /PA</t>
  </si>
  <si>
    <t>36429/2018</t>
  </si>
  <si>
    <t>Obras de infraestrutura no parque de exposições para fomento ao setor agropecuário</t>
  </si>
  <si>
    <t>PIEDADE DO RIO GRANDE</t>
  </si>
  <si>
    <t>MUNICIPIO DE PIEDADE DO RIO GRANDE</t>
  </si>
  <si>
    <t>36431/2018</t>
  </si>
  <si>
    <t>MODERNIZAÇÃO, AMPLIAÇÃO E COBERTURA DA QUADRA ESPORTIVA MUNICIPAL</t>
  </si>
  <si>
    <t>SECRETARIA DE AGRICULTURA E REFORMA AGRARIA</t>
  </si>
  <si>
    <t>36447/2018</t>
  </si>
  <si>
    <t>36455/2018</t>
  </si>
  <si>
    <t>Implantação do Centro Vocacional Tecnológico de Altinho para a execução de ações de qualificação profissional, aumento da capacidade produtiva e melhoria da qualidade da mão de obra no arranjo produtivo local de confecção do Agreste pernambucano.</t>
  </si>
  <si>
    <t>36463/2018</t>
  </si>
  <si>
    <t>Construção de um sistema de abastecimento de água em comunidade rural</t>
  </si>
  <si>
    <t>36466/2018</t>
  </si>
  <si>
    <t>Construção de Complexo Poliesportivo no Município de Igarapé-Açú/PA</t>
  </si>
  <si>
    <t>36479/2018</t>
  </si>
  <si>
    <t>MECANIZAÇÃO AGRÍCOLA E AGROINDUSTRIALIZAÇÃO PARA CENTRO DE FORMAÇÃO CAMPONÊS</t>
  </si>
  <si>
    <t>36485/2018</t>
  </si>
  <si>
    <t>Reforma de quadra poliesportiva no Município de Alegre</t>
  </si>
  <si>
    <t>36499/2018</t>
  </si>
  <si>
    <t>Reforma de Ginásio Poliesportivo, no Município de Rio das Ostras/RJ.</t>
  </si>
  <si>
    <t>36505/2018</t>
  </si>
  <si>
    <t>REFORMA DA CASA DA CULTURA DO MUNICÍPIO DE GOIOERÊ.</t>
  </si>
  <si>
    <t>36510/2018</t>
  </si>
  <si>
    <t>INFRAESTRUTURA URBANA - Implantação de galeria de águas pluviais.</t>
  </si>
  <si>
    <t>36511/2018</t>
  </si>
  <si>
    <t>Construção de Arena Esportiva no Município de Capanema/PA</t>
  </si>
  <si>
    <t>36512/2018</t>
  </si>
  <si>
    <t>Pavimentação de vias urbanas no Município de São Pedro da Água Branca – MA.</t>
  </si>
  <si>
    <t>36522/2018</t>
  </si>
  <si>
    <t>IMPLANTAÇÃO DE PISTA DE CAMINHADA E ESPAÇO DE GINASTICA</t>
  </si>
  <si>
    <t>PARAISOPOLIS</t>
  </si>
  <si>
    <t>MUNICIPIO DE PARAISOPOLIS</t>
  </si>
  <si>
    <t>36534/2018</t>
  </si>
  <si>
    <t>AMPLIAÇÃO DO ESTADIO BEIRA SERRA, CONSTRUÇÃO DE ARQUIBANCADA E ILUMINAÇÃO.</t>
  </si>
  <si>
    <t>36535/2018</t>
  </si>
  <si>
    <t>Urbanização da Lagoa da Caiçara na Sede do Município de Russas/CE.</t>
  </si>
  <si>
    <t>36537/2018</t>
  </si>
  <si>
    <t>SALTO DA DIVISA</t>
  </si>
  <si>
    <t>MUNICIPIO DE SALTO DA DIVISA</t>
  </si>
  <si>
    <t>36553/2018</t>
  </si>
  <si>
    <t>Construção de Arena Esportiva no Município de Augusto Correa/PA</t>
  </si>
  <si>
    <t>36564/2018</t>
  </si>
  <si>
    <t>Construção de Arena esportiva no Município de Tracuateua/PA</t>
  </si>
  <si>
    <t>36571/2018</t>
  </si>
  <si>
    <t>Implantação de infra-estrutura para atender agricultores familiares</t>
  </si>
  <si>
    <t>36573/2018</t>
  </si>
  <si>
    <t>Recapeamento e Calçamento de vias no perímetro urbano, que dê acesso as principais vias urbanas da cidade de São Luís – MA.</t>
  </si>
  <si>
    <t>ESTADO DO MARANHAO - SECRETARIA DE ESTADO DA INFRAESTRUTURA</t>
  </si>
  <si>
    <t>36574/2018</t>
  </si>
  <si>
    <t>Construção de Arena Esportiva no Município de Bragança/PA</t>
  </si>
  <si>
    <t>36581/2018</t>
  </si>
  <si>
    <t>Revitalização da Praça 06 de Novembro no bairro Ganchos do meio, no município de Governador Celso Ramos/SC.1ª Etapa</t>
  </si>
  <si>
    <t>36586/2018</t>
  </si>
  <si>
    <t>Reforma e Revitalização da Feira do Produtor e Feira Livre de Paranacity-PR.</t>
  </si>
  <si>
    <t>PARANACITY</t>
  </si>
  <si>
    <t>MUNICIPIO DE PARANACITY</t>
  </si>
  <si>
    <t>36598/2018</t>
  </si>
  <si>
    <t>AQUISIÇÃO DE EQUIPAMENTO E MATERIAL PERMANENTE PARA UNIDADE DE ATENÇÃO ESPECIALIZADA EM SAÚDE</t>
  </si>
  <si>
    <t>36650/2018</t>
  </si>
  <si>
    <t>CONSTRUÇÃO DE SISTEMA SIMPLIFICADO DE ABASTECIMENTO DE ÁGUA.</t>
  </si>
  <si>
    <t>36651/2018</t>
  </si>
  <si>
    <t>Pavimentação de ruas no Distrito de Igara em Senhor do Bonfim</t>
  </si>
  <si>
    <t>36656/2018</t>
  </si>
  <si>
    <t>Aquisição de mobiliário e equipamentos para o Teatro Municipal de Ouro Preto do Oeste.</t>
  </si>
  <si>
    <t>36657/2018</t>
  </si>
  <si>
    <t>Aquisição de veículos utilitário tipo van e administrativo tipo passeio.</t>
  </si>
  <si>
    <t>36666/2018</t>
  </si>
  <si>
    <t>Aquisição de patrulha Agrícola para o município de Breves</t>
  </si>
  <si>
    <t>36705/2018</t>
  </si>
  <si>
    <t>Construção de 01 (um) campo de Sintético Society,iluminação  de 01 (um) campo e Aquisição e Instalação de 01 (uma) academia para Idosos.</t>
  </si>
  <si>
    <t>36706/2018</t>
  </si>
  <si>
    <t>36711/2018</t>
  </si>
  <si>
    <t>PAVIMENTAÇÃO E REQUALIFICAÇÃO DE VIAS  INCLUINDO INSTALAÇÃO DE PLACAS INDICATIVAS E RAMPAS DE ACESSIBILIDADE  NA SEDE DO MUNICÍPIO.</t>
  </si>
  <si>
    <t>FREI GASPAR</t>
  </si>
  <si>
    <t>MUNICIPIO DE FREI GASPAR</t>
  </si>
  <si>
    <t>36748/2018</t>
  </si>
  <si>
    <t>36750/2018</t>
  </si>
  <si>
    <t>PAVIMENTAÇÃO DE RUAS, NA ZONA URBANA DO MUNICÍPIO DE APODI/RN</t>
  </si>
  <si>
    <t>36762/2018</t>
  </si>
  <si>
    <t>Reforma e modernização da infraestrutura esportiva do Campo de Futebol do PÊLA PORCO, em Santa Teresinha-Bahia.</t>
  </si>
  <si>
    <t>36766/2018</t>
  </si>
  <si>
    <t>IMPLANTAÇÃO DE PAVIMENTAÇÃO EM ZONAS URBANAS NO MUNICÍPIO DE MIGUEL PEREIRA</t>
  </si>
  <si>
    <t>36769/2018</t>
  </si>
  <si>
    <t>Revitalização do acesso à Cruz Milagrosa no município de Pedro Avelino - RN</t>
  </si>
  <si>
    <t>36774/2018</t>
  </si>
  <si>
    <t>URBANIZAÇÃO DA ENTRADA DA CIDADE, NO MUNICÍPIO DE PEDRO AVELINO/RN</t>
  </si>
  <si>
    <t>36783/2018</t>
  </si>
  <si>
    <t>PAVIMENTAÇÃO E RECAPEAMENTO EM CBUQ NO MUNICÍPIO DE SÃO LUIZ-RR.</t>
  </si>
  <si>
    <t>36789/2018</t>
  </si>
  <si>
    <t>Construção de praça de eventos no município de Portalegre-RN.</t>
  </si>
  <si>
    <t>36798/2018</t>
  </si>
  <si>
    <t>Aquisição de Escavadeira Hidráulica para atendimento aos produtores rurais.</t>
  </si>
  <si>
    <t>36801/2018</t>
  </si>
  <si>
    <t>36803/2018</t>
  </si>
  <si>
    <t>Pavimentação com Paralelepípedo e Drenagem Superficial em Diversas Ruas da cidade de Cerro Corá/RN.</t>
  </si>
  <si>
    <t>36804/2018</t>
  </si>
  <si>
    <t>Pavimentação de vias em blocos de concreto no Povoado de Boachá.</t>
  </si>
  <si>
    <t>BUGRE</t>
  </si>
  <si>
    <t>MUNICIPIO DE BUGRE</t>
  </si>
  <si>
    <t>36822/2018</t>
  </si>
  <si>
    <t>36836/2018</t>
  </si>
  <si>
    <t>Construção da praça de eventos no município de Rodolfo Fernandes-RN- 1ª ETAPA.</t>
  </si>
  <si>
    <t>PARAISO DO SUL</t>
  </si>
  <si>
    <t>MUNICIPIO DE PARAISO DO SUL</t>
  </si>
  <si>
    <t>36861/2018</t>
  </si>
  <si>
    <t>PAVIMENTAÇÃO DA AVENIDA BRASIL, MUNICÍPIO DE CASTANHAL – PA.</t>
  </si>
  <si>
    <t>36878/2018</t>
  </si>
  <si>
    <t>Implantação de Infraestrutura Urbana com pavimentação, drenagem e passeio público.</t>
  </si>
  <si>
    <t>36889/2018</t>
  </si>
  <si>
    <t>36894/2018</t>
  </si>
  <si>
    <t>Reforma da Praça Hermes Fonte no Município de Boquim/SE.</t>
  </si>
  <si>
    <t>36898/2018</t>
  </si>
  <si>
    <t>Complexo Esportivo Multiuso da Pista de Arrancada das Cataratas.</t>
  </si>
  <si>
    <t>36899/2018</t>
  </si>
  <si>
    <t>Aquisição de Patrulha Mecanizada e um Caminhão para o município de Conceição do Lago Açu/MA</t>
  </si>
  <si>
    <t>36907/2018</t>
  </si>
  <si>
    <t>Requalificação, ampliação e revitalização da Central de Abastecimento e Comercialização no Município de Vitoria da Conquista.</t>
  </si>
  <si>
    <t>36908/2018</t>
  </si>
  <si>
    <t>Pavimentação e drenagem nas ruas do Bairro Alípio Lopes de Souza, na entrada da cidade, sede do município de Ibirataia - BA</t>
  </si>
  <si>
    <t>36933/2018</t>
  </si>
  <si>
    <t>Pavimentação asfáltica em ruas do perímetro urbano de Roca Sales RS.</t>
  </si>
  <si>
    <t>36934/2018</t>
  </si>
  <si>
    <t>Construção da Orla no Balneário Fonte da Mata no Município de Boquim/SE.</t>
  </si>
  <si>
    <t>36944/2018</t>
  </si>
  <si>
    <t>Pavimentação Asfáltica em Diversas Ruas do Município</t>
  </si>
  <si>
    <t>MUNHOZ</t>
  </si>
  <si>
    <t>MUNICIPIO DE MUNHOZ</t>
  </si>
  <si>
    <t>36945/2018</t>
  </si>
  <si>
    <t>Pavimentação e Drenagem de Vias Públicas no município de Marabá</t>
  </si>
  <si>
    <t>36952/2018</t>
  </si>
  <si>
    <t>Construção de uma cobertura Metálica e Modernização da quadra na Escola Municipal de Ensino Fundamental Irmãs Ramos.</t>
  </si>
  <si>
    <t>36971/2018</t>
  </si>
  <si>
    <t>36972/2018</t>
  </si>
  <si>
    <t>36973/2018</t>
  </si>
  <si>
    <t>Construção de praça de eventos no Município de Pedra Preta-RN.</t>
  </si>
  <si>
    <t>BRUMADO</t>
  </si>
  <si>
    <t>MUNICIPIO DE BRUMADO</t>
  </si>
  <si>
    <t>36987/2018</t>
  </si>
  <si>
    <t>Aquisição de caminhão basculante para o município de Itapuranga-GO.</t>
  </si>
  <si>
    <t>36991/2018</t>
  </si>
  <si>
    <t>Ações de Planejamento Urbano no município de Barra do Piraí. As ruas que serão beneficiadas com as obras de pavimentação encontram-se em áreas urbanas e são providas de saneamento. Será necessária a construção de calçadas.</t>
  </si>
  <si>
    <t>37007/2018</t>
  </si>
  <si>
    <t>37009/2018</t>
  </si>
  <si>
    <t>Aquisição e instalação de academias de ginástica ao ar livre, no município de São Luis de Montes Belos-GO.</t>
  </si>
  <si>
    <t>37037/2018</t>
  </si>
  <si>
    <t>Aquisição de Caminhão Truck com Caçamba Basculante para atendimento ao produtores rurais</t>
  </si>
  <si>
    <t>37041/2018</t>
  </si>
  <si>
    <t>Construção de portal no município de Barcelona/RN.</t>
  </si>
  <si>
    <t>37062/2018</t>
  </si>
  <si>
    <t>Construção de Quadra Poliesportiva Coberta.</t>
  </si>
  <si>
    <t>RIO GRANDE DO SUL SECRETARIA DE EDUCACAO</t>
  </si>
  <si>
    <t>37066/2018</t>
  </si>
  <si>
    <t>Aquisição de equipamentos para fomento da agricultura familiar do município de Nioaque MS.</t>
  </si>
  <si>
    <t>37070/2018</t>
  </si>
  <si>
    <t>Investimento em Infraestrutura Urbana: Pavimentação Asfáltica em Selvíria/MS.</t>
  </si>
  <si>
    <t>37077/2018</t>
  </si>
  <si>
    <t>Construção de Quadra Coberta com Arquibancada no Município de Crato/CE.</t>
  </si>
  <si>
    <t>37094/2018</t>
  </si>
  <si>
    <t>Reurbanização da Avenida Antônio Laurindo, na entrada da cidade e Construção do Mercado Popular 2ª Etapa na Praça Augusto Sena Gomes.</t>
  </si>
  <si>
    <t>37122/2018</t>
  </si>
  <si>
    <t>PAVIMENTAÇÃO ASFÁLTICA E DRENAGEM DE ÁGUAS PLUVIAIS</t>
  </si>
  <si>
    <t>SECRETARIA DE ESTADO DE INFRAESTRUTURA E SERVICOS PUBLICOS</t>
  </si>
  <si>
    <t>37128/2018</t>
  </si>
  <si>
    <t>PAVIMENTAÇÃO DE RUA NO MUNICÍPIO DE TIJUCAS/SC ENVOLVENDO SERVIÇOS DE DRENAGEM PLUVIAL, PAVIMENTAÇÃO ASFÁLTICA E SINALIZAÇÃO.</t>
  </si>
  <si>
    <t>37134/2018</t>
  </si>
  <si>
    <t>AQUISIÇÃO DE UMA PATRULHA AGRÍCOLA</t>
  </si>
  <si>
    <t>37141/2018</t>
  </si>
  <si>
    <t>EXECUÇÃO DE OBRAS DE INFRAESTRUTURA URBANA</t>
  </si>
  <si>
    <t>37142/2018</t>
  </si>
  <si>
    <t>Construção de Campo de Futebol Society</t>
  </si>
  <si>
    <t>37146/2018</t>
  </si>
  <si>
    <t>Construção de Unidade de Processamento de Frutas com Equipamentos e Aquisição de Tratores Agrícolas com Implementos para diversos Municípios do Estado da Bahia.</t>
  </si>
  <si>
    <t>37148/2018</t>
  </si>
  <si>
    <t>CONSTRUÇÃO DE QUADRA POLIESPORTIVA NO MUNICÍPIO DE IATI - PE.</t>
  </si>
  <si>
    <t>37150/2018</t>
  </si>
  <si>
    <t>2° ETAPA DA CONSTRUÇÃO DE DUAS QUADRAS NAS VILAS DE CURVA E TIMBOTEUA, NO MUNICÍPIO DE NOVA TIMBOTEUA-PA</t>
  </si>
  <si>
    <t>37155/2018</t>
  </si>
  <si>
    <t>37157/2018</t>
  </si>
  <si>
    <t>AQUISIÇÃO E INSTALAÇÃO DE ACADEMIAS AO AR LIVRE NO MUNICÍPIO DE ESPUMOSO - RS</t>
  </si>
  <si>
    <t>37158/2018</t>
  </si>
  <si>
    <t>Construção de uma Quadra de Esportes no Município de Currais Novos.</t>
  </si>
  <si>
    <t>37160/2018</t>
  </si>
  <si>
    <t>Pavimentação em vias urbanas no município de Bom Jesus-Pi</t>
  </si>
  <si>
    <t>37161/2018</t>
  </si>
  <si>
    <t>MODERNIZAÇÃO E ADEQUAÇÃO DA VILA OLÍMPICA neste município de Tibau do Sul-RN</t>
  </si>
  <si>
    <t>37176/2018</t>
  </si>
  <si>
    <t>construção de praça no povoado Raposa, no município de São João Batista, estado do Maranhão</t>
  </si>
  <si>
    <t>37177/2018</t>
  </si>
  <si>
    <t>Construção de uma quadra poliesportiva na área rural do município de Japi/RN</t>
  </si>
  <si>
    <t>37209/2018</t>
  </si>
  <si>
    <t>Recapeamento em CBUQ em vias públicas no município de Marabá-PA.</t>
  </si>
  <si>
    <t>Pavimentação no DF</t>
  </si>
  <si>
    <t>37225/2018</t>
  </si>
  <si>
    <t>RECAPEAMENTO ASFALTICO EM VIAS URBANAS E CONSTRUÇÃO DE CALÇADAS NO MUNICIPIO DE FAZENDA NOVA</t>
  </si>
  <si>
    <t>37230/2018</t>
  </si>
  <si>
    <t>Reforma de orla no município de Lagoa da Prata/MG</t>
  </si>
  <si>
    <t>37233/2018</t>
  </si>
  <si>
    <t>Construção de um campo sintético com academia ao Ar livre no bairro da Dr. Mesquita e reforma da Quadra do bairro da Roseira.</t>
  </si>
  <si>
    <t>37236/2018</t>
  </si>
  <si>
    <t>Pavimentação de Ruas na cidade de Indiaroba.</t>
  </si>
  <si>
    <t>37247/2018</t>
  </si>
  <si>
    <t>37250/2018</t>
  </si>
  <si>
    <t>Revitalização da Praça de Boa Viagem no município de Recife/PE.</t>
  </si>
  <si>
    <t>37252/2018</t>
  </si>
  <si>
    <t>Infraestrutura Urbana com Pavimentação de Diversas Ruas no Município de Belmonte. O Município de Belmonte, possui 100% da Sede do Município com esgotamento e abastecimento de água (fornecido pela concessionária do Governo do Estado da Bahia - EMBASA).</t>
  </si>
  <si>
    <t>37256/2018</t>
  </si>
  <si>
    <t>Execução de recapeamento asfáltico  nas vias urbanas do município de Cabeceiras/GO.</t>
  </si>
  <si>
    <t>37265/2018</t>
  </si>
  <si>
    <t>AQUISIÇÃO DE MÁQUINAS E EQUIPAMENTOS;</t>
  </si>
  <si>
    <t>37274/2018</t>
  </si>
  <si>
    <t>37278/2018</t>
  </si>
  <si>
    <t>37283/2018</t>
  </si>
  <si>
    <t>PAVIMENTAÇÃO DE VIAS PÚBLICAS E EXECUÇÃO DE INFRAESTRUTURA DE DRENAGEM PLUVIAL, BOCAS DE LOBO, SARJETAS, RAMPAS DE ACESSIBILIDADE E OUTROS SERVIÇOS NECESSÁRIOS PARA A FUNCIONALIDADE DA OBRA.</t>
  </si>
  <si>
    <t>37294/2018</t>
  </si>
  <si>
    <t>IMPLANTAÇÃO DE POÇOS TUBULARES, NOS POVOADOS MOIA E TABOCAS, NO MUNICÍPIO DE BARREIRINHAS-MA.</t>
  </si>
  <si>
    <t>37297/2018</t>
  </si>
  <si>
    <t>AQUISIÇÃO DE 02 CAMINHÕES COM CAÇAMBA BASCULANTE</t>
  </si>
  <si>
    <t>37304/2018</t>
  </si>
  <si>
    <t>Implantação de pavimentação em vias públicas urbanas no município de Paraisópolis</t>
  </si>
  <si>
    <t>NOVO PROGRESSO</t>
  </si>
  <si>
    <t>MUNICIPIO DE NOVO PROGRESSO</t>
  </si>
  <si>
    <t>37629/2018</t>
  </si>
  <si>
    <t>Reforma e revitalização da Orla da Praia do Rosário com construção de feira no município de Colares-PA.</t>
  </si>
  <si>
    <t>37639/2018</t>
  </si>
  <si>
    <t>Mecanização Agrícola - aquisição de 01 trator, 01 grade aradora e 01 grade niveladora</t>
  </si>
  <si>
    <t>37659/2018</t>
  </si>
  <si>
    <t>Reforma de Praça no município de São José de Caiana - PB</t>
  </si>
  <si>
    <t>37660/2018</t>
  </si>
  <si>
    <t>Pavimentação Asfáltica no município de Satubinha/MA</t>
  </si>
  <si>
    <t>37661/2018</t>
  </si>
  <si>
    <t>Aquisição de patrulha Mecanizada</t>
  </si>
  <si>
    <t>37683/2018</t>
  </si>
  <si>
    <t>37685/2018</t>
  </si>
  <si>
    <t>Aquisição de uma Patrulha Mecanizada – Pá Carregadeira</t>
  </si>
  <si>
    <t>37690/2018</t>
  </si>
  <si>
    <t>Medidas de Moderação de Tráfego.</t>
  </si>
  <si>
    <t>37695/2018</t>
  </si>
  <si>
    <t>Implantação de Pavimentação Asfáltica no Município</t>
  </si>
  <si>
    <t>37703/2018</t>
  </si>
  <si>
    <t>PAVIMENTAÇÃO DE RUAS NA ZONA URBANA DO MUNICÍPIO DE TIMBAÚBA DOS BATISTAS/RN.</t>
  </si>
  <si>
    <t>37704/2018</t>
  </si>
  <si>
    <t>Elaboração de estudo e projeto que possa viabilizar obras dos reservatórios para controle de cheias (piscinões), na zona leste de São Paulo.</t>
  </si>
  <si>
    <t>37724/2018</t>
  </si>
  <si>
    <t>Revitalização do Parque Municipal no município de Feliz - RS</t>
  </si>
  <si>
    <t>37734/2018</t>
  </si>
  <si>
    <t>Pavimentação na Estância Santa Isabel</t>
  </si>
  <si>
    <t>37735/2018</t>
  </si>
  <si>
    <t>Requalificação da quadra e implantação de pista de cooper no calçadão existente no município de Ribeirão/PE.</t>
  </si>
  <si>
    <t>37736/2018</t>
  </si>
  <si>
    <t>CONSTRUÇÃO DE UMA QUADRA POLIESPORTIVA COBERTA NO MUNICÍPIO DE PRESIDENTE VARGAS - MA.</t>
  </si>
  <si>
    <t>37743/2018</t>
  </si>
  <si>
    <t>MODERNIZAÇÃO de quadras de esportes no município de Riacho das Almas/PE.</t>
  </si>
  <si>
    <t>37753/2018</t>
  </si>
  <si>
    <t>37755/2018</t>
  </si>
  <si>
    <t>PAVIMENTAÇÃO ASFÁLTICA EM CBUQ E DRENAGEM DE ÁGUAS PLUVIAIS EM DIVERSAS RUAS E AVENIDAS EM JUTI-MS</t>
  </si>
  <si>
    <t>GUAXUPE</t>
  </si>
  <si>
    <t>MUNICIPIO DE GUAXUPE</t>
  </si>
  <si>
    <t>37785/2018</t>
  </si>
  <si>
    <t>37797/2018</t>
  </si>
  <si>
    <t>REFORMA DE UNIDADE DE ATENÇÃO ESPECIALIZADA EM SAÚDE</t>
  </si>
  <si>
    <t>37810/2018</t>
  </si>
  <si>
    <t>PAVIMENTAÇÃO DE VIAS PÚBLICAS NO MUNICÍPIO.</t>
  </si>
  <si>
    <t>37830/2018</t>
  </si>
  <si>
    <t>37831/2018</t>
  </si>
  <si>
    <t>Construção de Arena Esportiva no Município de Mãe do Rio/PA</t>
  </si>
  <si>
    <t>37834/2018</t>
  </si>
  <si>
    <t>Pavimentação de Via Pública Urbana</t>
  </si>
  <si>
    <t>37857/2018</t>
  </si>
  <si>
    <t>Construção de Trapiche no Sul da Ilha - 1º Etapa - Florianópolis/SC</t>
  </si>
  <si>
    <t>37867/2018</t>
  </si>
  <si>
    <t>37874/2018</t>
  </si>
  <si>
    <t>Elaboração do Plano de Mobilidade Urbana, Estudo de tráfico e implantação de sinalização viária no Município de Maracaju/MS</t>
  </si>
  <si>
    <t>37881/2018</t>
  </si>
  <si>
    <t>Construção da Praça Forte São Luiz – Florianópolis - SC</t>
  </si>
  <si>
    <t>37882/2018</t>
  </si>
  <si>
    <t>37885/2018</t>
  </si>
  <si>
    <t>Propiciar instalações adequadas ao recebimento dos produtos comercializados e o bom atendimento à clientela da Feira do Lago Norte.</t>
  </si>
  <si>
    <t>37888/2018</t>
  </si>
  <si>
    <t>Pavimentação de ruas e vias no município de Umbaúba</t>
  </si>
  <si>
    <t>37890/2018</t>
  </si>
  <si>
    <t>Requalificação de infraestrutura do sistema de transporte público coletivo urbano do município de Volta Redonda – RJ.</t>
  </si>
  <si>
    <t>37891/2018</t>
  </si>
  <si>
    <t>Aquisição de veículos, equipamentos para viveiros e equipamentos para agroindústria</t>
  </si>
  <si>
    <t>37900/2018</t>
  </si>
  <si>
    <t>Construção da Unidade intermunicipal de Transbordo com sede no município de Ribeirópolis - 1ª etapa</t>
  </si>
  <si>
    <t>CONSORCIO PUBLICO DO AGRESTE CENTRAL SERGIPANO</t>
  </si>
  <si>
    <t>37902/2018</t>
  </si>
  <si>
    <t>37906/2018</t>
  </si>
  <si>
    <t>PAVIMENTAÇÃO ASFÁLTICA E DRENAGEM DE ÁGUAS PLUVIAIS EM DIVERSAS RUAS DE NOVO HORIZONTE DO SUL/MS</t>
  </si>
  <si>
    <t>37908/2018</t>
  </si>
  <si>
    <t>Pavimentação de Ruas e Vias no Município de Poço Redondo</t>
  </si>
  <si>
    <t>37909/2018</t>
  </si>
  <si>
    <t>Construção da Unidade Regional de Transbordo e do Galpão de Triagem de Materiais Recicláveis com sede no município de Nossa Senhora Das Dores – Sergipe</t>
  </si>
  <si>
    <t>37910/2018</t>
  </si>
  <si>
    <t>Construção de Campo de Futebol no município de Monte Horebe/PB.</t>
  </si>
  <si>
    <t>37914/2018</t>
  </si>
  <si>
    <t>PAVIMENTAÇÃO DE VIAS PÚBLICAS NO MUNICÍPIO DE ARAGUANÃ - TO</t>
  </si>
  <si>
    <t>37925/2018</t>
  </si>
  <si>
    <t>Pavimentação em diversas ruas do Município de Nazaré da Mata-PE.</t>
  </si>
  <si>
    <t>NAZARE DA MATA</t>
  </si>
  <si>
    <t>MUNICIPIO DE NAZARE DA MATA</t>
  </si>
  <si>
    <t>37929/2018</t>
  </si>
  <si>
    <t>Reforma e Ampliação do Parque da Fogueira de Jateí/MS.</t>
  </si>
  <si>
    <t>37932/2018</t>
  </si>
  <si>
    <t>37939/2018</t>
  </si>
  <si>
    <t>CONSTRUÇÃO DO ESTÁDIO MUNICIPAL DE NAZARÉ DA MATA</t>
  </si>
  <si>
    <t>37943/2018</t>
  </si>
  <si>
    <t>Implantação de Infraestrutura Urbana – Pavimentação, Recapeamento Asfáltico e Drenagem Pluvial de Ruas no Município de Aquidabã.</t>
  </si>
  <si>
    <t>37945/2018</t>
  </si>
  <si>
    <t>Reforma do Terminal Rodoviário de Nazaré da Mata - PE</t>
  </si>
  <si>
    <t>37953/2018</t>
  </si>
  <si>
    <t>Construção de dois Portais no município de Chã de Alegria-PE.</t>
  </si>
  <si>
    <t>CHA DE ALEGRIA</t>
  </si>
  <si>
    <t>MUNICIPIO DE CHA DE ALEGRIA</t>
  </si>
  <si>
    <t>37955/2018</t>
  </si>
  <si>
    <t>Recapeamento asfáltico em ruas do município de Luiziana/PR.</t>
  </si>
  <si>
    <t>37958/2018</t>
  </si>
  <si>
    <t>Pavimentação e Drenagem de Diversas Ruas no município de Arapiraca</t>
  </si>
  <si>
    <t>Pavimentação em ruas do município Cândido Sales.</t>
  </si>
  <si>
    <t>37975/2018</t>
  </si>
  <si>
    <t>Construção de Portal no Município de Poço Redondo/SE</t>
  </si>
  <si>
    <t>37976/2018</t>
  </si>
  <si>
    <t>Pavimentação e Drenagem em Diversas Ruas do Povoado Canafístula e Povoado Canguandú no município de Arapiraca</t>
  </si>
  <si>
    <t>37978/2018</t>
  </si>
  <si>
    <t>Adequação de Estradas Vicinais no Município de Poço Redondo.</t>
  </si>
  <si>
    <t>37995/2018</t>
  </si>
  <si>
    <t>Construção do Terminal Rodoviário Intermunicipal no município de Rio Maria - PA</t>
  </si>
  <si>
    <t>37997/2018</t>
  </si>
  <si>
    <t>Construção do Portal de Entrada do Município de Caetés-PE.</t>
  </si>
  <si>
    <t>ALTO RIO NOVO</t>
  </si>
  <si>
    <t>MUNICIPIO DE ALTO RIO NOVO</t>
  </si>
  <si>
    <t>38008/2018</t>
  </si>
  <si>
    <t>38019/2018</t>
  </si>
  <si>
    <t>Construção da 2ª Etapa do Estádio Municipal.</t>
  </si>
  <si>
    <t>HELIOPOLIS</t>
  </si>
  <si>
    <t>MUNICIPIO DE HELIOPOLIS</t>
  </si>
  <si>
    <t>38022/2018</t>
  </si>
  <si>
    <t>Construção do pátio de eventos no município de Caetés-PE</t>
  </si>
  <si>
    <t>38027/2018</t>
  </si>
  <si>
    <t>Pavimentação de vias urbanas no município de Indaiabira-MG</t>
  </si>
  <si>
    <t>38037/2018</t>
  </si>
  <si>
    <t>Pavimentação Asfáltica no município de Bequimão/MA</t>
  </si>
  <si>
    <t>38040/2018</t>
  </si>
  <si>
    <t>ITAMONTE</t>
  </si>
  <si>
    <t>ITAMONTE PREFEITURA</t>
  </si>
  <si>
    <t>38041/2018</t>
  </si>
  <si>
    <t>PAVIMENTAÇÃO DE RUAS DO BAIRRO CIDADE NOVA E SEDE , NO MUNICÍPIO DE BARREIRINHAS – MA.</t>
  </si>
  <si>
    <t>Pavimentação com pedra irregular no perímetro urbano do Distrito de Luz Marina, no Município de São Pedro do Iguaçu/PR.</t>
  </si>
  <si>
    <t>38054/2018</t>
  </si>
  <si>
    <t>Conclusão das obras de Melhoria do Centro Comunitário de Anhembi.</t>
  </si>
  <si>
    <t>38058/2018</t>
  </si>
  <si>
    <t>PAVIMENTAÇÃO DE VIAS URBANAS NO BAIRRO PARQUE SÃO JOÃO SEDE DO MUNICÍPIO DE ALMENARA/MG.</t>
  </si>
  <si>
    <t>38065/2018</t>
  </si>
  <si>
    <t>construção de pátio coberto para feira livre</t>
  </si>
  <si>
    <t>38066/2018</t>
  </si>
  <si>
    <t>Reforma e ampliação de unidades esportivas</t>
  </si>
  <si>
    <t>38071/2018</t>
  </si>
  <si>
    <t>CONSTRUÇÃO DE CAMPO DE FUTEBOL NO MUNICÍPIO DE ARRAIAS – TO.</t>
  </si>
  <si>
    <t>38100/2018</t>
  </si>
  <si>
    <t>Pavimentação e drenagem pluvial em ruas do município de Itabira-MG. As ruas a serem pavimentadas encontram-se no perímetro urbano da cidade, conforme Plano Diretor. Já possuem redes de esgoto e água potável em funcionamento. A drenagem pluvial será executada em conjunto com a pavimentação. Serão realizadas obras de meio-fio, sarjetas e passeio nas ruas a serem pavimentadas.</t>
  </si>
  <si>
    <t>38114/2018</t>
  </si>
  <si>
    <t>38115/2018</t>
  </si>
  <si>
    <t>Pavimentação em diversas ruas do município.</t>
  </si>
  <si>
    <t>38128/2018</t>
  </si>
  <si>
    <t>OBRA DE REVITALIZAÇÃO DA ORLA DO RIO GIRAU.</t>
  </si>
  <si>
    <t>SANTA MARIA DE ITABIRA</t>
  </si>
  <si>
    <t>MUNICIPIO DE SANTA MARIA DE ITABIRA</t>
  </si>
  <si>
    <t>Pavimentação asfáltica de diversas vias urbanas do município de Centralina - Minas Gerais</t>
  </si>
  <si>
    <t>38138/2018</t>
  </si>
  <si>
    <t>38139/2018</t>
  </si>
  <si>
    <t>Construção de Praça Pública e calçadas na sede do Município de Riachinho/MG.</t>
  </si>
  <si>
    <t>38140/2018</t>
  </si>
  <si>
    <t>REFORMA E REVITALIZAÇÃO DE EQUIPAMENTOS PÚBLICOS, LOCALIZADOS NA PRAÇA DA BÍBLIA EM AÇÃO INTEGRADORA E URBANÍSTICA.</t>
  </si>
  <si>
    <t>CAMPO LIMPO PAULISTA</t>
  </si>
  <si>
    <t>MUNICIPIO DE CAMPO LIMPO PAULISTA</t>
  </si>
  <si>
    <t>38162/2018</t>
  </si>
  <si>
    <t>Construção da Praça de Eventos no Município de Rafael Fernandes/RN-2ª Etapa.</t>
  </si>
  <si>
    <t>RAFAEL FERNANDES</t>
  </si>
  <si>
    <t>MUNICIPIO DE RAFAEL FERNANDES</t>
  </si>
  <si>
    <t>38179/2018</t>
  </si>
  <si>
    <t>Pavimentação, drenagem, calçadas e meio fio da extensão das Ruas Aimoré de Oliveira Lima, Rua Lino Amaral Cardinal e Rua Atayde Cabral no Bairro Nossa Senhora Aparecida II.</t>
  </si>
  <si>
    <t>38194/2018</t>
  </si>
  <si>
    <t>Pavimentação de acesso aos Parques Araucária e das Cachoeiras no município de Vacaria / RS - 1ª etapa</t>
  </si>
  <si>
    <t>38199/2018</t>
  </si>
  <si>
    <t>38200/2018</t>
  </si>
  <si>
    <t>Pavimentação de acesso ao mirante São José no município de Almino Afonso-RN</t>
  </si>
  <si>
    <t>38205/2018</t>
  </si>
  <si>
    <t>- Construção de Um Campo de Futebol Society  e Academias ao Ar Livre no Municipio de Piraí do Sul.</t>
  </si>
  <si>
    <t>PIRAI DO SUL</t>
  </si>
  <si>
    <t>MUNICIPIO DE PIRAI DO SUL</t>
  </si>
  <si>
    <t>38222/2018</t>
  </si>
  <si>
    <t>Revitalização do Parque Ambiental no Município de Floresta do Araguaia-PA.</t>
  </si>
  <si>
    <t>38232/2018</t>
  </si>
  <si>
    <t>Construção de quadras poliesportivas, no Município de Luislândia-MG.</t>
  </si>
  <si>
    <t>38234/2018</t>
  </si>
  <si>
    <t>RECAPEAMENTO ASFÁLTICO EM RUAS E AVENIDAS DO MUNICÍPIO DE ANANAS</t>
  </si>
  <si>
    <t>38242/2018</t>
  </si>
  <si>
    <t>Execução de obras de Pavimentação em ruas e avenidas na sede e/ou distritos</t>
  </si>
  <si>
    <t>38262/2018</t>
  </si>
  <si>
    <t>Modernização da Quadra Poliesportiva do povoado de Anuri, no município de Arataca, Bahia.</t>
  </si>
  <si>
    <t>38267/2018</t>
  </si>
  <si>
    <t>Construção da orla do lago no município de Paranaiguara - GO</t>
  </si>
  <si>
    <t>Pavimentação em paralelepípedos de ruas do município de Condado-PE.</t>
  </si>
  <si>
    <t>38270/2018</t>
  </si>
  <si>
    <t>AMPLIAÇÃO DO ESTÁDIO MUNICIPAL DO MUNICÍPIO DE PARANAIGUARA</t>
  </si>
  <si>
    <t>38272/2018</t>
  </si>
  <si>
    <t>PAVIMENTAÇÃO ASFÁLTICA DE VIAS PÚBLICAS NO MUNICÍPIO DE PARANAIGUARA</t>
  </si>
  <si>
    <t>38276/2018</t>
  </si>
  <si>
    <t>IMPLANTAÇÃO DE PAVIMENTAÇÃO ASFÁLTICA COM DRENAGEM EM VIAS PÚBLICAS DO MUNICÍPIO DE SÃO DOMINGOS</t>
  </si>
  <si>
    <t>38279/2018</t>
  </si>
  <si>
    <t>CONSTRUÇÃO DE QUADRA COBERTA</t>
  </si>
  <si>
    <t>38283/2018</t>
  </si>
  <si>
    <t>Pavimentação em estrada vicinal do bairro Três Ranchos no município de Cerqueira Cesar-SP.</t>
  </si>
  <si>
    <t>CERQUEIRA CESAR</t>
  </si>
  <si>
    <t>MUNICIPIO DE CERQUEIRA CESAR</t>
  </si>
  <si>
    <t>38284/2018</t>
  </si>
  <si>
    <t>38294/2018</t>
  </si>
  <si>
    <t>Revitalização da edificação cultural e turística Solar Barão de Grajaú no Centro Histórico de São Luís - MA.</t>
  </si>
  <si>
    <t>UIBAI</t>
  </si>
  <si>
    <t>MUNICIPIO DE UIBAI</t>
  </si>
  <si>
    <t>38301/2018</t>
  </si>
  <si>
    <t>Construção de portal de acesso ao município de São Benedito do Sul - PE</t>
  </si>
  <si>
    <t>SAO BENEDITO DO SUL</t>
  </si>
  <si>
    <t>MUNICIPIO DE SAO BENEDITO DO SUL</t>
  </si>
  <si>
    <t>38308/2018</t>
  </si>
  <si>
    <t>MODERNIZAÇÃO DA INFRAESTRUTURA DO COMPLEXO ESPORTIVO DO GINÁSIO MUNICIPAL PLÁCIDO CUNDA DOS SANTOS</t>
  </si>
  <si>
    <t>38309/2018</t>
  </si>
  <si>
    <t>REFORMA DO ESTADIO MUNICIPAL DO DISTRITO DE CHAPADA MUNICIPIO DE RIACHÃO DO JACUIPE- BAHIA</t>
  </si>
  <si>
    <t>38321/2018</t>
  </si>
  <si>
    <t>Construção de quadras esportivas de modalidades diversas no Município de Brasília de Minas/MG.</t>
  </si>
  <si>
    <t>38323/2018</t>
  </si>
  <si>
    <t>Construção da Praça São Luiz no Município de Angelim/PE.</t>
  </si>
  <si>
    <t>ANGELIM</t>
  </si>
  <si>
    <t>MUNICIPIO DE ANGELIM</t>
  </si>
  <si>
    <t>38331/2018</t>
  </si>
  <si>
    <t>Pavimentação na Grande Santa Maria da Codipi</t>
  </si>
  <si>
    <t>38332/2018</t>
  </si>
  <si>
    <t>PAVIMENTAÇÃO DE DIVERSAS RUAS DO MUNICÍPIO DE SANTA LUZIA DO ITANHY</t>
  </si>
  <si>
    <t>38333/2018</t>
  </si>
  <si>
    <t>CONSTRUÇÃO E READEQUAÇÃO DE CALÇADAS NO MUNICÍPIO DE CAIAPÔNIA (GO).</t>
  </si>
  <si>
    <t>38335/2018</t>
  </si>
  <si>
    <t>CONSTRUÇÃO DE QUADRAS E COBERTURAS NO MUNICÍPIO DE SANTO ESTEVÃO/BA</t>
  </si>
  <si>
    <t>38337/2018</t>
  </si>
  <si>
    <t>Construção do Centro de Eventos no município de Rio Formoso-PE</t>
  </si>
  <si>
    <t>38339/2018</t>
  </si>
  <si>
    <t>Construção de Praça no município de Caiapônia - GO</t>
  </si>
  <si>
    <t>38341/2018</t>
  </si>
  <si>
    <t>Pavimentação de segmento da Rua Edmundo Josino Pereira, bairro São Luiz, município de Sombrio/SC</t>
  </si>
  <si>
    <t>SOMBRIO</t>
  </si>
  <si>
    <t>MUNICIPIO DE SOMBRIO</t>
  </si>
  <si>
    <t>BARREIRAS</t>
  </si>
  <si>
    <t>MUNICIPIO DE BARREIRAS</t>
  </si>
  <si>
    <t>38346/2018</t>
  </si>
  <si>
    <t>Reforma da praça Expedicionário Olavo Masson no município de Laurentino/SC</t>
  </si>
  <si>
    <t>38365/2018</t>
  </si>
  <si>
    <t>Construção de praça de lazer com instalação de academia ao ar livre, Arborização e paisagismo no Loteamento Novo Oeste.</t>
  </si>
  <si>
    <t>38371/2018</t>
  </si>
  <si>
    <t>38374/2018</t>
  </si>
  <si>
    <t>Revitalização Urbana - Recuperação de Calçada nas Avenidas Brasil, das Mangueiras e na Rua das Velas - Penedo - Itatiaia/RJ.</t>
  </si>
  <si>
    <t>38389/2018</t>
  </si>
  <si>
    <t>Implantação de Equipamento Público no Município de Jahu</t>
  </si>
  <si>
    <t>38392/2018</t>
  </si>
  <si>
    <t>Pavimentação, recapeamento e microdrenagem em Vias do Município de Barra Mansa/RJ</t>
  </si>
  <si>
    <t>38394/2018</t>
  </si>
  <si>
    <t>Recapeamento Asfáltico no Distrito de Conselheiro Paulino</t>
  </si>
  <si>
    <t>38404/2018</t>
  </si>
  <si>
    <t>Construção de campos society de grama sintética em municípios de Rondônia.</t>
  </si>
  <si>
    <t>38405/2018</t>
  </si>
  <si>
    <t>Pavimentação, Drenagem e Obras Complementares no Município de Resende.</t>
  </si>
  <si>
    <t>CAMPO DO MEIO</t>
  </si>
  <si>
    <t>38410/2018</t>
  </si>
  <si>
    <t>Pavimentação e construção de calçadas no Município de Rio Claro – RJ.</t>
  </si>
  <si>
    <t>38414/2018</t>
  </si>
  <si>
    <t>PAVIMENTAÇÃO ASFÁLTICA COM SARJETA E MEIO FIO NAS RUAS DO MUNICÍPIO DE MONÇÃO - MA.</t>
  </si>
  <si>
    <t>38423/2018</t>
  </si>
  <si>
    <t>Pavimentação e Recapeamento Asfáltico</t>
  </si>
  <si>
    <t>38435/2018</t>
  </si>
  <si>
    <t>Obras de Infra estrutura Urbana,pavimentação, drenagem e calçadas nas Ruas Oldemir Pinheiro Jardim, Argeu de Toledo Velloso e Assis Cordeiro Gonçalves, no bairro Morada do Poeta, em Cordeiro/RJ.</t>
  </si>
  <si>
    <t>38441/2018</t>
  </si>
  <si>
    <t>Recapeamento de rua no Centro de Engenheiro Paulo de Frontin</t>
  </si>
  <si>
    <t>Pavimentação Urbana</t>
  </si>
  <si>
    <t>38450/2018</t>
  </si>
  <si>
    <t>Executar a obra de terraplenagem, drenagem de águas pluviais e pavimentação das seguintes áreas: rua Tiradentes, Av. Napoleão Viana e rua das Canas, no município de Rio Largo/AL.</t>
  </si>
  <si>
    <t>38463/2018</t>
  </si>
  <si>
    <t>REFORMA DE PRAÇA E CALÇADÃO NO MUNICÍPIO DE MIRAÍMA/CE.</t>
  </si>
  <si>
    <t>38465/2018</t>
  </si>
  <si>
    <t>Reforma e Ampliação do ESTADIO MUNICIPAL RAIMUNDO SILVA DE OLIVEIRA (BÁ) - no Município de Passagem - PB</t>
  </si>
  <si>
    <t>38471/2018</t>
  </si>
  <si>
    <t>Pavimentação das Ruas Jerônimo Alves de Paula (770,28m) e os trechos das Ruas (José Saturnino (178,42m), Augusto de Carvalho (175,0m)e Doze de Setembro(170,0m)) entre a Rua Jerônimo Alves de Paula e a Avenida Francisco de Assis Carneiro da Silva, no município de Quissamã/RJ.</t>
  </si>
  <si>
    <t>38479/2018</t>
  </si>
  <si>
    <t>Executar obra de recapeamento e recomposição asfáltica, além de drenagem de águas pluviais do corredor de transporte da Avenida Presidente Fernando Affonso Collor de Mello, no município de Rio Largo/AL.</t>
  </si>
  <si>
    <t>38480/2018</t>
  </si>
  <si>
    <t>DRENAGEM DE ÁGUAS PLUVIAIS, PAVIMENTAÇÃO ASFÁLTICA E SINALIZAÇÃO VIÁRIA NO BAIRRO PARQUE DOS JEQUITIBÁS (PARTE) E NO JARDIM UNIVERSITÁRIO (PARTE), MUNICÍPIO DE DOURADOS-MS.</t>
  </si>
  <si>
    <t>38481/2018</t>
  </si>
  <si>
    <t>Pavimentação asfáltica e drenagem de água pluvial em diversas ruas da cidade  de Pedro Gomes-MS.</t>
  </si>
  <si>
    <t>38484/2018</t>
  </si>
  <si>
    <t>PAVIMENTAÇÃO DE RUAS NO PERÍMETRO URBANO EM DIVERSOS DISTRITOS DO MUNICÍPIO DE SANTA MARIA MADALENA/RJ.</t>
  </si>
  <si>
    <t>38485/2018</t>
  </si>
  <si>
    <t>Executar obra de terraplenagem, drenagem de águas pluviais e pavimentação do corredor de transporte que liga o bairro Lourenço de Albuquerque à parte alta da cidade, via destilaria Santa Clotilde, no município de Rio Largo/AL</t>
  </si>
  <si>
    <t>38486/2018</t>
  </si>
  <si>
    <t>Construção de ponte sobre o Rio Itapicuru, na sede do município; e  Pavimentação de rua de acesso à ponte.</t>
  </si>
  <si>
    <t>COMBINADO</t>
  </si>
  <si>
    <t>MUNICIPIO DE COMBINADO</t>
  </si>
  <si>
    <t>38506/2018</t>
  </si>
  <si>
    <t>Obras de Pavimentação em Vias Públicas com Drenagem superficial (guias e sarjetas), Drenagem profunda,Sinalização viária e Calçadas.</t>
  </si>
  <si>
    <t>38526/2018</t>
  </si>
  <si>
    <t>Construção de um Ginásio Poliesportivo coberto no Município de Acaraú/CE.</t>
  </si>
  <si>
    <t>38545/2018</t>
  </si>
  <si>
    <t>RECAPEAMENTO ASFÁLTICO EM VIAS DO MUNICÍPIO</t>
  </si>
  <si>
    <t>38553/2018</t>
  </si>
  <si>
    <t>1ª FEIRA LATINO AMERICANA DA INDÚSTRIA E AGRICULTURA e 1º Seminário da Agricultura Familiar e Agroindústria do município de Santa Tereza do Oeste</t>
  </si>
  <si>
    <t>38560/2018</t>
  </si>
  <si>
    <t>38563/2018</t>
  </si>
  <si>
    <t>Execução de Obra de Pavimentação de vias publica, na sede do município de Santa Cruz Cabrália – Bahia.</t>
  </si>
  <si>
    <t>38566/2018</t>
  </si>
  <si>
    <t>CONSTRUÇÃO DE UM GINÁSIO POLIESPORTIVO NO MUNICÍPIO DE PALMEIRAIS - PI.</t>
  </si>
  <si>
    <t>FUNDACAO DOS ESPORTES DO PIAUI</t>
  </si>
  <si>
    <t>38568/2018</t>
  </si>
  <si>
    <t>REFORMA E MODERNIZAÇÃO DO ESTÁDIO GRITO DA REPÚBLICA NO MUNICÍPIO DE OLINDA/PE.</t>
  </si>
  <si>
    <t>38573/2018</t>
  </si>
  <si>
    <t>REFORMA E MODERNIZAÇÃO DA VILA OLÍMPICA DE  RIO DOCE NO MUNICÍPIO DE OLINDA/PE.</t>
  </si>
  <si>
    <t>38593/2018</t>
  </si>
  <si>
    <t>EXECUÇÃO DA 2ª ETAPA DA CONSTRUÇÃO DO COMPLEXO ESPORTIVO NO MUNICÍPIO DE MACAÍBA/RN</t>
  </si>
  <si>
    <t>38601/2018</t>
  </si>
  <si>
    <t>2ª ETAPA DE COMPLEMENTAÇÃO DE CONSTRUÇÃO DO CAMPO DE FUTEBOL (CONCITÃO).</t>
  </si>
  <si>
    <t>38622/2018</t>
  </si>
  <si>
    <t>Implantação de sistemas de abastecimento de água no Município de Júlio de Castilhos/RS</t>
  </si>
  <si>
    <t>38625/2018</t>
  </si>
  <si>
    <t>Construção de Mercado Municipal para produtos agropecuários.</t>
  </si>
  <si>
    <t>TUNAS DO PARANA</t>
  </si>
  <si>
    <t>MUNICIPIO DE TUNAS DO PARANA</t>
  </si>
  <si>
    <t>38648/2018</t>
  </si>
  <si>
    <t>Implantação de Sistema de Esgotamento Sanitário no município de Indianópolis - MG.</t>
  </si>
  <si>
    <t>INDIANOPOLIS PREFEITURA</t>
  </si>
  <si>
    <t>38661/2018</t>
  </si>
  <si>
    <t>Implantação de sistema de abastecimento de água no Município de Castilho</t>
  </si>
  <si>
    <t>38675/2018</t>
  </si>
  <si>
    <t>Aquisição de Retroescavadeira, Trator, Roçadeira e ARADO FIXO 3 DISCOS DE 26 POLEGADAS</t>
  </si>
  <si>
    <t>38688/2018</t>
  </si>
  <si>
    <t>Pavimentação de ruas no Bairro Rodoviário, zona urbana do Município de Brumado/BA</t>
  </si>
  <si>
    <t>38689/2018</t>
  </si>
  <si>
    <t>APOIO A PROJETO DE INFRAESTRUTURA TURISTICA - 	Construção do Centro de Eventos “Morangão” no município de Rancho Queimado - SC</t>
  </si>
  <si>
    <t>38694/2018</t>
  </si>
  <si>
    <t>IMPLANTAÇÃO DE SISTEMA DE ABASTECIMENTO DE ÁGUA NO MUNICÍPIO DE PROPRIÁ/SE.</t>
  </si>
  <si>
    <t>38698/2018</t>
  </si>
  <si>
    <t>Pavimentação em Paralelepípedos e Drenagem no município da Ilha de Itamaraca, estado de Pernambuco.</t>
  </si>
  <si>
    <t>38701/2018</t>
  </si>
  <si>
    <t>Execução de Pavimentação em Novo Jardim - TO.</t>
  </si>
  <si>
    <t>38707/2018</t>
  </si>
  <si>
    <t>38709/2018</t>
  </si>
  <si>
    <t>38712/2018</t>
  </si>
  <si>
    <t>Pavimentação Asfáltica em ruas do município: Rua Abrão entre a Rua Francisco Urbano da Silva e rua São Paulo; Rua Moises entre a Rua Francisco Urbano da Silva e rua São Paulo; Rua Salomão entre a Rua Francisco Urbano da Silva e rua São Paulo; Rua Betel entre a Rua Francisco Urbano da Silva e rua São Paulo; Rua Noé entre a Rua  Francisco Urbano da Silva e rua São Paulo; Rua Melquisedeque entre a Esdra e Francisco Urbano da Silva; Rua São Paulo entre a Rua Melquisedeque a Rua Betânia</t>
  </si>
  <si>
    <t>38721/2018</t>
  </si>
  <si>
    <t>AMPLIAÇÃO DE SISTEMA DE ABASTECIMENTO DE ÁGUA NO MUNICÍPIO.</t>
  </si>
  <si>
    <t>38724/2018</t>
  </si>
  <si>
    <t>Ampliação do Sistema Público de Abastecimento de água do Município de Mirandópolis.</t>
  </si>
  <si>
    <t>38728/2018</t>
  </si>
  <si>
    <t>AMPLIAÇÃO DO SISTEMA DE ABASTECIMENTO DE ÁGUA NO MUNICÍPIO DE CANDIOTA/RS</t>
  </si>
  <si>
    <t>38733/2018</t>
  </si>
  <si>
    <t>Pavimentação Poliédrica em Vias Urbanas</t>
  </si>
  <si>
    <t>38735/2018</t>
  </si>
  <si>
    <t>Adequação de Estradas Vicinais no Município de Alcantil-PB.</t>
  </si>
  <si>
    <t>38747/2018</t>
  </si>
  <si>
    <t>Pavimentação de vias públicas do município de Manga/MG.</t>
  </si>
  <si>
    <t>38751/2018</t>
  </si>
  <si>
    <t>Pavimentação de Ruas do Município de Contendas do Sincorá</t>
  </si>
  <si>
    <t>38760/2018</t>
  </si>
  <si>
    <t>Reforma de Praça no Município de Candeias</t>
  </si>
  <si>
    <t>38763/2018</t>
  </si>
  <si>
    <t>Pavimentação Asfáltica e Drenagem em ruas do Município de Novo Horizonte</t>
  </si>
  <si>
    <t>38767/2018</t>
  </si>
  <si>
    <t>Pavimentação dentro do perímetro urbano de Correia Pinto.</t>
  </si>
  <si>
    <t>38769/2018</t>
  </si>
  <si>
    <t>Pavimentação de Vias Publicas com Drenagem Superficila, Construção de Calçadas, Meio Fio e Rampas de Acessibilidade no Município de Seabra, Estado da Bahia</t>
  </si>
  <si>
    <t>38770/2018</t>
  </si>
  <si>
    <t>38771/2018</t>
  </si>
  <si>
    <t>APOIO A INFRAESTRUTURA URBANA COM PAVIMENTAÇÃO NO BAIRRO SÃO FRANCISCO MUNICÍPIO DE ARMAZÉM</t>
  </si>
  <si>
    <t>38782/2018</t>
  </si>
  <si>
    <t>Pavimentação asfáltica  e drenagem em ruas da sede e orla no Município de Camaçari</t>
  </si>
  <si>
    <t>38783/2018</t>
  </si>
  <si>
    <t>Pavimentação em ruas /vias  no Município de Itaberaba/Bahia</t>
  </si>
  <si>
    <t>38784/2018</t>
  </si>
  <si>
    <t>Medidas de Moderacao de Tráfego em diversos logradouros do Município de Mesquita/ RJ</t>
  </si>
  <si>
    <t>38785/2018</t>
  </si>
  <si>
    <t>Pavimentação de vias no município de Lagoa do Tocantins – TO</t>
  </si>
  <si>
    <t>38792/2018</t>
  </si>
  <si>
    <t>Recapeamento de vias públicas urbanas.</t>
  </si>
  <si>
    <t>38793/2018</t>
  </si>
  <si>
    <t>APOIO A PROJETO DE INFRAESTRUTURA TURÍSTICA – Iluminação pública da Praça Central no município de Sombrio/SC.</t>
  </si>
  <si>
    <t>38795/2018</t>
  </si>
  <si>
    <t>Pavimentação de Vias Públicas com Drenagem Superficial, Construção de Calçadas, Meios Fio e Rampas de Acessibilidade no Município de Mulungu do Morro, Estado da Bahia.</t>
  </si>
  <si>
    <t>38796/2018</t>
  </si>
  <si>
    <t>Execução de pavimentação asfáltica, drenagem pluvial e sinalização viária na Av. Dr. Aroldo Neves, no bairro Nossa Senhora da Vitória.</t>
  </si>
  <si>
    <t>38798/2018</t>
  </si>
  <si>
    <t>Pavimentação Urbana em Wenceslau Braz/Pr</t>
  </si>
  <si>
    <t>38809/2018</t>
  </si>
  <si>
    <t>PAVIMENTAÇÃO URBANA NO CONJUNTO HABITACIONAL BENEDITO MARTINS NA CIDADE DE SÍTIO DO QUINTO – BAHIA.</t>
  </si>
  <si>
    <t>38815/2018</t>
  </si>
  <si>
    <t>Drenagem Superficial e Pavimentação de Vias Públicas no Município de Lagoa d’Anta /RN</t>
  </si>
  <si>
    <t>38817/2018</t>
  </si>
  <si>
    <t>PAVIMENTAÇÃO NAS RUAS NA SEDE DO MUNICÍPIO DE BAIXA GRANDE BAHIA.</t>
  </si>
  <si>
    <t>38820/2018</t>
  </si>
  <si>
    <t>ESTRUTURACAO DA REDE DE SERVICOS DE PROTECAO SOCIAL BASICA - CONSTRUÇÃO DE CENTRO DE CONVIVÊNCIA - CC</t>
  </si>
  <si>
    <t>38833/2018</t>
  </si>
  <si>
    <t>Obras de Pavimentação Asfáltica e Drenagem</t>
  </si>
  <si>
    <t>38835/2018</t>
  </si>
  <si>
    <t>38837/2018</t>
  </si>
  <si>
    <t>Implantação de pavimentação asfaltica de vias urbanas no município de Igarapé do Meio - MA.</t>
  </si>
  <si>
    <t>38846/2018</t>
  </si>
  <si>
    <t>38847/2018</t>
  </si>
  <si>
    <t>Pavimentação em vias urbanas do município de Rio de Contas – Bahia.</t>
  </si>
  <si>
    <t>38849/2018</t>
  </si>
  <si>
    <t>Ampliação/ restauração/Reforma das praças do município de José a Penha/RN</t>
  </si>
  <si>
    <t>38854/2018</t>
  </si>
  <si>
    <t>APOIO A PROJETO DE INFRAESTRUTURA TURÍSTICA - Construção do Parque Municipal Juvenal Batista no município de Tomazina/PR</t>
  </si>
  <si>
    <t>38862/2018</t>
  </si>
  <si>
    <t>Obra de pavimentação em paralelepípedo e drenagem em diversas ruas</t>
  </si>
  <si>
    <t>38866/2018</t>
  </si>
  <si>
    <t>Adequação de espaço urbano no Distrito de Piquiri em Canguaretama/RN.</t>
  </si>
  <si>
    <t>38868/2018</t>
  </si>
  <si>
    <t>Implantação de Pavimentação nas vias urbanas do Município de Conceição do Tocantins-TO.</t>
  </si>
  <si>
    <t>38879/2018</t>
  </si>
  <si>
    <t>Requalificação do canteiro da Avenida Balneário, na sede do município de Itapicuru-BA.</t>
  </si>
  <si>
    <t>38880/2018</t>
  </si>
  <si>
    <t>PAVIMENTAÇÃO DE DIVERSAS RUAS NO MUNICÍPIO DE PARAÚ/RN.</t>
  </si>
  <si>
    <t>38881/2018</t>
  </si>
  <si>
    <t>Pavimentação, Recapeamento e Drenagem em ruas do Recanto Feliz em Francisco Morato/SP</t>
  </si>
  <si>
    <t>38884/2018</t>
  </si>
  <si>
    <t>Pavimentação e Drenagem no Município de Vista Serrana - PB</t>
  </si>
  <si>
    <t>38889/2018</t>
  </si>
  <si>
    <t>PAVIMENTAÇÃO EM PARALELEPÍPEDO EM DIVERSAS RUAS DA SEDE DO MUNICÍPIO DE IPUPIARA</t>
  </si>
  <si>
    <t>IPUPIARA</t>
  </si>
  <si>
    <t>MUNICIPIO DE IPUPIARA</t>
  </si>
  <si>
    <t>38890/2018</t>
  </si>
  <si>
    <t>PAVIMENTAÇÃO E INFRAESTRUTURA URBANA EM RUAS DE SABINÓPOLIS</t>
  </si>
  <si>
    <t>38893/2018</t>
  </si>
  <si>
    <t>38894/2018</t>
  </si>
  <si>
    <t>PAVIMENTAÇÃO EM PARALELEPÍPEDO EM DIVERSAS RUAS NO MUNICÍPIO DE CAÉM – BAHIA</t>
  </si>
  <si>
    <t>38902/2018</t>
  </si>
  <si>
    <t>Melhoria de Infraestrutura - Pavimentação de Vias Urbanas no Município de Pimenta/MG</t>
  </si>
  <si>
    <t>38903/2018</t>
  </si>
  <si>
    <t>RECAPEAMENTO DE VIAS URBANAS</t>
  </si>
  <si>
    <t>38905/2018</t>
  </si>
  <si>
    <t>Pavimentação de vias públicas no município de Iuiu/BA.</t>
  </si>
  <si>
    <t>IUIU</t>
  </si>
  <si>
    <t>MUNICIPIO DE IUIU</t>
  </si>
  <si>
    <t>38906/2018</t>
  </si>
  <si>
    <t>APOIO A PROJETOS DE INFRAESTRUTURA TURÍSTICA - Construção de praças no município de Tobias Barreto/SE</t>
  </si>
  <si>
    <t>38910/2018</t>
  </si>
  <si>
    <t>38915/2018</t>
  </si>
  <si>
    <t>38918/2018</t>
  </si>
  <si>
    <t>PAVIMENTAÇÃO e DRENAGEM DE RUAS DIVERSAS NO MUNICÍPIO DE MANSIDÃO-BA</t>
  </si>
  <si>
    <t>MANSIDAO</t>
  </si>
  <si>
    <t>MUNICIPIO DE MANSIDAO</t>
  </si>
  <si>
    <t>38920/2018</t>
  </si>
  <si>
    <t>38926/2018</t>
  </si>
  <si>
    <t>Pavimentação e Drenagem Superficial em vias urbanas no município de Jussiape, Bahia</t>
  </si>
  <si>
    <t>JUSSIAPE</t>
  </si>
  <si>
    <t>MUNICIPIO DE JUSSIAPE</t>
  </si>
  <si>
    <t>38927/2018</t>
  </si>
  <si>
    <t>Ampliação de Sistema de Abastecimento de Água no Município de Paraíso do Sul - RS</t>
  </si>
  <si>
    <t>38937/2018</t>
  </si>
  <si>
    <t>IMPLANTAÇÃO DE PAVIMENTAÇÃO ASFÁLTICA URBANA NO MUNICÍPIO DE MONTE DO CARMO-TO</t>
  </si>
  <si>
    <t>38941/2018</t>
  </si>
  <si>
    <t>38942/2018</t>
  </si>
  <si>
    <t>38946/2018</t>
  </si>
  <si>
    <t>PAVIMENTAÇÃO DE VIAS URBANAS NO MUNICÍPIO DE SERRA DO RAMALHO - BA</t>
  </si>
  <si>
    <t>38951/2018</t>
  </si>
  <si>
    <t>Pavimentação de ruas no perímetro urbano do município de Serrinha - BA</t>
  </si>
  <si>
    <t>38954/2018</t>
  </si>
  <si>
    <t>38957/2018</t>
  </si>
  <si>
    <t>EXECUÇÃO DE PAVIMENTAÇÃO E DRENAGEM DE RUAS NO MUNICIPIO DE FORMOSA DO PRETO PRETO- BA</t>
  </si>
  <si>
    <t>FORMOSA DO RIO PRETO</t>
  </si>
  <si>
    <t>MUNICIPIO DE FORMOSA DO RIO PRETO</t>
  </si>
  <si>
    <t>38958/2018</t>
  </si>
  <si>
    <t>Obra de infraestrutura urbana - Recapeamento asfáltico em perímetro urbano do município de Mariluz-PR.</t>
  </si>
  <si>
    <t>38960/2018</t>
  </si>
  <si>
    <t>APOIO A PROJETO DE INFRAESTRUTURA TURISTICA - Revitalização da orla do rio das cinzas no município de Tomazina - PR</t>
  </si>
  <si>
    <t>38961/2018</t>
  </si>
  <si>
    <t>38967/2018</t>
  </si>
  <si>
    <t>Implantação do Sistema de Esgotamento Sanitário do município de Iguatama</t>
  </si>
  <si>
    <t>38974/2018</t>
  </si>
  <si>
    <t>Recapeamento Asfáltico em ruas da Sede do Município de Crato/CE.</t>
  </si>
  <si>
    <t>38981/2018</t>
  </si>
  <si>
    <t>Implantação de Sistema de Abastecimento de Água no Município de Graccho Cardoso/SE.</t>
  </si>
  <si>
    <t>38983/2018</t>
  </si>
  <si>
    <t>38986/2018</t>
  </si>
  <si>
    <t>PAVIMENTAÇÃO DE VIAS PÚBLICAS NA CIDADE DE ARAGUANÃ - TO</t>
  </si>
  <si>
    <t>38988/2018</t>
  </si>
  <si>
    <t>Pavimentação asfáltica nas vias Urbanas do Município</t>
  </si>
  <si>
    <t>38989/2018</t>
  </si>
  <si>
    <t>Recapeamento de vias Publicas em Peixe-TO.</t>
  </si>
  <si>
    <t>38993/2018</t>
  </si>
  <si>
    <t>Implantação de Sistema de Abastecimento de Água do Município de Timbiras-MA.</t>
  </si>
  <si>
    <t>38994/2018</t>
  </si>
  <si>
    <t>PAVIMENTAÇÃO DE VIAS, NOS BAIRROS BELA VISTA E TOQUINHA, MUNICÍPIO DE CRUZ DAS ALMAS</t>
  </si>
  <si>
    <t>38996/2018</t>
  </si>
  <si>
    <t>IMPLANTAÇÃO DE PAVIMENTAÇÃO URBANA NO MUNICÍPIO DE MIGUEL PEREIRA</t>
  </si>
  <si>
    <t>39000/2018</t>
  </si>
  <si>
    <t>Implantar Pavimentação Asfáltica em Vias Públicas do Município de Colmeia -TO.</t>
  </si>
  <si>
    <t>39002/2018</t>
  </si>
  <si>
    <t>Objeto: Pavimentação no setor central da zona urbana da cidade de Carmolândia -TO.</t>
  </si>
  <si>
    <t>39007/2018</t>
  </si>
  <si>
    <t>39012/2018</t>
  </si>
  <si>
    <t>Pavimentação das ruas de Centro dos Firminos do Município de Carrasco Bonito - TO.</t>
  </si>
  <si>
    <t>39014/2018</t>
  </si>
  <si>
    <t>PAVIMENTAÇÃO A PARALELEPÍPEDO EM DIVERSAS RUAS DO POVOADO  BENEDITO</t>
  </si>
  <si>
    <t>39016/2018</t>
  </si>
  <si>
    <t>RECAPEAMENTO DE VIAS URBANAS PAVIMENTADAS NO MUNICÍPIO DE ITAPORÃ DO TOCANTINS-TO</t>
  </si>
  <si>
    <t>39019/2018</t>
  </si>
  <si>
    <t>IMPLANTAÇÃO DE SISTEMA DE ABASTECIMENTO DE ÁGUA NO  MUNICÍPIO DE LAGOA DO OURO - PE.</t>
  </si>
  <si>
    <t>39020/2018</t>
  </si>
  <si>
    <t>APOIO A PROJETOS DE INFRAESTRUTURA TURÍSTICA - Pavimentação de acesso à praia de Panaquatira no município de São José de Ribamar - 4ª etapa</t>
  </si>
  <si>
    <t>39026/2018</t>
  </si>
  <si>
    <t>39028/2018</t>
  </si>
  <si>
    <t>Execução de Pavimentação Asfáltica no Município de Mateiros-TO</t>
  </si>
  <si>
    <t>39029/2018</t>
  </si>
  <si>
    <t>Pavimentação de vias urbanas no Município de Guaíra-Pr.</t>
  </si>
  <si>
    <t>39036/2018</t>
  </si>
  <si>
    <t>Implantação de obras de infra estrutura urbana no Municipio de São  Francisco do Conde-BA</t>
  </si>
  <si>
    <t>PAVIMENTAÇÃO ASFÁLTICA EM VIAS PÚBLICAS</t>
  </si>
  <si>
    <t>39042/2018</t>
  </si>
  <si>
    <t>IMPLANTAÇÃO DE PAVIMENTAÇÃO NO MUNICÍPIO DE NATIVIDADE-TO.</t>
  </si>
  <si>
    <t>39047/2018</t>
  </si>
  <si>
    <t>PAVIMENTAÇÃO NO MUNICÍPIO DE ITABORAÍ.</t>
  </si>
  <si>
    <t>39051/2018</t>
  </si>
  <si>
    <t>APOIO A PROJETO DE INFRAESTRUTURA TURISTICA - Construção de Praças no município de Itabaianinha/SE</t>
  </si>
  <si>
    <t>39056/2018</t>
  </si>
  <si>
    <t>Pavimentação em diversas ruas no município</t>
  </si>
  <si>
    <t>39062/2018</t>
  </si>
  <si>
    <t>Pavimentação de ruas no município de Itabi/Se</t>
  </si>
  <si>
    <t>39063/2018</t>
  </si>
  <si>
    <t>Execução de Pavimentação e Drenagem de Ruas  no Município de Buritirama-BA.</t>
  </si>
  <si>
    <t>39065/2018</t>
  </si>
  <si>
    <t>CONSTRUÇÃO DE QUADRAS POLIESPORTIVAS COBERTAS EM DIVERSOS MUNICÍPIOS PIAUIENSES.</t>
  </si>
  <si>
    <t>39074/2018</t>
  </si>
  <si>
    <t>Implementação do Plano Estadual de Segurança Alimentar e nutricional, fortalecimento dos componentes do SISAN do Estado do Piauí e gestão e controle social de ações intersetoriais de segurança alimentar e nutricional.</t>
  </si>
  <si>
    <t>SECRETARIA DA ASSISTENCIA SOCIAL E CIDADANIA</t>
  </si>
  <si>
    <t>39095/2018</t>
  </si>
  <si>
    <t>39107/2018</t>
  </si>
  <si>
    <t>39108/2018</t>
  </si>
  <si>
    <t>Pavimentação e Drenagem de ruas no município de Nossa Senhora de Lourdes/Se.</t>
  </si>
  <si>
    <t>39115/2018</t>
  </si>
  <si>
    <t>Pavimentação de vias urbanas do município de Guaraí - TO</t>
  </si>
  <si>
    <t>39116/2018</t>
  </si>
  <si>
    <t>Pavimentação de Vias Pública no Município de Rio dos Bois – TO</t>
  </si>
  <si>
    <t>39122/2018</t>
  </si>
  <si>
    <t>Pavimentação asfáltica, drenagem e passeio em Rua no perímetro urbano do Município</t>
  </si>
  <si>
    <t>39128/2018</t>
  </si>
  <si>
    <t>Pavimentação em pedra tosca no Município de Piquet Carneiro – Ce.</t>
  </si>
  <si>
    <t>39129/2018</t>
  </si>
  <si>
    <t>construção da calçada com Bloco Intertravado, e revitalização no canteiro central da avenida Alameda Gercino Rodrigues de Alcântara.</t>
  </si>
  <si>
    <t>39133/2018</t>
  </si>
  <si>
    <t>Pavimentação de vias na Sede do Município de Catarina/ CE.</t>
  </si>
  <si>
    <t>39138/2018</t>
  </si>
  <si>
    <t>39143/2018</t>
  </si>
  <si>
    <t>EXECUÇÃO DE RECAPEAMENTO ASFALTICO EM VIAS URBANAS DO MUNICÍPIO DE MARUMBI/PR</t>
  </si>
  <si>
    <t>39148/2018</t>
  </si>
  <si>
    <t>Implantação de Sistema de Abastecimento de Água no Município de Tio Hugo - RS.</t>
  </si>
  <si>
    <t>39150/2018</t>
  </si>
  <si>
    <t>39151/2018</t>
  </si>
  <si>
    <t>Pavimentação e/ou recapeamento de vias urbanas do município</t>
  </si>
  <si>
    <t>39155/2018</t>
  </si>
  <si>
    <t>Implantação de Sistemas de Abastecimento de Água no Município de Umari – Ceará.</t>
  </si>
  <si>
    <t>39160/2018</t>
  </si>
  <si>
    <t>Ampliação de Sistema de Abastecimento de Água no Município de Eugênio de Castro/RS.</t>
  </si>
  <si>
    <t>39169/2018</t>
  </si>
  <si>
    <t>Pavimenta��o de vias p�blica na sede do Munic�pio.</t>
  </si>
  <si>
    <t>CARINHANHA</t>
  </si>
  <si>
    <t>MUNICIPIO DE CARINHANHA</t>
  </si>
  <si>
    <t>39176/2018</t>
  </si>
  <si>
    <t>ALAGOA</t>
  </si>
  <si>
    <t>MUNICIPIO DE ALAGOA</t>
  </si>
  <si>
    <t>39186/2018</t>
  </si>
  <si>
    <t>39187/2018</t>
  </si>
  <si>
    <t>39191/2018</t>
  </si>
  <si>
    <t>39193/2018</t>
  </si>
  <si>
    <t>39195/2018</t>
  </si>
  <si>
    <t>Aquisição de um Caminhão Coletor Compactador para coleta convencional de lixo.</t>
  </si>
  <si>
    <t>39213/2018</t>
  </si>
  <si>
    <t>PAVIMENTAÇÃO URBANA NO MUNICIPIO DE ALEXANDRIA</t>
  </si>
  <si>
    <t>39216/2018</t>
  </si>
  <si>
    <t>39220/2018</t>
  </si>
  <si>
    <t>Construção do Centro de Apoio ao Turista no município de Urubici - SC</t>
  </si>
  <si>
    <t>39226/2018</t>
  </si>
  <si>
    <t>39229/2018</t>
  </si>
  <si>
    <t>39232/2018</t>
  </si>
  <si>
    <t>39234/2018</t>
  </si>
  <si>
    <t>Pavimentação e Drenagem Superficial em vias da sede do município de Mucugê, Bahia</t>
  </si>
  <si>
    <t>39240/2018</t>
  </si>
  <si>
    <t>Pavimentação com pedras de paralelepípedos em vias Urbanas do município de Aurelino Leal-Ba e seus dois distritos.</t>
  </si>
  <si>
    <t>ESTRUTURACAO DA REDE DE SERVICOS DE PROTECAO SOCIAL BASICA – REFORMA DE CENTRO DE REFERENCIA DE ASSISTENCIA SOCIAL - CRAS</t>
  </si>
  <si>
    <t>39254/2018</t>
  </si>
  <si>
    <t>Ampliação de Sistema de Abastecimento de Água no Município de Guarani/MG.</t>
  </si>
  <si>
    <t>GUARANI</t>
  </si>
  <si>
    <t>MUNICIPIO DE GUARANI</t>
  </si>
  <si>
    <t>39258/2018</t>
  </si>
  <si>
    <t>APOIO A PROJETOS DE INFRAESTRUTURA TURÍSTICA - Construção de Terminal Rodoviário no município de São Lourenço da Serra/SP.</t>
  </si>
  <si>
    <t>ALVINOPOLIS</t>
  </si>
  <si>
    <t>MUNICIPIO DE ALVINOPOLIS</t>
  </si>
  <si>
    <t>39267/2018</t>
  </si>
  <si>
    <t>39280/2018</t>
  </si>
  <si>
    <t>39283/2018</t>
  </si>
  <si>
    <t>Execução de Pavimentação Asfáltica nas Vias Urbanas do Município de Cabeceiras/GO.</t>
  </si>
  <si>
    <t>39284/2018</t>
  </si>
  <si>
    <t>Ampliação do Sistema de Abastecimento de Água no Município de Solonópole/CE.</t>
  </si>
  <si>
    <t>39289/2018</t>
  </si>
  <si>
    <t>Pavimentação em paralelepípedos e drenagem urbana das ruas dos bairros José Reinaldo, Caldeirão, Bom Jardim e Morrinhos, no município de São Francisco do Maranhão-MA.</t>
  </si>
  <si>
    <t>39291/2018</t>
  </si>
  <si>
    <t>PAVIMENTAÇÃO DE RUAS, NO MUNICÍPIO DE PEDRO AVELINO/RN</t>
  </si>
  <si>
    <t>39293/2018</t>
  </si>
  <si>
    <t>Implantação de Sistema de Abastecimento de Água no Município de Milhã/CE.</t>
  </si>
  <si>
    <t>39295/2018</t>
  </si>
  <si>
    <t>APOIO A PROJETO DE INFRAESTRUTURA TURÍSTICA - Reforma da Praça Raimundo Simas no município de Grajaú-MA</t>
  </si>
  <si>
    <t>39296/2018</t>
  </si>
  <si>
    <t>39302/2018</t>
  </si>
  <si>
    <t>Implantação de Sistema de Abastecimento de Água no Município de Brejo Santo/CE.</t>
  </si>
  <si>
    <t>39305/2018</t>
  </si>
  <si>
    <t>39309/2018</t>
  </si>
  <si>
    <t>39312/2018</t>
  </si>
  <si>
    <t>Implantação de Pavimentação em Vias Públicas Urbanas do Município de São José do Brejo do Cruz-PB.</t>
  </si>
  <si>
    <t>39318/2018</t>
  </si>
  <si>
    <t>39327/2018</t>
  </si>
  <si>
    <t>39337/2018</t>
  </si>
  <si>
    <t>39339/2018</t>
  </si>
  <si>
    <t>Construção de Praça no município de Amparo de São Francisco-Se</t>
  </si>
  <si>
    <t>39340/2018</t>
  </si>
  <si>
    <t>Construção da Praça José Barbosa de Jesus no município de Nossa Senhora Aparecida - SE</t>
  </si>
  <si>
    <t>39343/2018</t>
  </si>
  <si>
    <t>Requalificação de praça</t>
  </si>
  <si>
    <t>39353/2018</t>
  </si>
  <si>
    <t>REFORMA E REVITALIZAÇÃO DE CANTEIROS CENTRAIS DAS RUAS AURÉLIO JOSÉ DE SOUZA E RUA JOSÉ DE SOUZA GUEDES, NA CIDADE DE BONINAL, BAHIA.</t>
  </si>
  <si>
    <t>BONINAL</t>
  </si>
  <si>
    <t>MUNICIPIO DE BONINAL</t>
  </si>
  <si>
    <t>39354/2018</t>
  </si>
  <si>
    <t>PAVIMENTAÇÃO EM PARALELEPÍPEDOS EM DIVERSAS RUAS DA SEDE DO MUNICÍPIO DE BONINAL - BAHIA</t>
  </si>
  <si>
    <t>39362/2018</t>
  </si>
  <si>
    <t>APOIO A PROJETO DE INFRAESTRUTURA TURÍSTICA - Construção de praça e reforma da Praça de Eventos João Batista da Costa no município de Pinhão - SE</t>
  </si>
  <si>
    <t>39363/2018</t>
  </si>
  <si>
    <t>APOIO A PROJETO DE INFRAESTRUTURA TURÍSTICA - Construção do Centro de Eventos no município de Uibaí - BA</t>
  </si>
  <si>
    <t>39364/2018</t>
  </si>
  <si>
    <t>Pavimentação de vias públicas no perímentro urbano do município.</t>
  </si>
  <si>
    <t>39365/2018</t>
  </si>
  <si>
    <t>Pavimentação de vias públicas no município de Curimatá-Pi.</t>
  </si>
  <si>
    <t>39368/2018</t>
  </si>
  <si>
    <t>Pavimentação de diversas ruas no município de Dário Meira - Ba.</t>
  </si>
  <si>
    <t>DARIO MEIRA</t>
  </si>
  <si>
    <t>MUNICIPIO DE DARIO MEIRA</t>
  </si>
  <si>
    <t>39399/2018</t>
  </si>
  <si>
    <t>Pavimentação Asfáltico e Drenagem  em diversas vias do Município de Serrana/SP.</t>
  </si>
  <si>
    <t>MUNICIPIO DE CONGONHAS</t>
  </si>
  <si>
    <t>39412/2018</t>
  </si>
  <si>
    <t>39420/2018</t>
  </si>
  <si>
    <t>Pavimentação em Pedra Tosca no Distrito sede do município de Tamboril-CE.</t>
  </si>
  <si>
    <t>ITAARA</t>
  </si>
  <si>
    <t>MUNICIPIO DE ITAARA</t>
  </si>
  <si>
    <t>39435/2018</t>
  </si>
  <si>
    <t>39449/2018</t>
  </si>
  <si>
    <t>Implantação de Sistema de Abastecimento de Água no Município de Tamboril-CE.</t>
  </si>
  <si>
    <t>39451/2018</t>
  </si>
  <si>
    <t>IMPLEMENTAÇÃO DE MELHORIAS DE INFRAESTRUTURA URBANA COM CONSTRUÇÃO CALÇADAS, CICLOVIAS NO ENTORNO DO MUNICÍPIO PRESIDENTE DUTRA</t>
  </si>
  <si>
    <t>39458/2018</t>
  </si>
  <si>
    <t>APOIO A PROJETOS DE INFRAESTRUTURA TURÍSTICA - Construção de Centro de Comercialização de produtos associados ao turismo no município de Anita Garibaldi/SC</t>
  </si>
  <si>
    <t>39463/2018</t>
  </si>
  <si>
    <t>39464/2018</t>
  </si>
  <si>
    <t>Implantação de Sistema de Abastecimento no Município de Fortim/CE.</t>
  </si>
  <si>
    <t>39473/2018</t>
  </si>
  <si>
    <t>Recapeamento asfáltico, com micro revestimento, em diversos bairros da cidade</t>
  </si>
  <si>
    <t>39478/2018</t>
  </si>
  <si>
    <t>39482/2018</t>
  </si>
  <si>
    <t>39491/2018</t>
  </si>
  <si>
    <t>BACURI</t>
  </si>
  <si>
    <t>MUNICIPIO DE BACURI</t>
  </si>
  <si>
    <t>39495/2018</t>
  </si>
  <si>
    <t>39501/2018</t>
  </si>
  <si>
    <t>Pavimentação asfáltica, micro drenagem, meio fios e calçadas em diversas ruas da cidade</t>
  </si>
  <si>
    <t>39505/2018</t>
  </si>
  <si>
    <t>IMPLANTAÇÃO DE SISTEMA DE ESGOTAMENTO SANITÁRIO NO MUNICÍPIO DE PASSA TEMPO - MG</t>
  </si>
  <si>
    <t>39507/2018</t>
  </si>
  <si>
    <t>Pavimentação de diversas ruas por calçamento com paralelepípedos no município de Tanquinho.</t>
  </si>
  <si>
    <t>39516/2018</t>
  </si>
  <si>
    <t>Infraestrutura Urbana com a revitalização da Praça São José na sede do município de João Dourado-BA</t>
  </si>
  <si>
    <t>39529/2018</t>
  </si>
  <si>
    <t>ESTRUTURA DE COLETA SELETIVA DE RESÍDUOS SÓLIDOS NO MERCADO MUNICIPAL DE SÃO JOSÉ DOS CAMPOS</t>
  </si>
  <si>
    <t>39531/2018</t>
  </si>
  <si>
    <t>Pavimentação de vias no município de Lagoa do Piauí - PI</t>
  </si>
  <si>
    <t>39533/2018</t>
  </si>
  <si>
    <t>Implantação de Sistema de Abastecimento de Água em Distritos do Município de Coromandel - MG.</t>
  </si>
  <si>
    <t>39534/2018</t>
  </si>
  <si>
    <t>Pavimentação em vias públicas do município de Riacho Frio-Pi.</t>
  </si>
  <si>
    <t>39545/2018</t>
  </si>
  <si>
    <t>Recape asfáltico em ruas de RIO AZUL PR.</t>
  </si>
  <si>
    <t>39553/2018</t>
  </si>
  <si>
    <t>Pavimentação de vias públicas no município de São José do Divino – PI.</t>
  </si>
  <si>
    <t>39555/2018</t>
  </si>
  <si>
    <t>Implantação de Sistema de Abastecimento de Água no Município de Pentecoste/CE.</t>
  </si>
  <si>
    <t>39566/2018</t>
  </si>
  <si>
    <t>Pavimentação de vias públicas no município de Dom Inocêncio – PI</t>
  </si>
  <si>
    <t>39568/2018</t>
  </si>
  <si>
    <t>APOIO A PROJETO DE INFRAESTRUTURA TURÍSTICA - Construção de Praça no Município de Mirante da Serra-RO</t>
  </si>
  <si>
    <t>39569/2018</t>
  </si>
  <si>
    <t>Melhoria na infraestrutura do entorno do Santuário de Santa Cruz dos Milagres - PI</t>
  </si>
  <si>
    <t>39574/2018</t>
  </si>
  <si>
    <t>Implantação de Sistema de Abastecimento de Água no Município de Aiuaba – CE.</t>
  </si>
  <si>
    <t>39584/2018</t>
  </si>
  <si>
    <t>AÇÕES DE INFRAESTRUTURA URBANA - RECAPEAMENTO ASFÁLTICO.</t>
  </si>
  <si>
    <t>39585/2018</t>
  </si>
  <si>
    <t>Pavimentação Asfáltica na Sede do Município de Lafaiete Coutinho-BA.</t>
  </si>
  <si>
    <t>39589/2018</t>
  </si>
  <si>
    <t>Pavimentação em Paralelepípedo na Sede do Município de Russas/CE.</t>
  </si>
  <si>
    <t>39599/2018</t>
  </si>
  <si>
    <t>PAVIMENTAÇÃO DE VIAS PÚBLICAS NO MUNICÍPIO DE SANTO INÁCIO DO PIAUÍ-PI.</t>
  </si>
  <si>
    <t>39602/2018</t>
  </si>
  <si>
    <t>39605/2018</t>
  </si>
  <si>
    <t>Pavimentação de vias no município de Francinópolis - PI</t>
  </si>
  <si>
    <t>39611/2018</t>
  </si>
  <si>
    <t>Reforma e Ampliação da Praça do Povo no Município de  Boa Saúde-RN.</t>
  </si>
  <si>
    <t>39619/2018</t>
  </si>
  <si>
    <t>Construção da Praça do Café no município de São Sebastião da Grama - SP</t>
  </si>
  <si>
    <t>39623/2018</t>
  </si>
  <si>
    <t>Construção de praça no município de Castelo do Piauí - PI.</t>
  </si>
  <si>
    <t>39635/2018</t>
  </si>
  <si>
    <t>Implantação de Sistemas de Abastecimento de Água no Município de Assaré – CE.</t>
  </si>
  <si>
    <t>39641/2018</t>
  </si>
  <si>
    <t>Pavimentação de vias no município de Colônia do Piauí - PI</t>
  </si>
  <si>
    <t>39645/2018</t>
  </si>
  <si>
    <t>IMPLANTAÇÃO DE SISTEMA DE ABASTECIMENTO DE ÁGUA NO MUNICÍPIO DE SANTA QUITÉRIA-CE.</t>
  </si>
  <si>
    <t>39649/2018</t>
  </si>
  <si>
    <t>PAVIMENTAÇÃO ASFALTICA NA ENTRADA DA CIDADE DE SENADOR POMPEU-CE.</t>
  </si>
  <si>
    <t>39650/2018</t>
  </si>
  <si>
    <t>PAVIMENTAÇÃO DE VIAS PÚBLICAS NO MUNICÍPIO DE CARIDADE DO PIAUÍ - PI</t>
  </si>
  <si>
    <t>39660/2018</t>
  </si>
  <si>
    <t>PAVIMENTAÇÃO EM DIVERSAS RUAS DO MUNICÍPIO DE GUAIÚBA-CE</t>
  </si>
  <si>
    <t>39667/2018</t>
  </si>
  <si>
    <t>IMPLANTAÇÃO DE SISTEMA DE ESGOTAMENTO SANITÁRIO NO MUNICÍPIO DE IRARÁ-BA.</t>
  </si>
  <si>
    <t>39674/2018</t>
  </si>
  <si>
    <t>39684/2018</t>
  </si>
  <si>
    <t>URBANIZAÇÃO DA PRAÇA DO MERCADO (2ª ETAPA) NO MUNICÍPIO DE BATALHA-PI.</t>
  </si>
  <si>
    <t>39686/2018</t>
  </si>
  <si>
    <t>Ampliação  do Sistema de Abastecimento em áreas rurais do Município.</t>
  </si>
  <si>
    <t>39688/2018</t>
  </si>
  <si>
    <t>Pavimentação de vias no município de Novo Santo Antônio</t>
  </si>
  <si>
    <t>39690/2018</t>
  </si>
  <si>
    <t>Implantação e Ampliação de Sistemas de Abastecimento de Água no Município de Granjeiro – CE.</t>
  </si>
  <si>
    <t>39691/2018</t>
  </si>
  <si>
    <t>39696/2018</t>
  </si>
  <si>
    <t>39700/2018</t>
  </si>
  <si>
    <t>Ampliação do Estádio de futebol no Município de João Costa - PI</t>
  </si>
  <si>
    <t>39704/2018</t>
  </si>
  <si>
    <t>39707/2018</t>
  </si>
  <si>
    <t>Implantação e Ampliação de Sistemas de Abastecimento de Água no Município de Lavras da Mangabeira – Ceará.</t>
  </si>
  <si>
    <t>39708/2018</t>
  </si>
  <si>
    <t>Pavimentação de vias no município de Paulistana - PI</t>
  </si>
  <si>
    <t>39712/2018</t>
  </si>
  <si>
    <t>Pavimentação de vias no município de Pio IX - PI</t>
  </si>
  <si>
    <t>39714/2018</t>
  </si>
  <si>
    <t>Pavimentação de vias no município de São João da Varjota - PI.</t>
  </si>
  <si>
    <t>39720/2018</t>
  </si>
  <si>
    <t>Implantação e Ampliação de Sistemas de Abastecimento de Água no Município de  Milagres – CE.</t>
  </si>
  <si>
    <t>39722/2018</t>
  </si>
  <si>
    <t>39726/2018</t>
  </si>
  <si>
    <t>Pavimentação asfáltica na Avenida Vereador Sabino Pereira em Córrego Danta-MG</t>
  </si>
  <si>
    <t>39727/2018</t>
  </si>
  <si>
    <t>Ampliação de Sistema de Abastecimento de Água no Município de Penaforte – CE.</t>
  </si>
  <si>
    <t>39730/2018</t>
  </si>
  <si>
    <t>Implantação de Sistema de Abastecimento de Água no Município de Porteiras – CE.</t>
  </si>
  <si>
    <t>39733/2018</t>
  </si>
  <si>
    <t>IMPLANTAÇÃO DE INFRAESTRUTURA URBANA – CONSTRUÇÃO DE PRAÇA COM DRENAGEM NAS RUAS ANILTON CLAUDINO DE SOUSA, EZEQUIEL FERNANDES E JOÃO CIRILO DA SILVA, E PAVIMENTAÇÃO DE TRECHO DA RUA ANILTON CLAUDINO DE SOUSA E TRECHO DA RUA PEDRO AMÂNCIO, NO MUNICÍPIO DE SANTA LUZIA-PB.</t>
  </si>
  <si>
    <t>39742/2018</t>
  </si>
  <si>
    <t>Implantação de Sistema de Abastecimento de Água no Município de Piquet Carneiro - CE.</t>
  </si>
  <si>
    <t>39743/2018</t>
  </si>
  <si>
    <t>Pavimentação de vias públicas no município de Monte Alegre do Piauí-Pi.</t>
  </si>
  <si>
    <t>39750/2018</t>
  </si>
  <si>
    <t>Implantação de sistema de abastecimento de água no Município de Itaara/RS.</t>
  </si>
  <si>
    <t>39753/2018</t>
  </si>
  <si>
    <t>Pavimentação e drenagem de ruas no município de Ilha das Flores/Se</t>
  </si>
  <si>
    <t>39755/2018</t>
  </si>
  <si>
    <t>39756/2018</t>
  </si>
  <si>
    <t>Pavimentação e Drenagem de Ruas no Município de Malhador/SE</t>
  </si>
  <si>
    <t>39757/2018</t>
  </si>
  <si>
    <t>Pavimentação e drenagem  de ruas no município de Carira/SE.</t>
  </si>
  <si>
    <t>39758/2018</t>
  </si>
  <si>
    <t>Recuperação de Estradas Vicinais para o escoamento da produção no município de Satubinha/MA.</t>
  </si>
  <si>
    <t>39760/2018</t>
  </si>
  <si>
    <t>Reforma da Praça dos Estudantes no Municipio de Pedra Mole/SE</t>
  </si>
  <si>
    <t>39761/2018</t>
  </si>
  <si>
    <t>Reforma de Praça no município de São Miguel do Aleixo/SE</t>
  </si>
  <si>
    <t>39762/2018</t>
  </si>
  <si>
    <t>39763/2018</t>
  </si>
  <si>
    <t>Reforma de Praças no Município de Areia Branca.</t>
  </si>
  <si>
    <t>39764/2018</t>
  </si>
  <si>
    <t>Pavimentação de ruas do município de Divina Pastora/SE.</t>
  </si>
  <si>
    <t>39766/2018</t>
  </si>
  <si>
    <t>Pavimentação de vias publica no município de João Costa - PI</t>
  </si>
  <si>
    <t>39774/2018</t>
  </si>
  <si>
    <t>Ampliação de sistema de abastecimento público de água no município de Monte Alegre de Minas - Minas Gerais</t>
  </si>
  <si>
    <t>39775/2018</t>
  </si>
  <si>
    <t>Pavimentação de vias publicas na Cidade de Cachoeirinha</t>
  </si>
  <si>
    <t>39776/2018</t>
  </si>
  <si>
    <t>PAVIMENTAÇÃO DE VIAS PÚBLICAS NO PERÍMETRO URBANO DO MUNICÍPIO DE COLÔNIA DO GURGUEIA-PI.</t>
  </si>
  <si>
    <t>39778/2018</t>
  </si>
  <si>
    <t>Implantação de Sistema Esgotamento Sanitário em Alvorada - TO</t>
  </si>
  <si>
    <t>39779/2018</t>
  </si>
  <si>
    <t>IMPLANTAÇÃO DE SISTEMA DE ABASTECIMENTO D´AGUA NO MUNICÍPIO DE JUPI PE.</t>
  </si>
  <si>
    <t>39783/2018</t>
  </si>
  <si>
    <t>Pavimentação Asfáltica no municipio de Nova Crixás-Go.</t>
  </si>
  <si>
    <t>39788/2018</t>
  </si>
  <si>
    <t>39790/2018</t>
  </si>
  <si>
    <t>Pavimentação e drenagem de ruas no município de Ribeirópolis/SE.</t>
  </si>
  <si>
    <t>39791/2018</t>
  </si>
  <si>
    <t>Construção de Passagens Molhadas nas localidades rurais do Município de Itapetim (PE).</t>
  </si>
  <si>
    <t>39794/2018</t>
  </si>
  <si>
    <t>Recapeamento Asfáltico no município de Silvânia-Go.</t>
  </si>
  <si>
    <t>39795/2018</t>
  </si>
  <si>
    <t>PAVIMENTAÇÃO DE VIAS PÚBLICAS NO MUNICÍPIO DE ELESBÃO VELOSO - PI.</t>
  </si>
  <si>
    <t>39796/2018</t>
  </si>
  <si>
    <t>Reforma de praças e Urbanização de Canteiros no Município de Poço Verde/SE</t>
  </si>
  <si>
    <t>39797/2018</t>
  </si>
  <si>
    <t>PAVIMENTAÇÃO ASFÁLTICA COM MICRODRENAGEM</t>
  </si>
  <si>
    <t>39801/2018</t>
  </si>
  <si>
    <t>PAVIMENTAÇÃO DE VIAS PÚBLICAS NO MUNICÍPIO DE AGRICOLÂNDIA - PI.</t>
  </si>
  <si>
    <t>39803/2018</t>
  </si>
  <si>
    <t>Construção de Calçadas no município de Leopoldo de Bulhões- GO.</t>
  </si>
  <si>
    <t>39804/2018</t>
  </si>
  <si>
    <t>Construção da terceira etapa da pista de caminhada da Avenida do Contorno, município de Taiobeiras</t>
  </si>
  <si>
    <t>39807/2018</t>
  </si>
  <si>
    <t>PAVIMENTAÇÃO DE VIAS PÚBLICAS NO MUNICÍPIO DE BAIXA GRANDE DO RIBEIRO - PI</t>
  </si>
  <si>
    <t>39808/2018</t>
  </si>
  <si>
    <t>Recapeamento  Asfáltico no município de Campinaçu-Go.</t>
  </si>
  <si>
    <t>39817/2018</t>
  </si>
  <si>
    <t>Recapeamento  Asfáltico no município de Israelândia-Go.</t>
  </si>
  <si>
    <t>39823/2018</t>
  </si>
  <si>
    <t>PAVIMENTAÇÃO DE VIAS PÚBLICAS NO MUNICÍPIO DE AROAZES - PI.</t>
  </si>
  <si>
    <t>39828/2018</t>
  </si>
  <si>
    <t>39830/2018</t>
  </si>
  <si>
    <t>PAVIMENTAÇÃO DE VIAS PÚBLICAS NO MUNICÍPIO DE CAXINGÓ - PI</t>
  </si>
  <si>
    <t>CAXINGO</t>
  </si>
  <si>
    <t>MUNICIPIO DE CAXINGO</t>
  </si>
  <si>
    <t>39832/2018</t>
  </si>
  <si>
    <t>39853/2018</t>
  </si>
  <si>
    <t>Pavimentação Asfáltica no município de Montes Claros de Goiás.</t>
  </si>
  <si>
    <t>39859/2018</t>
  </si>
  <si>
    <t>EXECUÇÃO DE OBRA DE PAVIMENTAÇÃO ASFÁLTICA COM MICRODRENAGEM EM VIAS DA SEDE DO MUNICIPIO DE PINDAÍ-BA</t>
  </si>
  <si>
    <t>PINDAI</t>
  </si>
  <si>
    <t>MUNICIPIO DE PINDAI</t>
  </si>
  <si>
    <t>SECRETARIA DE EDUCACAO, CULTURA E ESPORTE</t>
  </si>
  <si>
    <t>39867/2018</t>
  </si>
  <si>
    <t>PAVIMENTAÇÃO DE VIAS PÚBLICAS NO MUNICÍPIO DE SANTA LUZ-PI.</t>
  </si>
  <si>
    <t>39872/2018</t>
  </si>
  <si>
    <t>39879/2018</t>
  </si>
  <si>
    <t>PAVIMENTAÇÃO DE VIAS PÚBLICAS NO MUNICÍPIO DE VILA NOVA DO PIAUÍ - PI</t>
  </si>
  <si>
    <t>39888/2018</t>
  </si>
  <si>
    <t>PAVIMENTAÇÃO DE VIAS PÚBLICAS NO MUNICÍPIO DE PORTO ALEGRE DO PIAUÍ-PI.</t>
  </si>
  <si>
    <t>39896/2018</t>
  </si>
  <si>
    <t>Implantação de Sistema de Abastecimento de Água no Município de Pacajá/PA</t>
  </si>
  <si>
    <t>39898/2018</t>
  </si>
  <si>
    <t>PAVIMENTAÇÃO DE VIAS PÚBLICAS NO MUNICÍPIO DE TAMBORIL DO PIAUÍ-PI.</t>
  </si>
  <si>
    <t>39902/2018</t>
  </si>
  <si>
    <t>Construção do Campo Sintético no município de Planaltina.</t>
  </si>
  <si>
    <t>39907/2018</t>
  </si>
  <si>
    <t>PAVIMENTAÇÃO DE VIAS PÚBLICAS NO MUNICÍPIO DE MASSAPÊ DO PIAUÍ - PI.</t>
  </si>
  <si>
    <t>39909/2018</t>
  </si>
  <si>
    <t>39915/2018</t>
  </si>
  <si>
    <t>39919/2018</t>
  </si>
  <si>
    <t>PAVIMENTAÇÃO DE VIAS PÚBLICAS NO MUNICÍPIO DE JAICÓS - PI</t>
  </si>
  <si>
    <t>39922/2018</t>
  </si>
  <si>
    <t>Pavimentação de vias Publicas no Município de Pimenteiras - PI</t>
  </si>
  <si>
    <t>39923/2018</t>
  </si>
  <si>
    <t>PAVIMENTAÇÃO DE VIAS PÚBLICAS NO MUNICÍPIO DE SÃO FRANCISCO DO PIAUÍ-PI.</t>
  </si>
  <si>
    <t>39925/2018</t>
  </si>
  <si>
    <t>39927/2018</t>
  </si>
  <si>
    <t>Recapeamento Asfaltico em vias da cidade de Amorinópolis – GO.</t>
  </si>
  <si>
    <t>39936/2018</t>
  </si>
  <si>
    <t>PAVIMENTAÇÃO URBANA EM BAIRROS DE CARMO DO RIO VERDE</t>
  </si>
  <si>
    <t>39940/2018</t>
  </si>
  <si>
    <t>Pavimentação em Paralelepípedo e Drenagem Superficial de Diversas ruas do município de Cerro Corá/RN</t>
  </si>
  <si>
    <t>39946/2018</t>
  </si>
  <si>
    <t>39957/2018</t>
  </si>
  <si>
    <t>PAVIMENTAÇÃO DE VIAS PÚBLICAS NO MUNICÍPIO DE FLORESTA DO PIAUÍ-PI.</t>
  </si>
  <si>
    <t>39964/2018</t>
  </si>
  <si>
    <t>PAVIMENTAÃÃO DE VIAS NO MUNICÃPIO DE SANTA ROSA DO PIAUÃ.</t>
  </si>
  <si>
    <t>39965/2018</t>
  </si>
  <si>
    <t>39972/2018</t>
  </si>
  <si>
    <t>CONSTRUÇÃO DE UMA QUADRA POLIESPORTIVA NO MUNICÍPIO DE AROAZES -PI.</t>
  </si>
  <si>
    <t>39976/2018</t>
  </si>
  <si>
    <t>PAVIMENTAÇÃO DE VIAS PÚBLICAS NO PERÍMETRO URBANO DO MUNICÍPIO DE FLORIANO – PI.</t>
  </si>
  <si>
    <t>39978/2018</t>
  </si>
  <si>
    <t>PAVIMENTAÇÃO DE VIAS PÚBLICAS NO MUNICÍPIO DE LANDRI SALES-PI.</t>
  </si>
  <si>
    <t>39980/2018</t>
  </si>
  <si>
    <t>PAVIMENTAÇÃO DE VIAS PÚBLICAS NO MUNICÍPIO DE ANTÔNIO ALMEIDA - PI</t>
  </si>
  <si>
    <t>39982/2018</t>
  </si>
  <si>
    <t>PAVIMENTAÇÃO DE VIAS NO MUNICÍPIO DE SEBASTIÃO LEAL- PI.</t>
  </si>
  <si>
    <t>39989/2018</t>
  </si>
  <si>
    <t>Construção de calçadas com acessibilidade e pavimentação em paralelepípedo de vias públicas com sinalização viária no município de Vera Mendes-PI.</t>
  </si>
  <si>
    <t>39994/2018</t>
  </si>
  <si>
    <t>39996/2018</t>
  </si>
  <si>
    <t>CONSTRUÇÃO DE UMA QUADRA POLIESPORTIVA NO ASSENTAMENTO 17 DE ABRIL ZONA RURAL DO MUNICÍPIO DE TERESINA -PI.</t>
  </si>
  <si>
    <t>40012/2018</t>
  </si>
  <si>
    <t>CONSTRUÇÃO DE PRAÇA PÚBLICA NO MUNICÍPIO DE LAGOA DO BARRO DO PIAUÍ-PI.</t>
  </si>
  <si>
    <t>40016/2018</t>
  </si>
  <si>
    <t>IMPLANTAÇÃO DE SISTEMA DE ABASTECIMENTO DE AGUA DO MUNICÍPIO DE SENADOR POMPEU-CE</t>
  </si>
  <si>
    <t>40018/2018</t>
  </si>
  <si>
    <t>CONSTRUÇÃO DE UMA QUADRA POLIESPORTIVA NO MUNICÍPIO DE COCAL- PI.</t>
  </si>
  <si>
    <t>40027/2018</t>
  </si>
  <si>
    <t>Construção de Praça na Sede do Município de Afrânio-PE.</t>
  </si>
  <si>
    <t>40028/2018</t>
  </si>
  <si>
    <t>AMPLIAÇÃO E IMPLANTAÇÃO DE SISTEMA DE ABASTECIMENTO DE AGUA NO MUNICIPIO DE ITAIÇABA-CE.</t>
  </si>
  <si>
    <t>40032/2018</t>
  </si>
  <si>
    <t>Implantação e Ampliação de Sistemas de Abastecimento de Água no Município de Várzea Alegre– Ceará.</t>
  </si>
  <si>
    <t>40050/2018</t>
  </si>
  <si>
    <t>Revitalização e Reforma do Ginásio Municipal de Jaguapitã  - Estado do Paraná.</t>
  </si>
  <si>
    <t>40059/2018</t>
  </si>
  <si>
    <t>Pavimentação de ruas diversas no Municipio de Córrego Fundo/MG.</t>
  </si>
  <si>
    <t>40064/2018</t>
  </si>
  <si>
    <t>CONSTRUÇÃO DE 01 (UMA) PISTA DE COOPER COM CALÇADA, NO MUNICÍPIO DE RIBEIRO GONÇALVES.</t>
  </si>
  <si>
    <t>40072/2018</t>
  </si>
  <si>
    <t>Implantação do Sistema de Abastecimento de Água no Município de Mombaça/CE.</t>
  </si>
  <si>
    <t>40079/2018</t>
  </si>
  <si>
    <t>Recapeamento Asfáltico no município de Buriti Alegre-Go.</t>
  </si>
  <si>
    <t>40082/2018</t>
  </si>
  <si>
    <t>CONSTRUÇÃO DE PRAÇA PÚBLICA NO MUNICÍPIO DE MORRO DO CHAPÉU DO PIAUÍ-PI.</t>
  </si>
  <si>
    <t>40093/2018</t>
  </si>
  <si>
    <t>Pavimentação e Drenagem de Ruas no município de Canhoba/Se</t>
  </si>
  <si>
    <t>40097/2018</t>
  </si>
  <si>
    <t>PAVIMENTAÇÃO DE VIAS URBANA NO MUNICÍPIO DE CONCEIÇÃO DO ARAGUAIA.</t>
  </si>
  <si>
    <t>40098/2018</t>
  </si>
  <si>
    <t>Pavimentação da Avenida Paulo Esper Pimenta (Avenida Perimetral)</t>
  </si>
  <si>
    <t>40109/2018</t>
  </si>
  <si>
    <t>40111/2018</t>
  </si>
  <si>
    <t>PAVIMENTAÇÃO DE VIAS PÚBLICAS NO MUNICÍPIO DE ANGICAL DO PIAUÍ-PI.</t>
  </si>
  <si>
    <t>ANGICAL DO PIAUI</t>
  </si>
  <si>
    <t>MUNICIPIO DE ANGICAL DO PIAUI</t>
  </si>
  <si>
    <t>40116/2018</t>
  </si>
  <si>
    <t>PAVIMENTAÇÃO DE VIAS PÚBLICAS NO MUNICÍPIO DE JUREMA - PI.</t>
  </si>
  <si>
    <t>40122/2018</t>
  </si>
  <si>
    <t>Adequação de Estradas Vicinais Com Revestimento Primário nos trechos: MA-122 ao Povoado Capemba D’água e Povoado Campemba D’água ao Povoado Arapari no Município de João Lisboa/MA.</t>
  </si>
  <si>
    <t>40125/2018</t>
  </si>
  <si>
    <t>PAVIMENTAÇÃO DE VIAS PÚBLICAS NO MUNICÍPIO DE PATOS DO PIAUÍ - PI.</t>
  </si>
  <si>
    <t>40131/2018</t>
  </si>
  <si>
    <t>PAVIMENTAÇÃO DE VIAS PÚBLICAS NO PERÍMETRO URBANO DO MUNICIPIO DE PALMEIRA DO PIAUÍ.</t>
  </si>
  <si>
    <t>40136/2018</t>
  </si>
  <si>
    <t>CONSTRUÇÃO DE CALÇADAS COM RAMPAS DE ACESSIBILIDADE NAS VIAS PÚBLICAS NA ÁREA URBANA DO MUNICÍPIO DE ITAPACI GO</t>
  </si>
  <si>
    <t>40138/2018</t>
  </si>
  <si>
    <t>Pavimentação de vias públicas no município de Pau D'Arco do Piauí-Pi.</t>
  </si>
  <si>
    <t>PAU D'ARCO DO PIAUI</t>
  </si>
  <si>
    <t>MUNICIPIO DE PAU D'ARCO DO PIAUI</t>
  </si>
  <si>
    <t>40139/2018</t>
  </si>
  <si>
    <t>Construção de uma Quadra poliesportiva, na comunidade da Usina Santa Isabel.</t>
  </si>
  <si>
    <t>40140/2018</t>
  </si>
  <si>
    <t>PAVIMENTAÇÃO E DRENAGEM DE RUAS NO MUNICÍPIO DE CAPELA/SE.</t>
  </si>
  <si>
    <t>40146/2018</t>
  </si>
  <si>
    <t>40159/2018</t>
  </si>
  <si>
    <t>Modernização de espaço esportivo.</t>
  </si>
  <si>
    <t>40176/2018</t>
  </si>
  <si>
    <t>EXECUÇÃO DE RECAPEAMENTO ASFÁLTICO EM RUAS DO MUNICÍPIO DE GOIOERÊ</t>
  </si>
  <si>
    <t>40180/2018</t>
  </si>
  <si>
    <t>Modernização de Campo de Futebol</t>
  </si>
  <si>
    <t>- Aquisição de equipamentos para a patrulha mecanizada.</t>
  </si>
  <si>
    <t>40194/2018</t>
  </si>
  <si>
    <t>Pavimentação e Saneamento de Vias Públicas no Município de Iramaia - BA.</t>
  </si>
  <si>
    <t>40196/2018</t>
  </si>
  <si>
    <t>URBANIZAÇÃO, PAVIMENTAÇÃO DE VIAS E CALÇADAS NA ZONA URBANA DA SEDE DO MUNICÍPIO DE BARREIRA-CE.</t>
  </si>
  <si>
    <t>40215/2018</t>
  </si>
  <si>
    <t>CALÇAMENTO COM BLOQUETES SEXTAVADOS DE PARTE DA RUA SÃO JOÃO LOCALIZADA NO POUSO ALTINHO, RUA JOÃO GONÇALVES DE TOLEDO LOCALIZADA NO BAIRRO DO POUSO ALTO E RUA JOÃO PEREIRA LIMA NO BAIRRO ALTO</t>
  </si>
  <si>
    <t>40218/2018</t>
  </si>
  <si>
    <t>Pavimentação Asfáltica de Vias Públicas Urbanas do Município de Palmeira das Missões – RS.</t>
  </si>
  <si>
    <t>40226/2018</t>
  </si>
  <si>
    <t>Pavimentação e recapeamento na Sede do Município de Lavras da Mangabeira – Ceará.</t>
  </si>
  <si>
    <t>40228/2018</t>
  </si>
  <si>
    <t>40229/2018</t>
  </si>
  <si>
    <t>Implantação de Sistema de Abastecimento de Água no Município de Jaguaretama – Ceará.</t>
  </si>
  <si>
    <t>CONSORCIO INTERMUNICIPAL DA REGIAO NORDESTE</t>
  </si>
  <si>
    <t>40245/2018</t>
  </si>
  <si>
    <t>40258/2018</t>
  </si>
  <si>
    <t>Implantação de Sistemas de Abastecimento de Água no Municipio de Ibiai/MG.</t>
  </si>
  <si>
    <t>40272/2018</t>
  </si>
  <si>
    <t>CONSTRUÇÃO DE UM GINÁSIO DE ESPORTE NO MUNICÍPIO DE CONCÓRDIA DO PARÁ/PA.</t>
  </si>
  <si>
    <t>40296/2018</t>
  </si>
  <si>
    <t>AMPLIAÇÃO DE SISTEMA DE ABASTECIMENTO DE ÁGUA NO MUNICÍPIO DE IPAUMIRIM-CE</t>
  </si>
  <si>
    <t>40308/2018</t>
  </si>
  <si>
    <t>Recapeamento Asfaltico</t>
  </si>
  <si>
    <t>40322/2018</t>
  </si>
  <si>
    <t>Construção de Vestiário e Arquibancada no Estádio municipal José Silverol  no Município de Alto Rio Novo - ES</t>
  </si>
  <si>
    <t>40323/2018</t>
  </si>
  <si>
    <t>Construção de Quadra na comunidade Chapadão das Palminhas</t>
  </si>
  <si>
    <t>40333/2018</t>
  </si>
  <si>
    <t>ESTRUTURACAO DA REDE DE SERVICOS DE PROTECAO SOCIAL BASICA - CONSTRUÇÃO DE UM CENTRO DE CONVIVÊNCIA - CC</t>
  </si>
  <si>
    <t>40336/2018</t>
  </si>
  <si>
    <t>REFORMA E MODERNIZAÇÃO DO CAMPO DE FUTEBOL</t>
  </si>
  <si>
    <t>40342/2018</t>
  </si>
  <si>
    <t>Reforma, modernização e revitalização do Ginásio Poliesportivo de Romaria.</t>
  </si>
  <si>
    <t>40345/2018</t>
  </si>
  <si>
    <t>Implementação de medidas técnicas, administrativas e jurídicas necessárias à efetivação de Reurb de núcleos urbanos informais no município de Caseara.</t>
  </si>
  <si>
    <t>40349/2018</t>
  </si>
  <si>
    <t>MODERNIZAÇÃO DO CAMPO DE FUTEBOL DO POVOADO LUCINDO NO MUNICÍPIO DE POÇÃO DE PEDRAS / MA</t>
  </si>
  <si>
    <t>40358/2018</t>
  </si>
  <si>
    <t>40381/2018</t>
  </si>
  <si>
    <t>Pavimentação de ruas no município de Cristinápolis/Se.</t>
  </si>
  <si>
    <t>40384/2018</t>
  </si>
  <si>
    <t>Pavimentação em paralelepípedos, drenagem pluvial e passeios na Rua São Jorge, rua urbana no bairro da Nossa Senhora da Vitória, município de Ilhéus/BA.</t>
  </si>
  <si>
    <t>40387/2018</t>
  </si>
  <si>
    <t>PAVIMENTAÇÃO DAS RUAS JUAZEIRO, XIQUE XIQUE, CARLOS D. LIMA, DOIS DE JULHO E  A RUA CARLOS VALFREDO TODAS SITUADAS NO PERÍMETRO URBANO NO MUNICÍPIO DE PILÃO ARCADO.</t>
  </si>
  <si>
    <t>40397/2018</t>
  </si>
  <si>
    <t>Construção de Praças no município de Japaratuba/SE.</t>
  </si>
  <si>
    <t>40415/2018</t>
  </si>
  <si>
    <t>URBANIZAÇÃO DE CALÇADÃO COM ÁREA DE RECREAÇÃO NO MUNICÍPIO DE LUCRÉCIA - RN.</t>
  </si>
  <si>
    <t>40424/2018</t>
  </si>
  <si>
    <t>Construção de Praças no município de Japaratuba/Se.</t>
  </si>
  <si>
    <t>40436/2018</t>
  </si>
  <si>
    <t>Pavimentação Asfáltica no Município de Itapirapuã</t>
  </si>
  <si>
    <t>40449/2018</t>
  </si>
  <si>
    <t>REFORMA E MELHORAMENTO DE PRAÇAS NA SEDE DO MUNICÍPIO DE TOMAR DO GERU.</t>
  </si>
  <si>
    <t>40452/2018</t>
  </si>
  <si>
    <t>IMPLANTAÇÃO DE SISTEMA DE ABASTECIMENTO DE ÁGUA NO MUNICÍPIO DE SABOEIRO-CE.</t>
  </si>
  <si>
    <t>40461/2018</t>
  </si>
  <si>
    <t>Pavimentação de ruas no município de Malhada dos Bois/Se.</t>
  </si>
  <si>
    <t>40465/2018</t>
  </si>
  <si>
    <t>Pavimentação de ruas no município de São Francisco/Se.</t>
  </si>
  <si>
    <t>40472/2018</t>
  </si>
  <si>
    <t>Construção de Praças no município de Japaratuba/Se</t>
  </si>
  <si>
    <t>40477/2018</t>
  </si>
  <si>
    <t>Ampliação de Sistema de Abastecimento de Água no Município de Augusto Pestana/RS.</t>
  </si>
  <si>
    <t>40487/2018</t>
  </si>
  <si>
    <t>40496/2018</t>
  </si>
  <si>
    <t>Ampliação de sistemas públicos de abastecimento de água no município de Tupanciretã/RS.</t>
  </si>
  <si>
    <t>40500/2018</t>
  </si>
  <si>
    <t>Reforma de Praças e Construção de Calçadão no município de Japaratuba/Se</t>
  </si>
  <si>
    <t>40519/2018</t>
  </si>
  <si>
    <t>Implantação de pista de caminhada para pratica de atividades físicas no município de Nova Olímpia-Pr.</t>
  </si>
  <si>
    <t>40528/2018</t>
  </si>
  <si>
    <t>Construção do Centro Social no município de Japaratuba/Se</t>
  </si>
  <si>
    <t>40539/2018</t>
  </si>
  <si>
    <t>AMPLIAÇÃO DE SISTEMA DE ABASTECIMENTO DE ÁGUA NO MUNICÍPIO DE GUARACIABA DO NORTE-CE</t>
  </si>
  <si>
    <t>40542/2018</t>
  </si>
  <si>
    <t>PAVIMENTAÇÃO DE DIVERSAS RUAS NO MUNICÍPIO.</t>
  </si>
  <si>
    <t>40552/2018</t>
  </si>
  <si>
    <t>IMPLANTAÇÃO DE SISTEMA DE ABASTECIMENTO DE AGUA DO MUNICIPIO DE VARJOTA - CE.</t>
  </si>
  <si>
    <t>40553/2018</t>
  </si>
  <si>
    <t>PAVIMENTAÇÃO DE LOGRADOUROS PÚBLICOS NA SEDE DO MUNICÍPIO.</t>
  </si>
  <si>
    <t>40559/2018</t>
  </si>
  <si>
    <t>40563/2018</t>
  </si>
  <si>
    <t>MARZAGAO</t>
  </si>
  <si>
    <t>MUNICIPIO DE MARZAGAO</t>
  </si>
  <si>
    <t>40589/2018</t>
  </si>
  <si>
    <t>Obras de infraetrutura urbana de saneamento, drenagem e pavimentação na regiao norte do Município de Ribeirao Preto</t>
  </si>
  <si>
    <t>40597/2018</t>
  </si>
  <si>
    <t>Implantação de Sistema de Abastecimento de Água no Município de  General Sampaio - CE</t>
  </si>
  <si>
    <t>40614/2018</t>
  </si>
  <si>
    <t>Construção de Centro Vocacional Tecnológico - CVT em Rio das Flôres/RJ.</t>
  </si>
  <si>
    <t>40629/2018</t>
  </si>
  <si>
    <t>Implantação de Sistema de Abastecimento de Água no Município de Nova Ipixuna - PA.</t>
  </si>
  <si>
    <t>NOVA IPIXUNA</t>
  </si>
  <si>
    <t>MUNICIPIO DE NOVA IPIXUNA</t>
  </si>
  <si>
    <t>40646/2018</t>
  </si>
  <si>
    <t>SERVIÇO DE CONSTRUÇÃO DE CALÇADAS, MEIO FIO E SARJETAS NAS RUAS DO MUNICIPIO DE BONFIM -RR.</t>
  </si>
  <si>
    <t>40668/2018</t>
  </si>
  <si>
    <t>CONSTRUÇÃO DE CALÇADÃO E CICLOVIA NA ESTRADA DO FAROL, NESTE MUNICÍPIO DE SÃO BENTO DO NORTE – RN.</t>
  </si>
  <si>
    <t>40669/2018</t>
  </si>
  <si>
    <t>O objeto do projeto é a execução de obra de infraestrutura com o recapeamento e pavimentação de vias urbanas, em Sarzedo/MG, através da adequações do pavimento melhorando as condições de mobilidade.</t>
  </si>
  <si>
    <t>40671/2018</t>
  </si>
  <si>
    <t>RECAPE ASFÁLTICO SOBRE PEDRAS IRREGULARES EM PARTES DAS RUAS URBANAS, ARSENIO BACKES, GEN.JOÃO MANOEL E OSWALDO SCAHEFER.</t>
  </si>
  <si>
    <t>40699/2018</t>
  </si>
  <si>
    <t>Reforma de praças na Estrutural</t>
  </si>
  <si>
    <t>40700/2018</t>
  </si>
  <si>
    <t>IMPLANTAÇÃO DE SISTEMA DE ABASTECIMENTO DE ÁGUA NO MUNICÍPIO DE MUCAMBO-CE</t>
  </si>
  <si>
    <t>40701/2018</t>
  </si>
  <si>
    <t>40708/2018</t>
  </si>
  <si>
    <t>IMPLANTAÇÃO DE SISTEMA DE ABASTECIMENTO DE ÁGUA NO MUNICÍPIO DE UBAJARA-CE</t>
  </si>
  <si>
    <t>VILA SAO JOSE BENTO COTTOLENGO</t>
  </si>
  <si>
    <t>40735/2018</t>
  </si>
  <si>
    <t>40736/2018</t>
  </si>
  <si>
    <t>40744/2018</t>
  </si>
  <si>
    <t>IMPLANTAÇÃO DE SISTEMA DE ABASTECIMENTO DE ÁGUA NO MUNICÍPIO DE INDEPENDÊNCIA - CE.</t>
  </si>
  <si>
    <t>40746/2018</t>
  </si>
  <si>
    <t>40753/2018</t>
  </si>
  <si>
    <t>Recapeamento de Ruas e/ou Avenidas no Município de Jundiaí.</t>
  </si>
  <si>
    <t>40767/2018</t>
  </si>
  <si>
    <t>Pavimentação da Avenida Gerino Tavares de Lima - 2º Etapa</t>
  </si>
  <si>
    <t>40786/2018</t>
  </si>
  <si>
    <t>Pavimentação na Sede do Município de Nova Russas – Ceará.</t>
  </si>
  <si>
    <t>40799/2018</t>
  </si>
  <si>
    <t>RECAPEAMENTO EM RUAS E AVENIDAS DE RIO QUENTE-GO</t>
  </si>
  <si>
    <t>40800/2018</t>
  </si>
  <si>
    <t>Ações de salvaguarda do patrimônio imaterial de Fortaleza, relacionadas a bens registrados (Festa de São Pedro, Maracatu cearense e Festas de Iemanjá).</t>
  </si>
  <si>
    <t>40806/2018</t>
  </si>
  <si>
    <t>Pavimentação de Ruas e Avenidas no perímetro urbano de Bernardo Sayão.</t>
  </si>
  <si>
    <t>40807/2018</t>
  </si>
  <si>
    <t>RECUPERAÇÃO DE ESTRADAS VICINAIS NO MUNICÍPIO DE GRAJAÚ MA.</t>
  </si>
  <si>
    <t>40863/2018</t>
  </si>
  <si>
    <t>Implantação de Pavimentação Asfáltica em Ruas da cidade de Pires do Rio.</t>
  </si>
  <si>
    <t>40907/2018</t>
  </si>
  <si>
    <t>Recapeamento asfáltico em diversas ruas do município de Goiandira-GO.</t>
  </si>
  <si>
    <t>GOIANDIRA</t>
  </si>
  <si>
    <t>MUNICIPIO DE GOIANDIRA</t>
  </si>
  <si>
    <t>40977/2018</t>
  </si>
  <si>
    <t>REQUALIFICAÇÃO DE VIA URBANA (recapeamento sobre pavimentação em paralelepípedo com alargamento da pista, execução de guias, implantação de passeios públicos, rampas de acesso e relocação da drenagem pluvial.</t>
  </si>
  <si>
    <t>41017/2018</t>
  </si>
  <si>
    <t>Recapeamento asfáltico em diversas ruas do município de Ivolândia - GO.</t>
  </si>
  <si>
    <t>IVOLANDIA</t>
  </si>
  <si>
    <t>MUNICIPIO DE IVOLANDIA</t>
  </si>
  <si>
    <t>41056/2018</t>
  </si>
  <si>
    <t>41063/2018</t>
  </si>
  <si>
    <t>IMPLANTAÇÃO DE RECAPEAMENTO ASFÁLTICO EM VIAS PÚBLICAS URBANAS DO MUNICÍPIO DE GAMELEIRA</t>
  </si>
  <si>
    <t>41064/2018</t>
  </si>
  <si>
    <t>Pavimentação de acesso à Praça Vitória Pavan no Município de Santa Amélia/PR.</t>
  </si>
  <si>
    <t>41065/2018</t>
  </si>
  <si>
    <t>Reforma e revitalização da Praça da Amizade no município de Medicilândia - PA</t>
  </si>
  <si>
    <t>41069/2018</t>
  </si>
  <si>
    <t>Obras de Infraestrutura Urbana composta de rede de galeria de águas pluviais, meio fio com sarjetas, pavimentação asfáltica em CBUQ, ciclovia e calçadas em concreto na Rua São Pedro, dentro do perímetro urbano. Redes de água e esgoto já implantadas, no município de Itararé-SP.</t>
  </si>
  <si>
    <t>41097/2018</t>
  </si>
  <si>
    <t>APOIO A PROJETO DE INFRAESTRUTURA TURÍSTICA-Construção do Centro Cultural do Município de Siqueira Campos/PR.</t>
  </si>
  <si>
    <t>41101/2018</t>
  </si>
  <si>
    <t>APOIO A PROJETOS DE INFRAESTRUTURA TURÍSTICA - Construção de ciclovia de acesso a orla no município de São Vicente/SP.</t>
  </si>
  <si>
    <t>41114/2018</t>
  </si>
  <si>
    <t>Pavimentação de ruas em diversos Distritos de nosso município</t>
  </si>
  <si>
    <t>41117/2018</t>
  </si>
  <si>
    <t>Recapeamento Asfaltico no municipio de Crominia-Go.</t>
  </si>
  <si>
    <t>41118/2018</t>
  </si>
  <si>
    <t>Construção de Calçadas no Município de Mara Rosa-GO.</t>
  </si>
  <si>
    <t>MARA ROSA</t>
  </si>
  <si>
    <t>MUNICIPIO DE MARA ROSA</t>
  </si>
  <si>
    <t>41121/2018</t>
  </si>
  <si>
    <t>41122/2018</t>
  </si>
  <si>
    <t>Pavimentação de ruas no município de Japoatã/SE</t>
  </si>
  <si>
    <t>41124/2018</t>
  </si>
  <si>
    <t>CONSTRUÇÃO DE ÁREA DE CONVIVÊNCIA COM IMPLANTAÇÃO DE CALÇADAS</t>
  </si>
  <si>
    <t>41126/2018</t>
  </si>
  <si>
    <t>APOIO A PROJETOS DE INFRAESTRUTURA TURÍSTICA - Reforma do Parque Ludovico Zorzi Sobrinho no município de Santa Rita do Passa Quatro-SP.</t>
  </si>
  <si>
    <t>41132/2018</t>
  </si>
  <si>
    <t>Recapeamento Asfáltico em perímetro urbano no Municipio de Perobal.</t>
  </si>
  <si>
    <t>41134/2018</t>
  </si>
  <si>
    <t>APOIO A PROJETOS DE INFRAESTRUTURA TURÍSTICA - Construção de orla no município de Faro/PA</t>
  </si>
  <si>
    <t>41150/2018</t>
  </si>
  <si>
    <t>Implantação de Sistema de Abastecimento de Água no Município de São Joaquim da Barra/SP.</t>
  </si>
  <si>
    <t>41156/2018</t>
  </si>
  <si>
    <t>APOIO A PROJETO DE INFRAESTRUTURA TURÍSTICA - Reforma e Construção na Orla da Represa no município de General Salgado – SP</t>
  </si>
  <si>
    <t>41157/2018</t>
  </si>
  <si>
    <t>AMPLIAÇÃO DO SISTEMA DE ABASTECIMENTO DE ÁGUA NO MUNICÍPIO DE PITANGUEIRAS/SP.</t>
  </si>
  <si>
    <t>41166/2018</t>
  </si>
  <si>
    <t>Pavimentação em Paralelepípedo dos povoados de ANGICO, SAMBAIBA e a LADEIRA DA TRINCADEIRA no distrito de Nuguaçu localizados no Município de Mirangaba-Ba.</t>
  </si>
  <si>
    <t>41169/2018</t>
  </si>
  <si>
    <t>PAVIMENTAÇÃO ASFÁLTICA EM DIVERSAS RUA DO MUNICÍPIO.</t>
  </si>
  <si>
    <t>41189/2018</t>
  </si>
  <si>
    <t>Implantação de Sistema de Abastecimento de Água no município de Bom Jesus-PI.</t>
  </si>
  <si>
    <t>41204/2018</t>
  </si>
  <si>
    <t>AMPLIAÇÃO DO SISTEMA DE ABASTECIMENTO DE ÁGUA DO MUNICÍPIO DE BADY BASSITT – SP.</t>
  </si>
  <si>
    <t>41221/2018</t>
  </si>
  <si>
    <t>Reforma e revitalização da Praça Antônio Pedro de Souza, Setor Bela Vista, Município de Brazabrantes/GO.</t>
  </si>
  <si>
    <t>41243/2018</t>
  </si>
  <si>
    <t>APOIO A PROJETO DE INFRAESTRUTURA TURÍSTICA - Revitalização da Praça Nelson Moreira Neto no município de Laguna - SC</t>
  </si>
  <si>
    <t>41280/2018</t>
  </si>
  <si>
    <t>OBRA DE CALÇAMENTO DE VIAS URBANAS NO MUNICÍPIO DE GALILÉIA/MG</t>
  </si>
  <si>
    <t>41282/2018</t>
  </si>
  <si>
    <t>Recapeamento asfáltico de vias urbanas no Município de Caturaí/GO.</t>
  </si>
  <si>
    <t>41301/2018</t>
  </si>
  <si>
    <t>IMPLANTAÇÃO DE SISTEMA DE ABASTECIMENTO DE ÁGUA EM COMUNIDADES RURAIS DO MUNICÍPIO DE CAPITÃO GERVÁSIO OLIVEIRA- PI</t>
  </si>
  <si>
    <t>41303/2018</t>
  </si>
  <si>
    <t>Obras de Recuperação de Estradas Vicinais Município de Redenção/PA</t>
  </si>
  <si>
    <t>41311/2018</t>
  </si>
  <si>
    <t>Pavimentação de vias urbanas no município de Gurupi-TO</t>
  </si>
  <si>
    <t>41313/2018</t>
  </si>
  <si>
    <t>Recapeamento de diversas ruas do Município.</t>
  </si>
  <si>
    <t>Aquisição de insumos agrícolas.</t>
  </si>
  <si>
    <t>41327/2018</t>
  </si>
  <si>
    <t>Pavimentação em ruas de Afogados da Ingazeira-PE</t>
  </si>
  <si>
    <t>41342/2018</t>
  </si>
  <si>
    <t>PAVIMENTAÇÃO DE RUA LOCALIZADO NO MUNICÍPIO DE ANTONIO CARDOSO-BA.</t>
  </si>
  <si>
    <t>41358/2018</t>
  </si>
  <si>
    <t>APOIO A PROJETOS DE INFRAESTRUTURA TURÍSTICA - Reforma da praça Orlando Marttos no município Lupércio/SP</t>
  </si>
  <si>
    <t>41369/2018</t>
  </si>
  <si>
    <t>Recapeamento Asfáltico em Vias do Distrito de Domiciano Ribeiro</t>
  </si>
  <si>
    <t>41399/2018</t>
  </si>
  <si>
    <t>Aquisição de Caminhões 3/4, com Carroceria de Madeira e Veiculo Utilitário tipo Camionete com carroceria de madeira.</t>
  </si>
  <si>
    <t>41418/2018</t>
  </si>
  <si>
    <t>Implantação da 2ª Etapa de Ciclovias na Cidade de Boquim/SE.</t>
  </si>
  <si>
    <t>41441/2018</t>
  </si>
  <si>
    <t>41497/2018</t>
  </si>
  <si>
    <t>IMPLANTAÇÃO DE SISTEMA DE ABASTECIMENTO DE ÁGUA EM COMUNIDADES RURAIS DO  MUNICÍPIO DE AUGUSTINÓPOLIS-TO.</t>
  </si>
  <si>
    <t>41506/2018</t>
  </si>
  <si>
    <t>Implantação de sistema de abastecimento de água em comunidades rurais do Município de Talismã-TO.</t>
  </si>
  <si>
    <t>FUNDACAO DE PROTECAO AO MEIO AMBIENTE E ECOTURISMO DO ESTADO DO PIAUI</t>
  </si>
  <si>
    <t>41530/2018</t>
  </si>
  <si>
    <t>Recuperação de Estradas Vicinais no município de São Raimundo das Mangabeiras/MA</t>
  </si>
  <si>
    <t>41533/2018</t>
  </si>
  <si>
    <t>PLANEJAMENTO URBANO/AÇÕES DE INFRAESTRUTURA URBANA/PAVIMENTAÇÃO/RECAPEAMENTO ASFÁLTICO, MEIO FIO COM SARJETA, CALÇADAS, ACESSIBILIDADE, DRENAGEM DE ÁGUA PLUVIAL, SINALIZAÇÃO HORIZONTAL E VERTICAL, EM DIVERSOS BAIRROS E LOGRADOUROS PÚBLICOS, NO MUNICÍPIO DE ITURAMA - MG.</t>
  </si>
  <si>
    <t>41553/2018</t>
  </si>
  <si>
    <t>AMPLIAÇÃO DE SISTEMA DE ABASTECIMENTO DE ÁGUA NO MUNICÍPIO DE RIBEIRÃOZINHO/MT.</t>
  </si>
  <si>
    <t>41559/2018</t>
  </si>
  <si>
    <t>Recuperação de estradas vicinais no município de Marajá do Sena/MA</t>
  </si>
  <si>
    <t>41565/2018</t>
  </si>
  <si>
    <t>Reforma e Restauração de Praças no Município de Macambira/SE</t>
  </si>
  <si>
    <t>41569/2018</t>
  </si>
  <si>
    <t>Recapeamento Asfáltico de Ruas no Município de Macambira/SE.</t>
  </si>
  <si>
    <t>41573/2018</t>
  </si>
  <si>
    <t>Aquisição de um rolo compactador e uma retroescavadeira para recuperação e manutenção das estradas vicinais para escoamento da produção Agrícola e mineral no município de Mirangaba-Bahia e Aquisição de um trator agrícola com implementos para o desenvolvimento do setor agrícola do município de Mirangaba-Ba</t>
  </si>
  <si>
    <t>41581/2018</t>
  </si>
  <si>
    <t>CONSTRUÇÃO DA PRAÇA DE ALIMENTAÇÃO DA PRAÇA DAS ÁGUAS - 2ª Etapa.</t>
  </si>
  <si>
    <t>41589/2018</t>
  </si>
  <si>
    <t>APOIO A PROJETO DE INFRAESTRUTURA TURÍSTICA - Construção de dois Mirantes no município de Abaíra-BA.</t>
  </si>
  <si>
    <t>SAO JORGE DO IVAI</t>
  </si>
  <si>
    <t>MUNICIPIO DE SAO JORGE DO IVAI</t>
  </si>
  <si>
    <t>41605/2018</t>
  </si>
  <si>
    <t>Pavimentação de Ruas e Vias no Município de Campo do Brito,</t>
  </si>
  <si>
    <t>41607/2018</t>
  </si>
  <si>
    <t>APOIO A PROJETOS DE INFRAESTRUTURA TURÍSTICA - Reforma da Praça Rio Branco no município de Vitória do Mearim - MA</t>
  </si>
  <si>
    <t>41621/2018</t>
  </si>
  <si>
    <t>41630/2018</t>
  </si>
  <si>
    <t>Implantação de Sistema de Abastecimento de Água nas comunidades rurais do Município de Cariri do Tocantins.</t>
  </si>
  <si>
    <t>41638/2018</t>
  </si>
  <si>
    <t>Execução de Pavimentação em diversas Ruas do Município de Cocalzinho de Goiás.</t>
  </si>
  <si>
    <t>41666/2018</t>
  </si>
  <si>
    <t>Pavimentação Asfáltica com Drenagem, Meio Fio, Sarjetas e Calçadas no Município de Boa Vista - RR.</t>
  </si>
  <si>
    <t>41687/2018</t>
  </si>
  <si>
    <t>Implantação de sistema de abastecimento de água em comunidades rurais do Município de Riacho dos Cavalos/PB</t>
  </si>
  <si>
    <t>41718/2018</t>
  </si>
  <si>
    <t>Implantação de Sistema de Abastecimento de água em comunidades rurais no município de Lizarda – TO.</t>
  </si>
  <si>
    <t>41753/2018</t>
  </si>
  <si>
    <t>Pavimentação de Ruas no Município de Indiaroba/SE.</t>
  </si>
  <si>
    <t>41755/2018</t>
  </si>
  <si>
    <t>Construção, Reforma e Restauração de Praças Públicas no Município de Aquidabã/SE.</t>
  </si>
  <si>
    <t>PAVIMENTAÇÃO ASFALTICA NO MUNICIPIO DE DOM EXPEDITO LOPES</t>
  </si>
  <si>
    <t>41813/2018</t>
  </si>
  <si>
    <t>APOIO A PROJETOS DE INFRAESTRUTURA TURÍSTICA - Pavimentação da via de acesso ao Parque Ecológico no município de São Lourenço da Serra/SP.</t>
  </si>
  <si>
    <t>41849/2018</t>
  </si>
  <si>
    <t>Aquisição de Usina de asfalto com insumos para o desenvolvimento regional e territorial do município de Anagé - BA</t>
  </si>
  <si>
    <t>ANAGE</t>
  </si>
  <si>
    <t>MUNICIPIO DE ANAGE</t>
  </si>
  <si>
    <t>41893/2018</t>
  </si>
  <si>
    <t>Eletrificação urbana com iluminação pública na sede de Alto Alegre e nas Vilas Taiano, São Silvestre e Comunidade da Barata no município de Alto Alegre-RR.</t>
  </si>
  <si>
    <t>41913/2018</t>
  </si>
  <si>
    <t>Implantação de Sistema de Abastecimento de Água no Município de Guaíra/SP.</t>
  </si>
  <si>
    <t>41966/2018</t>
  </si>
  <si>
    <t>41975/2018</t>
  </si>
  <si>
    <t>Implantação de sistema de abastecimento de água na zona rural do município de Pugmil-To.</t>
  </si>
  <si>
    <t>42028/2018</t>
  </si>
  <si>
    <t>APOIO A PROJETO DE INFRAESTRUTURA TURÍSTICA - Construção de Praças Públicas no Município de Brasília de Minas-MG.</t>
  </si>
  <si>
    <t>42031/2018</t>
  </si>
  <si>
    <t>Aquisição de Micro-ônibus, veículos utilitários e motocicletas.</t>
  </si>
  <si>
    <t>42074/2018</t>
  </si>
  <si>
    <t>SANTA RITA DO SAPUCAI</t>
  </si>
  <si>
    <t>MUNICIPIO DE SANTA RITA DO SAPUCAI</t>
  </si>
  <si>
    <t>42088/2018</t>
  </si>
  <si>
    <t>42131/2018</t>
  </si>
  <si>
    <t>PAVIMENTAÇÃO EM BLOQUETE NO MUNICÍPIO DE FERNANDO FALCÃO.</t>
  </si>
  <si>
    <t>42305/2018</t>
  </si>
  <si>
    <t>Aquisição de caminhão toco caçamba, caminhão toco baú, veículos utilitários administrativo tipo passeio e motocicletas.</t>
  </si>
  <si>
    <t>42310/2018</t>
  </si>
  <si>
    <t>APOIO A PROJETO DE INFRAESTRUTURA TURÍSTICA - Construção de praça no município de Buenópolis - MG</t>
  </si>
  <si>
    <t>42313/2018</t>
  </si>
  <si>
    <t>Apoiar à Reestruturação e Implementação do Sistema Unificado de Atenção à Sanidade Agropecuária (SUASA) e o Fortalecimento das Ações de Defesa Agropecuária.</t>
  </si>
  <si>
    <t>AGENCIA DE DEFESA AGROPECUARIA DO ESTADO DO TOCANTINS</t>
  </si>
  <si>
    <t>42316/2018</t>
  </si>
  <si>
    <t>APOIO A PROJETOS DE INFRAESTRUTURA TURÍSTICA - Revitalização da praça central no município de Doverlândia/GO</t>
  </si>
  <si>
    <t>42329/2018</t>
  </si>
  <si>
    <t>APOIO A PROJETO DE INFRAESTRUTURA TURÍSTICA - Reforma da Praça Tabelião Evandro Rangel de Paiva e a Construção da Praça José Alípio de Santana no município de Caldas Brandão-PB.</t>
  </si>
  <si>
    <t>42351/2018</t>
  </si>
  <si>
    <t>Colocação de sinalização horizontal e vertical no município de Pedralva-MG</t>
  </si>
  <si>
    <t>42362/2018</t>
  </si>
  <si>
    <t>APOIO A PROJETO DE INFRAESTRUTURA TURÍSTICA - Revitalização da Praça 9 de Julho.</t>
  </si>
  <si>
    <t>42376/2018</t>
  </si>
  <si>
    <t>Aquisição de Retroescavadeira e Caminhão Basculante, para fortalecimento do setor agrícola local</t>
  </si>
  <si>
    <t>42405/2018</t>
  </si>
  <si>
    <t>APOIO A PROJETO DE INFRAESTRUTURA TURISTICA - Construção de Praça no Município de Itápolis/SP.</t>
  </si>
  <si>
    <t>42422/2018</t>
  </si>
  <si>
    <t>APOIO A PROJETOS DE INFRAESTRUTURA TURÍSTICA - Revitalização da Orla do Lago no município de Cachoeira Dourada - GO</t>
  </si>
  <si>
    <t>42442/2018</t>
  </si>
  <si>
    <t>Implantação de Sistema de Abastecimento de Água em Áreas Rurais no município de Faina-Go.</t>
  </si>
  <si>
    <t>42460/2018</t>
  </si>
  <si>
    <t>Pavimentação de Ruas no Município de Aquidabã/SE.</t>
  </si>
  <si>
    <t>42464/2018</t>
  </si>
  <si>
    <t>Pavimentação nos Distritos de Naraniú, Riacho Verde,  Canindezinho e na Sede do Município de Várzea Alegre – Ceará.</t>
  </si>
  <si>
    <t>42524/2018</t>
  </si>
  <si>
    <t>Pavimentação Asfáltica de Ruas no Município de Indiaroba/SE.</t>
  </si>
  <si>
    <t>42531/2018</t>
  </si>
  <si>
    <t>APOIO A PROJETO DE INFRAESTRUTURA TURÍSTICA - Construção do Centro de Comercialização de produtos associados ao Turismo no município de Mirabela-MG.</t>
  </si>
  <si>
    <t>42540/2018</t>
  </si>
  <si>
    <t>APOIO A PROJETO DE INFRAESTRUTURA TURÍSTICA - Reforma da Orla da Lagoa dos Namorados no município de Nanuque-MG.</t>
  </si>
  <si>
    <t>42545/2018</t>
  </si>
  <si>
    <t>Implantação de sistema de abastecimento de água em comunidades rurais do município de Bonfinópolis</t>
  </si>
  <si>
    <t>42555/2018</t>
  </si>
  <si>
    <t>APOIO A PROJETO DE INFRAESTRUTURA TURÍSTICA - Construção de Centro de Eventos no município de Iapu - MG</t>
  </si>
  <si>
    <t>42560/2018</t>
  </si>
  <si>
    <t>42591/2018</t>
  </si>
  <si>
    <t>42593/2018</t>
  </si>
  <si>
    <t>Execução de Meio fio e Calçadas no Município de Caldazinha-GO</t>
  </si>
  <si>
    <t>Adequação de Estradas Vicinais no município de São Miguel de Taipu/PB</t>
  </si>
  <si>
    <t>42671/2018</t>
  </si>
  <si>
    <t>APOIO A PROJETOS DE INFRAESTRUTURA TURÍSTICA - Pavimentação de acesso a Orla da Praia no município de Bertioga - SP</t>
  </si>
  <si>
    <t>42705/2018</t>
  </si>
  <si>
    <t>APOIO A PROJETOS DE INFRAESTRUTURA TURÍSTICA - Construção de Praça e Pavimentação de Acesso a Orla Marítima no município de Ilhabela - SP.</t>
  </si>
  <si>
    <t>42707/2018</t>
  </si>
  <si>
    <t>42764/2018</t>
  </si>
  <si>
    <t>Elaboração do Plano Estadual de Segurança Alimentar e Nutricional, Fortalecimento dos Componentes do SISAN do Estado do Tocantins e Gestão e Controle Social de Ações Intersetoriais de Segurança Alimentar e Nutricional.</t>
  </si>
  <si>
    <t>SECRETARIA DO TRABALHO E ASSISTENCIA SOCIAL</t>
  </si>
  <si>
    <t>42767/2018</t>
  </si>
  <si>
    <t>Pavimentação Asfáltica em CBUQ de Rua no Município de Nova Boa Vista – RS</t>
  </si>
  <si>
    <t>42769/2018</t>
  </si>
  <si>
    <t>Pavimentação em vias urbanas no município de Rio do Pires – Bahia.</t>
  </si>
  <si>
    <t>42777/2018</t>
  </si>
  <si>
    <t>Pavimentação em Paralelepípedos em vias públicas no bairro da Estocada, município de Livramento de Nossa Senhora/BA.</t>
  </si>
  <si>
    <t>42786/2018</t>
  </si>
  <si>
    <t>42803/2018</t>
  </si>
  <si>
    <t>Infraestrutura Urbana em Equipamento Comunitário no Parque 1º de Maio.</t>
  </si>
  <si>
    <t>42808/2018</t>
  </si>
  <si>
    <t>APOIO A PROJETO DE INFRAESTRUTURA TURÍSTICA-Revitalização do Parque de Exposições José de Carvalho de Aricanduva -MG.</t>
  </si>
  <si>
    <t>42818/2018</t>
  </si>
  <si>
    <t>42827/2018</t>
  </si>
  <si>
    <t>PAVIMENTAÇÃO ASFALTICA E EM PARALELEPIPEDOS EM , LAJEDO PAU'DARCO ,SEDE E PRAÇAS EM AGUADA NOVA NESTE MUNICIPIO</t>
  </si>
  <si>
    <t>42831/2018</t>
  </si>
  <si>
    <t>Recapeamento Asfáltico na Sede do Município de Crato/CE.</t>
  </si>
  <si>
    <t>42832/2018</t>
  </si>
  <si>
    <t>Implantação de sistema de abastecimento de água em comunidades rurais do Município de Itaberaí.</t>
  </si>
  <si>
    <t>42834/2018</t>
  </si>
  <si>
    <t>Recuperação de pavimentos de vias públicas no município de Palmas de Monte Alto - BA.</t>
  </si>
  <si>
    <t>42839/2018</t>
  </si>
  <si>
    <t>Recapeamento Asfáltico no Jardim Campestre e Residencial Itauera.</t>
  </si>
  <si>
    <t>42870/2018</t>
  </si>
  <si>
    <t>Pavimentação asfáltica em diversas ruas e avenidas da cidade</t>
  </si>
  <si>
    <t>42893/2018</t>
  </si>
  <si>
    <t>42899/2018</t>
  </si>
  <si>
    <t>IMPLANTAÇÃO DE PAVIMENTAÇÃO ASFÁLTICA NO MUNICÍPIO DE APORÉ.</t>
  </si>
  <si>
    <t>42911/2018</t>
  </si>
  <si>
    <t>42919/2018</t>
  </si>
  <si>
    <t>RECAPEAMENTO E CALÇAMENTO.</t>
  </si>
  <si>
    <t>42933/2018</t>
  </si>
  <si>
    <t>42935/2018</t>
  </si>
  <si>
    <t>PAVIMENTAÇÃO, RECAPEAMENTO, SINALIZAÇÃO DE DIVERSAS RUAS DO MUNICÍPIO DE POMPEIA</t>
  </si>
  <si>
    <t>42940/2018</t>
  </si>
  <si>
    <t>Recapeamento de Rua</t>
  </si>
  <si>
    <t>42948/2018</t>
  </si>
  <si>
    <t>READEQUAÇÃO DE CALÇADAS/PASSEIOS E SINALIZAÇÃO VIÁRIA</t>
  </si>
  <si>
    <t>42951/2018</t>
  </si>
  <si>
    <t>Implantação de Pavimentação com Pedras basálticas regulares (paralelepípedos) parcial na Rua Dezesseis de Julho, parcial na Rua  Guerino Grazziotin e Rua Vinte de Setembro no município de Bom Jesus – RS.</t>
  </si>
  <si>
    <t>42965/2018</t>
  </si>
  <si>
    <t>APOIO A PROJETOS DE INFRAESTRUTURA TURÍSTICA - Construção de terminal rodoviário interestadual e intermunicipal no município de Pintópolis/MG</t>
  </si>
  <si>
    <t>42968/2018</t>
  </si>
  <si>
    <t>APOIO A PROJETO DE INFRAESTRUTURA TURISTICA - Reforma da Praça São José no município de Linhares/ES</t>
  </si>
  <si>
    <t>42969/2018</t>
  </si>
  <si>
    <t>TURUCU</t>
  </si>
  <si>
    <t>MUNICIPIO DE TURUCU</t>
  </si>
  <si>
    <t>42981/2018</t>
  </si>
  <si>
    <t>Pavimentação Asfáltica no Município de Adelândia/GO.</t>
  </si>
  <si>
    <t>ADELANDIA</t>
  </si>
  <si>
    <t>MUNICIPIO DE ADELANDIA</t>
  </si>
  <si>
    <t>42991/2018</t>
  </si>
  <si>
    <t>Pavimentação e Recapeamento Asfáltico em Ruas e Avenidas no Município de Cristais Paulista/SP</t>
  </si>
  <si>
    <t>43001/2018</t>
  </si>
  <si>
    <t>Recapeamento asfáltico de vias urbanas no município de Aparecida do Rio Doce – GO</t>
  </si>
  <si>
    <t>43007/2018</t>
  </si>
  <si>
    <t>IMPLANTAÇÃO E AMPLIAÇÃO DE SISTEMA DE ABASTECIMENTO DE ÁGUA NA ZONA RURAL DE AXIXÁ DO TOCANTINS</t>
  </si>
  <si>
    <t>43010/2018</t>
  </si>
  <si>
    <t>Implantação de Pavimentação Asfáltica, bem como recapeamento em diversas ruas do município</t>
  </si>
  <si>
    <t>43011/2018</t>
  </si>
  <si>
    <t>Implantação de Calçadas e Meio Fio em Diversas Ruas do Município de Formoso/GO.</t>
  </si>
  <si>
    <t>43023/2018</t>
  </si>
  <si>
    <t>Implantação de Sistema de abastecimento de Água nas comunidades rurais do município de Itaituba/PA.</t>
  </si>
  <si>
    <t>43029/2018</t>
  </si>
  <si>
    <t>Recapeamento asfáltico em diversas vias e sinalização.</t>
  </si>
  <si>
    <t>43030/2018</t>
  </si>
  <si>
    <t>Drenagem e pavimentação de vias urbanas no município da Serra.</t>
  </si>
  <si>
    <t>43038/2018</t>
  </si>
  <si>
    <t>APOIO A PROJETO DE INFRAESTRUTURA TURÍSTICA - Construção de praça no município de Maracaçumé/MA</t>
  </si>
  <si>
    <t>43055/2018</t>
  </si>
  <si>
    <t>Implantação de Sistema de Abastecimento de Água em Áreas Rurais no município de Nova Crixas-Go.</t>
  </si>
  <si>
    <t>43072/2018</t>
  </si>
  <si>
    <t>Pavimentação de Ruas e Avenidas de Bom Jardim de Goiás/GO.</t>
  </si>
  <si>
    <t>43077/2018</t>
  </si>
  <si>
    <t>APOIO A PROJETOS DE INFRAESTRUTURA TURÍSTICA - Construção de Praça de Eventos no Município de São José dos Ramos-PB.</t>
  </si>
  <si>
    <t>43079/2018</t>
  </si>
  <si>
    <t>Pavimentação em  Tratamento Superficial Duplo - TSD da estrada  na Zona Rural no Município de Brumado / BA.</t>
  </si>
  <si>
    <t>43080/2018</t>
  </si>
  <si>
    <t>PAVIMENTAÇÃO DE DIVERSAS RUAS NO MUNICÍPIO DE PRÓPRIA</t>
  </si>
  <si>
    <t>43081/2018</t>
  </si>
  <si>
    <t>PAVIMENTAÇÃO DE DIVERSAS RUAS DO MUNICÍPIO DE CARMÓPOLIS</t>
  </si>
  <si>
    <t>43083/2018</t>
  </si>
  <si>
    <t>PAVIMENTAÇÃO DE DIVERSAS RUAS DA CIDADE DE SANTA LUZIA DO ITANHI SE</t>
  </si>
  <si>
    <t>43084/2018</t>
  </si>
  <si>
    <t>PAVIMENTAÇÃO DE DIVERSAS RUAS NO MUNICÍPIO DE PEDRINHAS</t>
  </si>
  <si>
    <t>43085/2018</t>
  </si>
  <si>
    <t>APOIO A PROJETOS DE INFRAESTRUTURA TURÍSTICA - Construção de orla no rio São Francisco no município de Ibiaí - MG</t>
  </si>
  <si>
    <t>43088/2018</t>
  </si>
  <si>
    <t>ELETRIFICAÇÃO RURAL – CONSTRUÇÃO DE REDE ELÉTRICA TRIFÁSICA EM POSTE TIPO DT E SUBESTAÇÕES MONOFÁSICAS DE 5KVA NA VICINAL 1/6 PA ANAJARI E AMPLIAÇÃO DA VICINAL 5 IRA – 454 CAMPOS NOVOS.</t>
  </si>
  <si>
    <t>43089/2018</t>
  </si>
  <si>
    <t>PAVIMENTAÇÃO DE VIAS PÚBLICAS NO DISTRITO DE PILAR, MUNICIPIO DE JAGUARARI - BAHIA.</t>
  </si>
  <si>
    <t>43093/2018</t>
  </si>
  <si>
    <t>IMPLANTAÇÃO DE SISTEMA DE ABASTECIMENTO DE ÁGUA EM ÁREAS RURAIS E COMUNIDADES TRADICIONAIS - MUNICÍPIO DE SÃO JOÃO DO PARAÍSO-MA.</t>
  </si>
  <si>
    <t>43096/2018</t>
  </si>
  <si>
    <t>IMPLANTAÇÃO DE PAVIMENTAÇÃO ASFÁLTICA NO MUNICÍPIO DE CAÇU.</t>
  </si>
  <si>
    <t>43098/2018</t>
  </si>
  <si>
    <t>RECAPEAMENTO ASFÁLTICO DE VIAS PÚBLICAS NO MUNICÍPIO DE PARANAIGUARA</t>
  </si>
  <si>
    <t>43100/2018</t>
  </si>
  <si>
    <t>AQUISIÇÃO DE VEÍCULOS ADMINISTRATIVO TIPO PASSEIO E UTILITÁRIO TIPO PICK-UP.</t>
  </si>
  <si>
    <t>43106/2018</t>
  </si>
  <si>
    <t>IMPLANTAÇÃO DE SISTEMAS DE ABASTECIMENTO DE ÁGUA EM ÁREAS RURAIS DO MUNICÍPIO DE NOVA ESPERANÇA DO PIRIA/PA</t>
  </si>
  <si>
    <t>43131/2018</t>
  </si>
  <si>
    <t>Construção da praça recreativa no município de Bonfinópolis - Goiás</t>
  </si>
  <si>
    <t>43141/2018</t>
  </si>
  <si>
    <t>APOIO A PROJETOS DE INFRAESTRUTURA TURÍSTICA - Reforma e Aquisição de Equipamentos do Centro de Eventos no Município de Ibitirama-ES.</t>
  </si>
  <si>
    <t>43147/2018</t>
  </si>
  <si>
    <t>PAVIMENTAÇÃO NO MUNICIPIO DE AQUIRAZ</t>
  </si>
  <si>
    <t>43156/2018</t>
  </si>
  <si>
    <t>43165/2018</t>
  </si>
  <si>
    <t>Construção de Praça no Município de Sooretama-ES.</t>
  </si>
  <si>
    <t>43173/2018</t>
  </si>
  <si>
    <t>Ampliação do Sistema de Abastecimento de Água em Comunidades Rurais do Município de Rondon do Pará/PA.</t>
  </si>
  <si>
    <t>FUNDACAO DE SAUDE DILSON DE QUADROS GODINHO</t>
  </si>
  <si>
    <t>43177/2018</t>
  </si>
  <si>
    <t>ASSOCIACAO DE COMBATE AO CANCER EM GOIAS</t>
  </si>
  <si>
    <t>43185/2018</t>
  </si>
  <si>
    <t>SANTA CASA DE MISERICORDIA DE GOIANIA</t>
  </si>
  <si>
    <t>43198/2018</t>
  </si>
  <si>
    <t>Construção de Praça na Comunidade Vista Alegre, no Município de Caracaraí/RR</t>
  </si>
  <si>
    <t>43203/2018</t>
  </si>
  <si>
    <t>Construção de Praça com quiosque no bairro da Pera no Município de Senhor do Bonfim.</t>
  </si>
  <si>
    <t>43224/2018</t>
  </si>
  <si>
    <t>SANTA CASA DE MISERICORDIA DE MIGUELOPOLIS</t>
  </si>
  <si>
    <t>CONSORCIO DE DESENV DA REGIAO DE GOVERNO DE SJBVISTA</t>
  </si>
  <si>
    <t>43243/2018</t>
  </si>
  <si>
    <t>Recapeamento asfáltico no município de Altinópolis.</t>
  </si>
  <si>
    <t>ASSOCIACAO LAR SAO FRANCISCO DE ASSIS NA PROVIDENCIA DE DEUS</t>
  </si>
  <si>
    <t>ASSOCIACAO DA SANTA CASA DE MISERICORDIA DE OURINHOS</t>
  </si>
  <si>
    <t>SANTA CASA DE MISERICORDIA DE SANTA CRUZ DO RIO PARDO</t>
  </si>
  <si>
    <t>FUNDACAO FACULDADE REGIONAL DE MEDICINA S J RIO PRETO</t>
  </si>
  <si>
    <t>43304/2018</t>
  </si>
  <si>
    <t>FUNDACAO LEONOR DE BARROS CAMARGO</t>
  </si>
  <si>
    <t>43305/2018</t>
  </si>
  <si>
    <t>CASA DE SAUDE SANTA MARCELINA</t>
  </si>
  <si>
    <t>43308/2018</t>
  </si>
  <si>
    <t>ASSOCIACAO CONGREGACAO DESANTA CATARINA</t>
  </si>
  <si>
    <t>SOCIEDADE BENEFICENTE SAO CAMILO</t>
  </si>
  <si>
    <t>REAL E BENEMERITA ASSOCIACAO PORTUGUESA DE BENEFICENCIA</t>
  </si>
  <si>
    <t>CASA DE DAVID TABERNACULO ESPIRITA PARA EXCEPCIONAIS</t>
  </si>
  <si>
    <t>43328/2018</t>
  </si>
  <si>
    <t>ASSOCIACAO HOSPITALAR DE PROT INFANCIA DR RAUL CARNEIRO</t>
  </si>
  <si>
    <t>LIGA PARANAENSE DE COMBATE AO CANCER</t>
  </si>
  <si>
    <t>ASSOCIACAO MISSIONARIA DE BENEFICENCIA</t>
  </si>
  <si>
    <t>FUNDACAO DE ESTUDOS DAS DOENCAS DO FIGADO - KOUTOULAS -RIBEIRO</t>
  </si>
  <si>
    <t>ASSOCIACAO DE PROTECAO A MATERNIDADE E A INFANCIA</t>
  </si>
  <si>
    <t>43384/2018</t>
  </si>
  <si>
    <t>ASSOCIACAO HOSPITALAR BENEFICENTE DE PINHALZINHO</t>
  </si>
  <si>
    <t>43395/2018</t>
  </si>
  <si>
    <t>SOC HOSPITALAR COMUNITARIA ANNEGRET NEITZKE DE P RED</t>
  </si>
  <si>
    <t>SOCIEDADE MAE DA DIVINA PROVIDENCIA</t>
  </si>
  <si>
    <t>ASSOC BENEFICENTE SEARA DO BEM</t>
  </si>
  <si>
    <t>43408/2018</t>
  </si>
  <si>
    <t>IMPLANTAÇÃO DE SISTEMA DE ABASTECIMENTO DE ÁGUA EM COMUNIDADES RURAIS</t>
  </si>
  <si>
    <t>43421/2018</t>
  </si>
  <si>
    <t>Aquisição de Veículos utilitários tipo pickup.</t>
  </si>
  <si>
    <t>43436/2018</t>
  </si>
  <si>
    <t>43447/2018</t>
  </si>
  <si>
    <t>Pavimentação de Vias Públicas em municípios do estado do piauí.</t>
  </si>
  <si>
    <t>43459/2018</t>
  </si>
  <si>
    <t>AQUISIÇÕES DE VEÍCULOS UTILITÁRIO TIPO CAMINHONETE E ADMINISTRATIVO TIPO PASSEIO PARA ATENDER O MUNICÍPIO DE SÃO JOÃO DA BALIZA/RR.</t>
  </si>
  <si>
    <t>43463/2018</t>
  </si>
  <si>
    <t>SANTA CASA DE MISERICORDIA DE PELOTAS</t>
  </si>
  <si>
    <t>ASSOCIACAO HOSPITALAR CARIDADE SANTA ROSA</t>
  </si>
  <si>
    <t>IRMANDADE DA SANTA CASA DE CARIDADE DE SAO GABRIEL</t>
  </si>
  <si>
    <t>HOSPITAL SAO LUIZ GONZAGA</t>
  </si>
  <si>
    <t>43479/2018</t>
  </si>
  <si>
    <t>HOSPITAL SAO SEBASTIAO MARTIR</t>
  </si>
  <si>
    <t>AQUISIÇÃO DE EQUIPAMENTO E MATERIAL PERMANENTE PARA UNIDADE DE ALTA COMPLEXIDADE EM ONCOLOGIA</t>
  </si>
  <si>
    <t>FUNDACAO DOUTOR AMARAL CARVALHO</t>
  </si>
  <si>
    <t>43500/2018</t>
  </si>
  <si>
    <t>Pavimentação de ruas com meio fio e sarjetas no município de Caroebe/RR.</t>
  </si>
  <si>
    <t>43501/2018</t>
  </si>
  <si>
    <t>SOCIEDADE HOSPITAL BOM JESUS</t>
  </si>
  <si>
    <t>43510/2018</t>
  </si>
  <si>
    <t>ASSOCIACAO HOSPITALAR SANTA ROSALIA</t>
  </si>
  <si>
    <t>SANTA CASA DE MISERICORDIA DE GUACUI</t>
  </si>
  <si>
    <t>IRMANDADE DA SANTA CASA DE ANDRADINA</t>
  </si>
  <si>
    <t>HOSPITAL DAS CLINICAS DA FACULDADE DE MEDICINA DA U S P</t>
  </si>
  <si>
    <t>43521/2018</t>
  </si>
  <si>
    <t>APOIO A PROJETOS DE INFRAESTRUTURA TURÍSTICA - Construção de Praça no município de São Roque do Canaã - ES.</t>
  </si>
  <si>
    <t>43535/2018</t>
  </si>
  <si>
    <t>43543/2018</t>
  </si>
  <si>
    <t>ASSOCIACAO FRANCISCANA DE ASSISTENCIA A SAUDE</t>
  </si>
  <si>
    <t>43545/2018</t>
  </si>
  <si>
    <t>ASSOCIACAO DE PROTECAO A MATERNIDADE E A INFANCIA DE CUIABA</t>
  </si>
  <si>
    <t>ASSOCIACAO GOIANA DE INTEGRALIZACAO E REABILITACAO - AGIR</t>
  </si>
  <si>
    <t>43560/2018</t>
  </si>
  <si>
    <t>AMPLIAÇÃO DO SISTEMA DE ABASTECIMENTO DE ÁGUA NO MUNICÍPIO DE CONCEIÇÃO DO ARAGUAIA-PA.</t>
  </si>
  <si>
    <t>43564/2018</t>
  </si>
  <si>
    <t>SOCIEDADE HOSPITALAR ANGELINA CARON</t>
  </si>
  <si>
    <t>SANTA CASA DE MISERICORDIA DE SOBRAL</t>
  </si>
  <si>
    <t>43581/2018</t>
  </si>
  <si>
    <t>FUNDACAO ASSISTENCIAL DA PARAIBA- FAP</t>
  </si>
  <si>
    <t>43583/2018</t>
  </si>
  <si>
    <t>43585/2018</t>
  </si>
  <si>
    <t>43586/2018</t>
  </si>
  <si>
    <t>Recapeamento de vias Urbanas.</t>
  </si>
  <si>
    <t>FUNDACAO NAPOLEAO LAUREANO</t>
  </si>
  <si>
    <t>FUNDACAO ALTINO VENTURA</t>
  </si>
  <si>
    <t>43600/2018</t>
  </si>
  <si>
    <t>INSTITUTO DE MEDICINA INTEGRAL PROFESSOR FERNANDO FIGUEIRA - IMIP</t>
  </si>
  <si>
    <t>ASSOCIACAO HOSPITALAR SAO JOSE DE JARAGUA DO SUL</t>
  </si>
  <si>
    <t>FUNDACAO HOSPITALAR SAO FRANCISCO DE ASSIS - FHSFA</t>
  </si>
  <si>
    <t>43617/2018</t>
  </si>
  <si>
    <t>43619/2018</t>
  </si>
  <si>
    <t>43620/2018</t>
  </si>
  <si>
    <t>SANTA CASA DE MISERICORDIA DE BELO HORIZONTE</t>
  </si>
  <si>
    <t>ATALEIA</t>
  </si>
  <si>
    <t>ASSOC DE PROTECAO A MATERNIDADE E A INFANCIA DE ATALEIA</t>
  </si>
  <si>
    <t>43670/2018</t>
  </si>
  <si>
    <t>APOIO A PROJETO DE INFRAESTRUTURA TURÍSTICA - Revitalização da Infraestrutura na Orla da Lagoa Manoel Bento da Silva no Município de Casserengue - PB</t>
  </si>
  <si>
    <t>FUNDACAO HOSPITALAR NOSSA SENHORA DE LOURDES</t>
  </si>
  <si>
    <t>43678/2018</t>
  </si>
  <si>
    <t>Aquisição de máquinas e implementos para suporte à produção agrícola e pecuária para o uso dos produtores da agricultura familiar.</t>
  </si>
  <si>
    <t>43691/2018</t>
  </si>
  <si>
    <t>SANTA CASA DE MISERICORDIA DE SACRAMENTO</t>
  </si>
  <si>
    <t>HOSPITAL DA FUNDACAO CASA DE CARIDADE DE SAO LOURENCO</t>
  </si>
  <si>
    <t>43699/2018</t>
  </si>
  <si>
    <t>IRMANDADE DE NOSSA SENHORA DAS GRACAS</t>
  </si>
  <si>
    <t>43705/2018</t>
  </si>
  <si>
    <t>Pavimentação no Bairro Centro, na Sede do Município de Jati – Ceará.</t>
  </si>
  <si>
    <t>SANTA CASA DE MISERICORDIA DE CACHOEIRO DE ITAPEMIRIM</t>
  </si>
  <si>
    <t>43712/2018</t>
  </si>
  <si>
    <t>Aquisição de Caminhão basculante, Caminhão carroceria de madeira tipo carga seca, Veiculo utilitário tipo pick-up e administrativo tipo passeio.</t>
  </si>
  <si>
    <t>HOSPITAL INFANTIL FRANCISCO DE ASSIS</t>
  </si>
  <si>
    <t>DAVINOPOLIS</t>
  </si>
  <si>
    <t>MUNICIPIO DE DAVINOPOLIS</t>
  </si>
  <si>
    <t>FUNDACAO OTILIA CORREIA SARAIVA</t>
  </si>
  <si>
    <t>43746/2018</t>
  </si>
  <si>
    <t>BARIRI</t>
  </si>
  <si>
    <t>IRMANDADE DA SANTA CASA DE MISERICORDIA DE BARIRI</t>
  </si>
  <si>
    <t>UNIVERSIDADE ESTADUAL DE CAMPINAS</t>
  </si>
  <si>
    <t>43755/2018</t>
  </si>
  <si>
    <t>Construção de Praça Pública na Sede  do Município de Farias Brito – Ceará.</t>
  </si>
  <si>
    <t>IRMANDADE DA SANTA CASA DE MISERICORDIA E MAT DRACENA</t>
  </si>
  <si>
    <t>FUNDACAO SANTA CASA DE MISERICORDIA DE FRANCA</t>
  </si>
  <si>
    <t>IRMANDADE DE MISERICORDIA DO JAHU</t>
  </si>
  <si>
    <t>SALTO DE PIRAPORA</t>
  </si>
  <si>
    <t>IRMANDADE DA SANTA CASA DE MISERICORDIA DE LEME</t>
  </si>
  <si>
    <t>43778/2018</t>
  </si>
  <si>
    <t>43785/2018</t>
  </si>
  <si>
    <t>Pavimentação na Sede do Município de Potengi – Ceará.</t>
  </si>
  <si>
    <t>43807/2018</t>
  </si>
  <si>
    <t>ILUMINAÇÃO PUBLICA URBANA, MUNICÍPIO DE SÃO LUIZ - RR.</t>
  </si>
  <si>
    <t>43808/2018</t>
  </si>
  <si>
    <t>APOIO A INFRAESTRUTURA TURÍSTICA - Construção de Centro de Eventos no Município de Casserengue/PB</t>
  </si>
  <si>
    <t>43823/2018</t>
  </si>
  <si>
    <t>AQUISIÇÃO DE VEÍCULOS UTILITÁRIOS TIPO PICK-UP.</t>
  </si>
  <si>
    <t>43872/2018</t>
  </si>
  <si>
    <t>43881/2018</t>
  </si>
  <si>
    <t>APOIO A PROJETO DE INFRAESTRUTURA TURÍSTICA - Construção de portal no município de Nova Olinda/PB.</t>
  </si>
  <si>
    <t>43891/2018</t>
  </si>
  <si>
    <t>CONSTRUÇÃO DE ESCOLA INFANTIL NA VILA MODERNA</t>
  </si>
  <si>
    <t>43909/2018</t>
  </si>
  <si>
    <t>AQUISIÇÃO DE VEICULOS UTILITÁRIO TIPO PICK-UP</t>
  </si>
  <si>
    <t>43916/2018</t>
  </si>
  <si>
    <t>Ampliação de sistema de abastecimento de Água na comunidade rural do município de Curuçá/PA</t>
  </si>
  <si>
    <t>43917/2018</t>
  </si>
  <si>
    <t>Ampliação de sistema de abastecimento de Água nas comunidades rurais do município de Curuçá/PA</t>
  </si>
  <si>
    <t>43923/2018</t>
  </si>
  <si>
    <t>Ampliação de Sistema de Abastecimento de Água em comunidades rurais do Município de Santa Maria das Barreiras.</t>
  </si>
  <si>
    <t>43932/2018</t>
  </si>
  <si>
    <t>Pavimentação de Ruas com Meio Fio e Sarjeta.</t>
  </si>
  <si>
    <t>43956/2018</t>
  </si>
  <si>
    <t>Implantação de Sistema de Abastecimento de Água em comunidades rurais do Município.</t>
  </si>
  <si>
    <t>44011/2018</t>
  </si>
  <si>
    <t>Recapeamento asfáltico de diversas ruas e avenidas da cidade de Aracatu-BA.</t>
  </si>
  <si>
    <t>ARACATU</t>
  </si>
  <si>
    <t>MUNICIPIO DE ARACATU</t>
  </si>
  <si>
    <t>44019/2018</t>
  </si>
  <si>
    <t>Implantação de sistema de abastecimento de água em comunidades rurais do Município de Alvorada - TO.</t>
  </si>
  <si>
    <t>44105/2018</t>
  </si>
  <si>
    <t>Pavimentação em Paralelos na Zona Urbana de Itapetinga-BA</t>
  </si>
  <si>
    <t>44106/2018</t>
  </si>
  <si>
    <t>Aquisição de veículo tipo caminhão para apoio à comercialização.</t>
  </si>
  <si>
    <t>44109/2018</t>
  </si>
  <si>
    <t>Obra asfáltica no município de Muçum/RS</t>
  </si>
  <si>
    <t>44115/2018</t>
  </si>
  <si>
    <t>44142/2018</t>
  </si>
  <si>
    <t>44166/2018</t>
  </si>
  <si>
    <t>Pavimentação Asfáltica com Drenagem, Meio Fio, Sarjetas e Calçadas no município de Caroebe-RR.</t>
  </si>
  <si>
    <t>ESPINOSA</t>
  </si>
  <si>
    <t>ESPINOSA PREFEITURA</t>
  </si>
  <si>
    <t>44244/2018</t>
  </si>
  <si>
    <t>Pavimentação de Ruas no Município de Boquim/SE.</t>
  </si>
  <si>
    <t>44249/2018</t>
  </si>
  <si>
    <t>Pavimentação em vias urbanas no município de Santana da Boa Vista/RS.</t>
  </si>
  <si>
    <t>SANTANA DA BOA VISTA</t>
  </si>
  <si>
    <t>MUNICIPIO DE SANTANA DA BOA VISTA</t>
  </si>
  <si>
    <t>44277/2018</t>
  </si>
  <si>
    <t>PAVIMENTAÇÃO DE VIAS, ZONA URBANA DO MUNICÍPIO DE COCAL - PI.</t>
  </si>
  <si>
    <t>44289/2018</t>
  </si>
  <si>
    <t>PAVIMENTAÇÃO ASFÁLTICA EM CONCRETO BETUMINOSO USINADO A QUENTE - CBUQ DE DIVERSAS RUAS, NA SEDE DO MUNICÍPIO DE COCAL-PI.</t>
  </si>
  <si>
    <t>44316/2018</t>
  </si>
  <si>
    <t>Implantação de Pavimentação em Vias Publicas Urbanas no Município de Cuité - PB.</t>
  </si>
  <si>
    <t>44345/2018</t>
  </si>
  <si>
    <t>Pavimentação em paralelepípedo e drenagem de ruas, em área urbana do município de Ibirataia - BA</t>
  </si>
  <si>
    <t>44396/2018</t>
  </si>
  <si>
    <t>PROLONGAMENTO DA AVENIDA RAIMUNDO ALVES PEREIRA, LIGANDO O CENTRO DO MUNICÍPIO DE COCAL-PI À PI-213.</t>
  </si>
  <si>
    <t>BALNEARIO ARROIO DO SILVA</t>
  </si>
  <si>
    <t>MUNICIPIO DE BALNEARIO ARROIO DO SILVA</t>
  </si>
  <si>
    <t>44474/2018</t>
  </si>
  <si>
    <t>Pavimentação Asfáltica no perímetro urbano do município de São José do Ouro/RS.</t>
  </si>
  <si>
    <t>44481/2018</t>
  </si>
  <si>
    <t>IMPLEMENTAÇÃO DE PAVIMENTAÇÃO NO MUNICÍPIO DE CAPELA DO ALTO ALEGRE</t>
  </si>
  <si>
    <t>44521/2018</t>
  </si>
  <si>
    <t>IMPLANTAÇÃO DO SISTEMA DE ABASTECIMENTO DE ÁGUA NA COMUNIDADE QUILOMBOLA MALHADINHA NO MUNICÍPIO DE BREJINHO DE NAZARÉ - TO.</t>
  </si>
  <si>
    <t>44543/2018</t>
  </si>
  <si>
    <t>Pavimentação Asfáltica em Vias do Município 2018 Fase 2</t>
  </si>
  <si>
    <t>44570/2018</t>
  </si>
  <si>
    <t>Implantação de pavimentação em vias públicas urbanas do Município de Pindoba/Alagoas</t>
  </si>
  <si>
    <t>PINDOBA</t>
  </si>
  <si>
    <t>MUNICIPIO DE PINDOBA</t>
  </si>
  <si>
    <t>44598/2018</t>
  </si>
  <si>
    <t>Pavimentação Asfáltica em Diversas Ruas do município de Unaí-MG</t>
  </si>
  <si>
    <t>44599/2018</t>
  </si>
  <si>
    <t>CONSORCIO INTERMUNICIPAL DE SAUDE DO NORTE PARANA</t>
  </si>
  <si>
    <t>44605/2018</t>
  </si>
  <si>
    <t>44606/2018</t>
  </si>
  <si>
    <t>ASSOC DE PROTECAO ASSIST SAUDE E EDUCACAO DE UIRAUNA PB</t>
  </si>
  <si>
    <t>44621/2018</t>
  </si>
  <si>
    <t>Pavimentação de  vias urbanas no município de jaraguá/goias</t>
  </si>
  <si>
    <t>44637/2018</t>
  </si>
  <si>
    <t>44638/2018</t>
  </si>
  <si>
    <t>SANTA CASA DE MISERICORDIA DONA CAROLINA MALHEIROS</t>
  </si>
  <si>
    <t>44651/2018</t>
  </si>
  <si>
    <t>44652/2018</t>
  </si>
  <si>
    <t>44653/2018</t>
  </si>
  <si>
    <t>44657/2018</t>
  </si>
  <si>
    <t>44663/2018</t>
  </si>
  <si>
    <t>AMPLIAÇÃO NO SISTEMA DE ABASTECIMENTO DE ÁGUA NO MUNICÍPIO DE JAGUARE</t>
  </si>
  <si>
    <t>44666/2018</t>
  </si>
  <si>
    <t>Construção de Galeria para drenagem de águas pluviais, pavimentação e infraestrutura do município.</t>
  </si>
  <si>
    <t>ASSOCIACAO DE ASSISTENCIA A CRIANCA DEFICIENTE</t>
  </si>
  <si>
    <t>FUNDACAO DE ASSISTENCIA SOCIAL DE ANAPOLIS</t>
  </si>
  <si>
    <t>44688/2018</t>
  </si>
  <si>
    <t>SANTA CASA DE MISERICORDIA DE CAJOBI</t>
  </si>
  <si>
    <t>44689/2018</t>
  </si>
  <si>
    <t>ASSOCIACAO PROTECAO MATERNIDADE INFANCIA DE GOIANDIRA</t>
  </si>
  <si>
    <t>HOSPITAL BENEFICENTE SAO LUCAS DE SAO PEDRO</t>
  </si>
  <si>
    <t>44701/2018</t>
  </si>
  <si>
    <t>ASSOCIACAO HOSPITAL SAO PIO X</t>
  </si>
  <si>
    <t>SANTA CASA DE MISERICORDIA DE TATUI</t>
  </si>
  <si>
    <t>SANTA CASA DE MISERICORDIA DE TUPA</t>
  </si>
  <si>
    <t>44713/2018</t>
  </si>
  <si>
    <t>44718/2018</t>
  </si>
  <si>
    <t>HOSPITAL EVANGELICO DE RIO VERDE</t>
  </si>
  <si>
    <t>44719/2018</t>
  </si>
  <si>
    <t>44753/2018</t>
  </si>
  <si>
    <t>Pavimentar ruas do município de São Joaquim de Bicas.</t>
  </si>
  <si>
    <t>ASSOCIACAO HOSPITALAR BENEFICENTE SANTO ANTONIO</t>
  </si>
  <si>
    <t>44794/2018</t>
  </si>
  <si>
    <t>44796/2018</t>
  </si>
  <si>
    <t>HOSPITAL SANTA CASA DE MISERICORDIA DE CAMPO MOURAO</t>
  </si>
  <si>
    <t>44814/2018</t>
  </si>
  <si>
    <t>Pavimentação Asfáltica sobre Calçamento em Trecho da Rua Santa Vitória e Drenagem Pluvial dentro da Quadra 10A e Trecho da Rua Santa Vitória do município de Campina das Missões</t>
  </si>
  <si>
    <t>44818/2018</t>
  </si>
  <si>
    <t>HOSPITAL DO TRICENTENARIO</t>
  </si>
  <si>
    <t>44825/2018</t>
  </si>
  <si>
    <t>COMUNIDADE EVANGELICA DE CONFISSAO LUTERANA EM RIO DO SUL</t>
  </si>
  <si>
    <t>ASSOCIACAO HOSPITAL E MATERNIDADE DOM JOAQUIM</t>
  </si>
  <si>
    <t>44841/2018</t>
  </si>
  <si>
    <t>INSTITUICAO BETHESDA</t>
  </si>
  <si>
    <t>44867/2018</t>
  </si>
  <si>
    <t>FUNDACAO ATTILA TABORDA</t>
  </si>
  <si>
    <t>44873/2018</t>
  </si>
  <si>
    <t>UNIAO BRASILEIRA DE EDUCACAO E ASSISTENCIA</t>
  </si>
  <si>
    <t>ASSOCIACAO HOSPITALAR BOM PASTOR</t>
  </si>
  <si>
    <t>HOSPITAL SAO JOSE</t>
  </si>
  <si>
    <t>IRMANDADE DA SANTA CASA DE MISERICORDIA DE PORTO ALEGRE</t>
  </si>
  <si>
    <t>44919/2018</t>
  </si>
  <si>
    <t>SOCIEDADE BENEFICENTE SA PIRANGUENSE</t>
  </si>
  <si>
    <t>44926/2018</t>
  </si>
  <si>
    <t>FUNDACAO DE SAUDE PUBLICA SAO CAMILO DE ESTEIO - FSPSCE</t>
  </si>
  <si>
    <t>44940/2018</t>
  </si>
  <si>
    <t>ASSOCIACAO BENEFICENTE DE PRESIDENTE BERNARDES</t>
  </si>
  <si>
    <t>44946/2018</t>
  </si>
  <si>
    <t>CENTRO DE ASSISTENCIA MEDICO-SOCIAL</t>
  </si>
  <si>
    <t>HOSPITAL SAO JOSE DA SOCIEDADE DE SAO VICENTE DE PAULO</t>
  </si>
  <si>
    <t>44949/2018</t>
  </si>
  <si>
    <t>IRMANDADE DA SANTA CASA DE MISERICORDIA DE SANTOS</t>
  </si>
  <si>
    <t>44954/2018</t>
  </si>
  <si>
    <t>CASA DE CARIDADE DOM ORIONE</t>
  </si>
  <si>
    <t>FUNDACAO BENEFICENTE RIO DOCE</t>
  </si>
  <si>
    <t>44968/2018</t>
  </si>
  <si>
    <t>ASSOCIACAO CASA FONTE DA VIDA</t>
  </si>
  <si>
    <t>44972/2018</t>
  </si>
  <si>
    <t>IRMANDADE DA SANTA CASA DE MISERICORDIA DE ALPINOPOLIS</t>
  </si>
  <si>
    <t>44974/2018</t>
  </si>
  <si>
    <t>SOCIEDADE OPERARIA HUMANITARIA</t>
  </si>
  <si>
    <t>44991/2018</t>
  </si>
  <si>
    <t>ASSOCIACAO DE CARIDADE SANTA CASA DE RIO GRANDE</t>
  </si>
  <si>
    <t>44996/2018</t>
  </si>
  <si>
    <t>SANTA CASA DE MISERICORDIA DE BARRETOS</t>
  </si>
  <si>
    <t>44997/2018</t>
  </si>
  <si>
    <t>FUNDACAO BENJAMIN GUIMARAES</t>
  </si>
  <si>
    <t>45000/2018</t>
  </si>
  <si>
    <t>ASSOCIACAO BENEFICENTE HOSPITAL UNIVERSITARIO</t>
  </si>
  <si>
    <t>45001/2018</t>
  </si>
  <si>
    <t>IRMANDADE DA SANTA CASA DE MISERICORDIA DE SOROCABA</t>
  </si>
  <si>
    <t>45003/2018</t>
  </si>
  <si>
    <t>INSTITUTO DO CANCER ARNALDO VIEIRA DE CARVALHO</t>
  </si>
  <si>
    <t>45006/2018</t>
  </si>
  <si>
    <t>CONSTRUÇÃO DE PRAÇA NA COMUNIDADE CEDRO</t>
  </si>
  <si>
    <t>45007/2018</t>
  </si>
  <si>
    <t>CONSTRUÇÃO DE PRAÇA NA COMUNIDADE BOM JESUS</t>
  </si>
  <si>
    <t>45017/2018</t>
  </si>
  <si>
    <t>Construção de uma Quadra de Esportes na Praça Luiz Viana Filho em Itarantim-Bahia</t>
  </si>
  <si>
    <t>45019/2018</t>
  </si>
  <si>
    <t>Drenagem e Pavimentação de ruas no Município de Alfredo Chaves - ES</t>
  </si>
  <si>
    <t>45028/2018</t>
  </si>
  <si>
    <t>Reforma do parque de exposições no município de Claro dos Poções - MG</t>
  </si>
  <si>
    <t>45029/2018</t>
  </si>
  <si>
    <t>IRMANDADE DA SANTA CASA DE MISERICORDIA DO RECIFE</t>
  </si>
  <si>
    <t>SOCIEDADE PERNAMBUCANA DE COMBATE AO CANCER</t>
  </si>
  <si>
    <t>45047/2018</t>
  </si>
  <si>
    <t>APOIO A PROJETO DE INFRAESTRUTURA TURÍSTICA - Reforma do Parque da Estação no município de Carlos Barbosa - RS</t>
  </si>
  <si>
    <t>45051/2018</t>
  </si>
  <si>
    <t>LIGA ALAGOANA CONTRA A TUBERCULOSE</t>
  </si>
  <si>
    <t>45052/2018</t>
  </si>
  <si>
    <t>PAVIMENTAÇÃO DE VIAS PÚBLICAS NO MUNICÍPIO DE LANDRI SALES - PI.</t>
  </si>
  <si>
    <t>45056/2018</t>
  </si>
  <si>
    <t>Pavimentação em via urbana no município de Arroio do Sal.</t>
  </si>
  <si>
    <t>45058/2018</t>
  </si>
  <si>
    <t>45060/2018</t>
  </si>
  <si>
    <t>APOIO A PROJETO DE INFRAESTRUTURA TURÍSTICA - Reforma e Revitalização de Praças em Ataléia/MG.</t>
  </si>
  <si>
    <t>MUNICIPIO DE ATALEIA</t>
  </si>
  <si>
    <t>SOCIEDADE PROVEDORA DA SANTA CASA DE MISERICORDIA DE COLATINA</t>
  </si>
  <si>
    <t>45064/2018</t>
  </si>
  <si>
    <t>SANTA CASA DE MISERICORDIA DE CRUZ DAS ALMAS</t>
  </si>
  <si>
    <t>ASSOCIACAO MARIO PENNA</t>
  </si>
  <si>
    <t>ASSOCIACAO DE PROTECAO E ASSISTENCIA A MATERNIDADE E A INFANCIA E HOSPITAL SAO JOSE</t>
  </si>
  <si>
    <t>ASILO DE CARIDADE SANTA CASA DE BOM SUCESSO</t>
  </si>
  <si>
    <t>45113/2018</t>
  </si>
  <si>
    <t>PAVIMENTAÇÃO ASFÁLTICA E DRENAGEM DE VIAS URBANAS NO MUNICÍPIO DE CANELA – RS.</t>
  </si>
  <si>
    <t>45126/2018</t>
  </si>
  <si>
    <t>Pavimentação em pedra tosca em diversos bairros do município de Baturité/CE.</t>
  </si>
  <si>
    <t>HOSPITAL E MATERNIDADE THEREZINHA DE JESUS</t>
  </si>
  <si>
    <t>45131/2018</t>
  </si>
  <si>
    <t>45134/2018</t>
  </si>
  <si>
    <t>PAVIMENTAÇÃO ASFÁLTICA EM RUAS NO MUNICÍPIO DE ALEGRETE.</t>
  </si>
  <si>
    <t>45153/2018</t>
  </si>
  <si>
    <t>IMPLANTAÇÃO DE SISTEMA DE ABASTECIMENTO DE ÁGUA NO MUNICÍPIO DE SERAFINA CORRÊ/RS.</t>
  </si>
  <si>
    <t>PAVIMENTAÇÃO DE VIAS PÚBLICAS NO MUNICÍPIO DE PIRIPIRI - PI.</t>
  </si>
  <si>
    <t>ASSOCIACAO EVANGELICA BENEFICENTE ESPIRITO-SANTENSE - AEBES</t>
  </si>
  <si>
    <t>45171/2018</t>
  </si>
  <si>
    <t>Objeto principal: Calçamento poliédrico em trecho da Rua Antônio Moreira de Oliveira, localizada no Bairro Garcias, com início abaixo da passagem de nível da via férrea no Bairro São Tarcísio, e pavimentação asfáltica no trecho compreendido entre as ruas Paulina Ferreira Damasceno e Manoel Batista Sampaio, localizadas no Bairro Bela Vista, Município de Mário Campos/MG.</t>
  </si>
  <si>
    <t>45183/2018</t>
  </si>
  <si>
    <t>45184/2018</t>
  </si>
  <si>
    <t>SANTA CASA DE MISERICORDIA DE ARACATUBA</t>
  </si>
  <si>
    <t>45195/2018</t>
  </si>
  <si>
    <t>Pavimentação de Diversas ruas do Município de Salgadinho.</t>
  </si>
  <si>
    <t>45204/2018</t>
  </si>
  <si>
    <t>IRMANDADE DA SANTA CASA DE MISERICORDIA DE ARARAS</t>
  </si>
  <si>
    <t>45205/2018</t>
  </si>
  <si>
    <t>Pavimentação e Recapeamento de ruas e avenidas em bairros do Município de Caracaraí/RR.</t>
  </si>
  <si>
    <t>45206/2018</t>
  </si>
  <si>
    <t>SANTA CASA DE MISERICORDIA DE AVARE</t>
  </si>
  <si>
    <t>45222/2018</t>
  </si>
  <si>
    <t>SOCIEDADE CAMPINEIRA DE EDUCACAO E INSTRUCAO</t>
  </si>
  <si>
    <t>45223/2018</t>
  </si>
  <si>
    <t>45254/2018</t>
  </si>
  <si>
    <t>45257/2018</t>
  </si>
  <si>
    <t>45258/2018</t>
  </si>
  <si>
    <t>45259/2018</t>
  </si>
  <si>
    <t>45260/2018</t>
  </si>
  <si>
    <t>45273/2018</t>
  </si>
  <si>
    <t>45294/2018</t>
  </si>
  <si>
    <t>IMPLANTAÇÃO DE SISTEMA DE ABASTECIMENTO DE ÁGUA NO MUNICÍPIO DE COTIPORÃ/RS.</t>
  </si>
  <si>
    <t>45317/2018</t>
  </si>
  <si>
    <t>APOIO A PROJETOS DE INFRAESTRUTURA TURÍSTICA - Construção de Portal no município de Roca Sales - RS</t>
  </si>
  <si>
    <t>45318/2018</t>
  </si>
  <si>
    <t>O presente convênio tem o objetivo de colaborar com a melhor estruturação para o desenvolvimento dos programas de saúde animal implantados e outros em projeto de implantação.  A renovação da frota de veículos, bem como de outros bens que tem determinada vida útil sempre se faz necessário a ADAPAR, com um compromisso e atribuição de oferecer o melhor serviço possivel a que tem por finalidade, resultando melhores resultados aos setores produtivos, neste sentido o presente convênio busca equipar inicialmente as Unidades Locais (ULSAs) com veículos utilitários. Posteriormente se houver sobras de recursos outros bens poderão ser incorporados ao projeto atendendo o objeto proposto.</t>
  </si>
  <si>
    <t>AGENCIA DE DEFESA AGROPECUARIA DO PARANA - ADAPAR</t>
  </si>
  <si>
    <t>45319/2018</t>
  </si>
  <si>
    <t>APOIO A PROJETO DE INFRAESTRUTURA TURÍSTICA - Construção de Praça no município de Bom Jesus do Araguaia-MT</t>
  </si>
  <si>
    <t>45353/2018</t>
  </si>
  <si>
    <t>Pavimentação Asfáltica no Município de Bragança Paulista.</t>
  </si>
  <si>
    <t>45355/2018</t>
  </si>
  <si>
    <t>Recapeamento de Vias no Município de Rio Branco</t>
  </si>
  <si>
    <t>45356/2018</t>
  </si>
  <si>
    <t>Recapeamento do pavimento na Rua Antônio Dalla Colletta – Trecho B, no Município de Bento Gonçalves/RS.</t>
  </si>
  <si>
    <t>45357/2018</t>
  </si>
  <si>
    <t>Pavimentação e Recapeamento de vias no Município de Mucajaí/RR.</t>
  </si>
  <si>
    <t>45360/2018</t>
  </si>
  <si>
    <t>PAVIMENTAÇÃO EM PARALELEPÍPEDO E DRENAGEM NO MUNICÍPIO DE VIÇOSA/AL.</t>
  </si>
  <si>
    <t>45370/2018</t>
  </si>
  <si>
    <t>Pavimentação em ruas do Município de Feliz/RS.</t>
  </si>
  <si>
    <t>45371/2018</t>
  </si>
  <si>
    <t>Recapeamento no município de palmas.</t>
  </si>
  <si>
    <t>45372/2018</t>
  </si>
  <si>
    <t>Recapeamento Asfáltico em Rua do Perímetro Urbano.</t>
  </si>
  <si>
    <t>45373/2018</t>
  </si>
  <si>
    <t>APOIO A PROJETO DE INFRAESTRUTURA TURISTICA - Revitalização de acesso ao parque municipal Mata Atlântica no município de Atalanta-SC</t>
  </si>
  <si>
    <t>45374/2018</t>
  </si>
  <si>
    <t>Pavimentação asfáltica, drenagem pluvial, passeio e sinalização para a nova entrada da Sapetinga, trecho urbano compreendido pelas Ruas 7, 8 de parte da Rua 2, no bairro do Pontal, no município de Ilhéus/BA.</t>
  </si>
  <si>
    <t>45376/2018</t>
  </si>
  <si>
    <t>Pavimentação de vias urbanas no Município de Soledade/RS</t>
  </si>
  <si>
    <t>45379/2018</t>
  </si>
  <si>
    <t>Implantação de Centro de Comercialização e Gastronomia Regional de Agricultura Familiar</t>
  </si>
  <si>
    <t>45388/2018</t>
  </si>
  <si>
    <t>IRMANDADE DA SANTA CASA DE MISERICORDIA DE IPUA</t>
  </si>
  <si>
    <t>45389/2018</t>
  </si>
  <si>
    <t>FUNDACAO PADRE ALBINO</t>
  </si>
  <si>
    <t>FUNDACAO ESPIRITA ALLAN KARDEC</t>
  </si>
  <si>
    <t>45395/2018</t>
  </si>
  <si>
    <t>SANTA CASA DE MISERICORDIA DE PATROCINIO PAULISTA</t>
  </si>
  <si>
    <t>45399/2018</t>
  </si>
  <si>
    <t>45409/2018</t>
  </si>
  <si>
    <t>Pavimentação de diversas ruas na sede e/ou nos distritos do Município de Ibicuí- BA.</t>
  </si>
  <si>
    <t>45410/2018</t>
  </si>
  <si>
    <t>PAVIMENTAÇÃO E RECAPEAMENTOS EM RUAS E AVENIDAS DO MUNICÍPIO DE CAROEBE</t>
  </si>
  <si>
    <t>45424/2018</t>
  </si>
  <si>
    <t>Pavimentação, drenagem pluvial, calçadas e sinalização viária das ruas Manoel Dário Custódio, Francisco Jacob Khnis, Anselmo Khnis, Maria Trainotti e Júlia Vieira da Rocha localizadas no Bairro Limoeiro, no Município de Itajaí - SC.</t>
  </si>
  <si>
    <t>45433/2018</t>
  </si>
  <si>
    <t>Recapeamento de Vias públicas no Bairro Nova  e Jardim Santa Fé, no Município de Santa Bárbara D'Oeste.</t>
  </si>
  <si>
    <t>45434/2018</t>
  </si>
  <si>
    <t>Pavimentação de Diversas Ruas no município de Coqueiro Seco/AL.</t>
  </si>
  <si>
    <t>45437/2018</t>
  </si>
  <si>
    <t>Pavimentação de Diversas Ruas no município de Batalha/AL.</t>
  </si>
  <si>
    <t>45443/2018</t>
  </si>
  <si>
    <t>Pavimentação de Diversas Ruas no município de Santana do Mundáu/AL.</t>
  </si>
  <si>
    <t>45444/2018</t>
  </si>
  <si>
    <t>Pavimentação de Diversas Ruas no município de Porto de Pedras/AL.</t>
  </si>
  <si>
    <t>45447/2018</t>
  </si>
  <si>
    <t>Pavimentação de vias urbanas no Bairro Moraes, Município de Tupanciretã/RS</t>
  </si>
  <si>
    <t>45469/2018</t>
  </si>
  <si>
    <t>Construção de Praças no município de Piranhas - Alagoas.</t>
  </si>
  <si>
    <t>45482/2018</t>
  </si>
  <si>
    <t>Sinalização viária na cidade de Petrópolis - RJ</t>
  </si>
  <si>
    <t>45496/2018</t>
  </si>
  <si>
    <t>45497/2018</t>
  </si>
  <si>
    <t>Pavimentação e Drenagem de Diversas Ruas do Distrito de Peroba no Município de Maragogi/AL</t>
  </si>
  <si>
    <t>45499/2018</t>
  </si>
  <si>
    <t>Construção da Praça de Eventos do Município de Ribeirão das Neves-MG.</t>
  </si>
  <si>
    <t>45500/2018</t>
  </si>
  <si>
    <t>O objeto deste convênio consiste na execução de obras de implantação, ampliação, requalificação de microvazios urbanos em áreas de convívio e lazer.</t>
  </si>
  <si>
    <t>45503/2018</t>
  </si>
  <si>
    <t>Pavimentação de Diversas Ruas no município de Pariconha - Alagoas</t>
  </si>
  <si>
    <t>45504/2018</t>
  </si>
  <si>
    <t>PAVIMENTAÇÃO EM RUAS DO MUNICÍPIO DE NOVA GRANADA</t>
  </si>
  <si>
    <t>45513/2018</t>
  </si>
  <si>
    <t>Obra Integrada de Reabilitação Urbana da Praça Coronel Pacheco de Medeiros (inclusive o Chafariz), Praça São Paulo e Praça do Rosário.</t>
  </si>
  <si>
    <t>45514/2018</t>
  </si>
  <si>
    <t>Pavimentação Asfáltica com CBUQ em via Urbana do Município de Porto Xavier - RS.</t>
  </si>
  <si>
    <t>45518/2018</t>
  </si>
  <si>
    <t>AMPLIAÇÃO DE UNIDADE DE ATENÇÃO ESPECIALIZADA EM SAÚDE</t>
  </si>
  <si>
    <t>FUNDO ESTADUAL DE SAUDE - FUNDES</t>
  </si>
  <si>
    <t>45519/2018</t>
  </si>
  <si>
    <t>45521/2018</t>
  </si>
  <si>
    <t>45524/2018</t>
  </si>
  <si>
    <t>FUNDO MUNICIPAL DE SAUDE DE JUCAS</t>
  </si>
  <si>
    <t>45526/2018</t>
  </si>
  <si>
    <t>Implantação de sistema de abastecimento de água em comunidades rurais do Município de Santa Bárbara / MG,</t>
  </si>
  <si>
    <t>45533/2018</t>
  </si>
  <si>
    <t>Implantação de sistema de abastecimento de água em comunidades rurais do Município de Araguapaz-GO.</t>
  </si>
  <si>
    <t>45534/2018</t>
  </si>
  <si>
    <t>FUNDO MUNICIPAL DE SAUDE DE TERESINA</t>
  </si>
  <si>
    <t>45539/2018</t>
  </si>
  <si>
    <t>Implantação de Recapeamento Asfáltico na Rua São Paulo no Município de Boituva/SP.</t>
  </si>
  <si>
    <t>45541/2018</t>
  </si>
  <si>
    <t>FUNDO MUNICIPAL DE SAUDE DE ARAGOIANIA</t>
  </si>
  <si>
    <t>45550/2018</t>
  </si>
  <si>
    <t>45556/2018</t>
  </si>
  <si>
    <t>45558/2018</t>
  </si>
  <si>
    <t>ASSOCIACAO ORDEM AUXILIADORA DE SENHORAS EVANGELICAS DE MONTENEGRO</t>
  </si>
  <si>
    <t>45564/2018</t>
  </si>
  <si>
    <t>Construção da praça multieventos na Av. Rosita Calheiros Cavalcante</t>
  </si>
  <si>
    <t>FLEXEIRAS</t>
  </si>
  <si>
    <t>MUNICIPIO DE FLEXEIRAS</t>
  </si>
  <si>
    <t>45565/2018</t>
  </si>
  <si>
    <t>ASSOCIACAO HOSPITAL DE CARIDADE DE SANTO ANGELO</t>
  </si>
  <si>
    <t>45566/2018</t>
  </si>
  <si>
    <t>FUNDACAO ARAUCARIA</t>
  </si>
  <si>
    <t>45580/2018</t>
  </si>
  <si>
    <t>Implantação de Pavimentação em Vias Públicas Urbanas no Município de Diamante – PB.</t>
  </si>
  <si>
    <t>45584/2018</t>
  </si>
  <si>
    <t>FUNDO MUNICIPAL DE SAUDE DE NOVO PROGRESSO</t>
  </si>
  <si>
    <t>ASSOCIACAO PESTALOZZI DE NITEROI</t>
  </si>
  <si>
    <t>45587/2018</t>
  </si>
  <si>
    <t>45588/2018</t>
  </si>
  <si>
    <t>Reforma de 04 praças. No bairro da Urbis e nos distritos de Inema, Aritaguá e Castelo Novo, no município de Ilhéus/BA.</t>
  </si>
  <si>
    <t>45593/2018</t>
  </si>
  <si>
    <t>PAVIMENTAÇÃO EM PARALELEPÍPEDO E DRENAGEM DE DIVERSAS RUAS NO MUNICÍPIO DE BARRA DE SÃO MIGUEL/AL.</t>
  </si>
  <si>
    <t>45594/2018</t>
  </si>
  <si>
    <t>Sistema de Mobilização Urbana com a realização de calçamento em vias do Município.</t>
  </si>
  <si>
    <t>45597/2018</t>
  </si>
  <si>
    <t>APOIO A PROJETOS DE INFRAESTRUTURA TURÍSTICA - Implantação de Sinalização Turística e Interpretativa no município de Anchieta - ES</t>
  </si>
  <si>
    <t>45599/2018</t>
  </si>
  <si>
    <t>Pavimentação em paralelepípedos entre as Escolas Municipais de Ensino Fundamental Mário Acioly Wanderley e Edson da Gama Peixoto no Loteamento Amaro Felix da Silva.</t>
  </si>
  <si>
    <t>45600/2018</t>
  </si>
  <si>
    <t>Pavimentação de Diversas Ruas município de Passo de Camaragibe/AL.</t>
  </si>
  <si>
    <t>45603/2018</t>
  </si>
  <si>
    <t>Recapeamento asfáltico em diversas ruas do município de Davinópolis-GO.</t>
  </si>
  <si>
    <t>45604/2018</t>
  </si>
  <si>
    <t>Pavimentação de diversas ruas no município de Branquinha - AL.</t>
  </si>
  <si>
    <t>45605/2018</t>
  </si>
  <si>
    <t>REFORMA E ADEQUAÇÃO DE PRAÇAS PÚBLICAS NO MUNICÍPIO DE RIANÁPOLIS.</t>
  </si>
  <si>
    <t>45606/2018</t>
  </si>
  <si>
    <t>REFORMA E AMPLIAÇÃO DO CEMITÉRIO MUNICIPAL JARDIM DAS OLIVEIRAS.</t>
  </si>
  <si>
    <t>45607/2018</t>
  </si>
  <si>
    <t>Construção de calçadas em diversas ruas do município de Palestina de Goiás-GO.</t>
  </si>
  <si>
    <t>45685/2018</t>
  </si>
  <si>
    <t>Aquisição de equipamentos : 01 motoniveladora, 01 escavadeira hidráulica, 01 pá carregadeira e 01 mini carregadeira.</t>
  </si>
  <si>
    <t>45686/2018</t>
  </si>
  <si>
    <t>Aquisição de caminhões Basculantes, Caminhão Comboio, para recuperação e manutenção de nossas vias (Rural e Urbanas) do município de Naviraí Mato Grosso do Sul.</t>
  </si>
  <si>
    <t>45695/2018</t>
  </si>
  <si>
    <t>Construção de Complexo Esportivo no municipio de Silvania-Go.</t>
  </si>
  <si>
    <t>45754/2018</t>
  </si>
  <si>
    <t>APOIO A PROJETO DE INFRAESTRUTURA TURÍSTICA - Construção de Infraestrutura Urbana para adequação de espaço de Interesse Turístico no município de Seberi/RS</t>
  </si>
  <si>
    <t>45760/2018</t>
  </si>
  <si>
    <t>AQUISIÇÃO DE 01 CAMINHÃO TIPO PRANCHA PARA FOMENTO A PRODUÇÃO AGROPECUÁRIA DE ITAJAÍ</t>
  </si>
  <si>
    <t>45765/2018</t>
  </si>
  <si>
    <t>Aquisição de Equipamentos para recuperação e manutenção de nossas vias (Rural e Urbanas) do município de Três Lagoas MS.</t>
  </si>
  <si>
    <t>45774/2018</t>
  </si>
  <si>
    <t>REFORMA DA PRAÇA PALMEIRINHA - NOVA IGUAÇU/RJ</t>
  </si>
  <si>
    <t>45780/2018</t>
  </si>
  <si>
    <t>APOIO A PROJETOS DE INFRAESTRUTURA TURÍSTICA - Pavimentação asfáltica da Rua Pinheiro Machado no centro de Nova Bassano / RS - 2ª etapa</t>
  </si>
  <si>
    <t>45807/2018</t>
  </si>
  <si>
    <t>APOIO A PROJETO DE INFRAESTRUTURA TURÍSTICA- Reforma da Orla da Praia Rainha do Mar no  Município de Xangri-Lá/RS</t>
  </si>
  <si>
    <t>45829/2018</t>
  </si>
  <si>
    <t>Execução de Obra de Iluminação e Reforma do Estádio Municipal</t>
  </si>
  <si>
    <t>45879/2018</t>
  </si>
  <si>
    <t>PAVIMENTAÇÃO ASFALTICA COM SISTEMA DE DRENAGEM SUPERFICIAL</t>
  </si>
  <si>
    <t>45883/2018</t>
  </si>
  <si>
    <t>Pavimentação e drenagem de diversos logradouros públicos na sede do município de Central de Minas.</t>
  </si>
  <si>
    <t>45889/2018</t>
  </si>
  <si>
    <t>Recapeamento  Asfáltico  em diversas vias do Município de Serrana/SP.</t>
  </si>
  <si>
    <t>45898/2018</t>
  </si>
  <si>
    <t>Implantação Pavimentação Asfáltica no Município de Belagua-MA.</t>
  </si>
  <si>
    <t>45900/2018</t>
  </si>
  <si>
    <t>Execução dos serviços de pavimentação em paralelepípedos graníticos em diversas vias públicas do Município de tuparetama/ PE.</t>
  </si>
  <si>
    <t>45903/2018</t>
  </si>
  <si>
    <t>Recapeamento de vias do Município de Caçapava</t>
  </si>
  <si>
    <t>45908/2018</t>
  </si>
  <si>
    <t>Pavimentação de ruas no município de Conde - BA.</t>
  </si>
  <si>
    <t>45931/2018</t>
  </si>
  <si>
    <t>REFORMA E AMPLIAÇÃO DA QUADRA ESPORTIVA DA VILA ALMEIDA.</t>
  </si>
  <si>
    <t>45944/2018</t>
  </si>
  <si>
    <t>OBRA DE INFRAESTRUTURA URBANA</t>
  </si>
  <si>
    <t>45953/2018</t>
  </si>
  <si>
    <t>ADEQUAÇÃO DO MATADOURO MUNICIPAL DE NOSSA SENHORA DA GLÓRIA -SE.</t>
  </si>
  <si>
    <t>45957/2018</t>
  </si>
  <si>
    <t>Pavimentação e Drenagem no Município de Resende</t>
  </si>
  <si>
    <t>45977/2018</t>
  </si>
  <si>
    <t>Recapeamento e Reperfilamento de vias urbanas</t>
  </si>
  <si>
    <t>45980/2018</t>
  </si>
  <si>
    <t>Pavimentação de ruas do município de Ritápolis, com bloquetes sextavados.</t>
  </si>
  <si>
    <t>RITAPOLIS</t>
  </si>
  <si>
    <t>MUNICIPIO DE RITAPOLIS</t>
  </si>
  <si>
    <t>45993/2018</t>
  </si>
  <si>
    <t>Implantação de Recapeamento Asfáltico na Rua Capitão Augusto Millet no Município de Boituva/SP.</t>
  </si>
  <si>
    <t>46009/2018</t>
  </si>
  <si>
    <t>Pavimentação asfáltica de Trechos das Ruas Milão e Trento no Bairro Vila Nova Trieste que fazem parte do perímetro urbano do Município de Jarinu/SP</t>
  </si>
  <si>
    <t>46012/2018</t>
  </si>
  <si>
    <t>46016/2018</t>
  </si>
  <si>
    <t>46024/2018</t>
  </si>
  <si>
    <t>Pavimentação asfáltica de vias publicas no município</t>
  </si>
  <si>
    <t>46028/2018</t>
  </si>
  <si>
    <t>Pavimentação de vias publicas no município.</t>
  </si>
  <si>
    <t>46039/2018</t>
  </si>
  <si>
    <t>46058/2018</t>
  </si>
  <si>
    <t>APOIO A PROJETO DE INFRAESTRUTURA TURÍSTICA - Reforma da Praça Municipal Padre Giovani Batista Cerruti no município de Três Barras do Paraná - PR</t>
  </si>
  <si>
    <t>46063/2018</t>
  </si>
  <si>
    <t>Reforma do Centro de Eventos e Exposições do Município de Três Barras do Paraná-PR.</t>
  </si>
  <si>
    <t>46064/2018</t>
  </si>
  <si>
    <t>REFORMA E MODERNIZAÇÃO DA INFRAESTRUTURA ESPORTIVA DO GINÁSIO RUTÍLIO KESTERING.</t>
  </si>
  <si>
    <t>46075/2018</t>
  </si>
  <si>
    <t>PAVIMENTAÇÃO EM PARALELEPÍPEDO EM DIVERSAS RUAS NO MUNICÍPIO DE LAGARTO - SE</t>
  </si>
  <si>
    <t>46095/2018</t>
  </si>
  <si>
    <t>Pavimentação de ruas na sede do município de Santa Rita de Cássia, cujas residências já estão atendidas por sistema de esgotamento sanitário</t>
  </si>
  <si>
    <t>46097/2018</t>
  </si>
  <si>
    <t>Recapeamento Asfáltico do município de Urbano Santos.</t>
  </si>
  <si>
    <t>46103/2018</t>
  </si>
  <si>
    <t>APOIO A PROJETO DE INFRAESTRUTURA TURÍSTICA - Construção de Centro de Eventos no Parque de Exposição de São João do Caiuá - Pr.</t>
  </si>
  <si>
    <t>46122/2018</t>
  </si>
  <si>
    <t>46144/2018</t>
  </si>
  <si>
    <t>Recapeamento de vias no bairro Eldorado</t>
  </si>
  <si>
    <t>46162/2018</t>
  </si>
  <si>
    <t>Pavimentação de vias públicas no Município de Santo Antônio de Lisboa -PI</t>
  </si>
  <si>
    <t>46168/2018</t>
  </si>
  <si>
    <t>Pavimentação de Vias Urbanas no Municipio de Cariús/CE</t>
  </si>
  <si>
    <t>46192/2018</t>
  </si>
  <si>
    <t>46201/2018</t>
  </si>
  <si>
    <t>APOIO A PROJETO DE INFRAESTRUTURA TURISTICA - Reforma e revitalização do parque Horto dos Contos no município de Ouro Preto/MG</t>
  </si>
  <si>
    <t>46232/2018</t>
  </si>
  <si>
    <t>APOIO A PROJETOS DE INFRAESTRUTURA TURÍSTICA - Construção de Portal no município de Dona Eusébia - MG</t>
  </si>
  <si>
    <t>46243/2018</t>
  </si>
  <si>
    <t>APOIO A PROJETOS DE INFRAESTRUTURA TURÍSTICA - Reforma e revitalização do Parque Mário Andreazza no município de Gandu - BA.</t>
  </si>
  <si>
    <t>46245/2018</t>
  </si>
  <si>
    <t>APOIO A PROJETO DE INFRAESTRUTURA TURÍSTICA-Revitalização de   Prédio Público para Implantação de Museu no município de Três Corações/MG.</t>
  </si>
  <si>
    <t>46261/2018</t>
  </si>
  <si>
    <t>Aquisição de Instrumentos Musicais para Banda Municipal.</t>
  </si>
  <si>
    <t>46271/2018</t>
  </si>
  <si>
    <t>Recuperação da avenida principal, com pavimentação asfáltica, na sede do Município.</t>
  </si>
  <si>
    <t>46291/2018</t>
  </si>
  <si>
    <t>Pavimenta��o em Taguatinga</t>
  </si>
  <si>
    <t>46303/2018</t>
  </si>
  <si>
    <t>URBANIZAÇÃO DA ORLA FLUVIAL (BEIRA-RIO) NO MUNICÍPIO DE FLORIANO-PI</t>
  </si>
  <si>
    <t>46306/2018</t>
  </si>
  <si>
    <t>46325/2018</t>
  </si>
  <si>
    <t>Ações de Infraestrutura Urbana de Terraplanagem e Pavimentação de Ruas de Limoeiro do Norte.</t>
  </si>
  <si>
    <t>46330/2018</t>
  </si>
  <si>
    <t>Pavimentação Poliédrica em diversos logradouros do Município de Teófilo Otoni</t>
  </si>
  <si>
    <t>46337/2018</t>
  </si>
  <si>
    <t>46358/2018</t>
  </si>
  <si>
    <t>Aquisição de Maquinários e Equipamentos para complementar adequação do Matadouro.</t>
  </si>
  <si>
    <t>46368/2018</t>
  </si>
  <si>
    <t>Reestruturação do Ginásio Lourival Batista.</t>
  </si>
  <si>
    <t>46371/2018</t>
  </si>
  <si>
    <t>APOIO A PROJETO DE INFRAESTRUTURA TURÍSTICA- Revitalização do parque Cachoeira dos Prazeres no município de Jiquiriça/BA.</t>
  </si>
  <si>
    <t>46385/2018</t>
  </si>
  <si>
    <t>APOIO A PROJETO DE INFRAESTRUTURA TURÍSTICA-Reforma do terminal rodoviário intermunicipal de Leopoldina/MG.</t>
  </si>
  <si>
    <t>46495/2018</t>
  </si>
  <si>
    <t>Estruturação da Rede de Serviços de Proteção Social Básica - Construção de Centro de Convivência - CC</t>
  </si>
  <si>
    <t>46537/2018</t>
  </si>
  <si>
    <t>Construção de praça de esporte no município de Itauçu - GO</t>
  </si>
  <si>
    <t>46553/2018</t>
  </si>
  <si>
    <t>46554/2018</t>
  </si>
  <si>
    <t>46558/2018</t>
  </si>
  <si>
    <t>Pavimentação Asfáltica sobre Pedras Irregulares</t>
  </si>
  <si>
    <t>46559/2018</t>
  </si>
  <si>
    <t>46560/2018</t>
  </si>
  <si>
    <t>46564/2018</t>
  </si>
  <si>
    <t>REFORMA DE DIVERSAS PRAÇAS NO MUNICÍPIO DE CAPELA/AL.</t>
  </si>
  <si>
    <t>46566/2018</t>
  </si>
  <si>
    <t>Construção de Quadra Poliesportiva no Município de Equador</t>
  </si>
  <si>
    <t>46569/2018</t>
  </si>
  <si>
    <t>46582/2018</t>
  </si>
  <si>
    <t>Implantação de Sistema Público de Abastecimento de Água no Município de Ibititá/BA.</t>
  </si>
  <si>
    <t>46598/2018</t>
  </si>
  <si>
    <t>Aquisição de patrulha mecanizada, através da aquisição de: Carreta agricola de 06 toneladas; Carreta agricola de madeira para trator de 4 toneladas; Colhedeira de Forragens; Grade Niveladora; Plantadeira adubadeira de 03 linhas; Roçadeira; Trator 75cv 4x4; Retro-escavadeira; Arado fixo de 40 discos de 28 polegadas.</t>
  </si>
  <si>
    <t>46633/2018</t>
  </si>
  <si>
    <t>Execução de obras de calçadas em diversas ruas do município de Palminópolis/GO</t>
  </si>
  <si>
    <t>46661/2018</t>
  </si>
  <si>
    <t>Construção de Calçadas no Município de Córrego do Ouro - Go.</t>
  </si>
  <si>
    <t>46700/2018</t>
  </si>
  <si>
    <t>Implantação de Pavimentação Asfáltica, bem como recapeamento em diversas ruas do município, Rio Claro/SP</t>
  </si>
  <si>
    <t>46702/2018</t>
  </si>
  <si>
    <t>APOIO A PROJETO DE INFRAESTRUTURA TURÍSTICA - Reforma da Praça da Matriz e Revitalização da Orla do Rio Grajaú no município de Marajá do Sena/MA</t>
  </si>
  <si>
    <t>46706/2018</t>
  </si>
  <si>
    <t>46719/2018</t>
  </si>
  <si>
    <t>EXECUÇÃO DE OBRAS VIÁRIAS (DRENAGEM, PAVIMENTAÇÃO E RECAPEAMENTO) NO BAIRRO CURIÓ NO MUNICÍPIO DE FORTALEZA-CE.</t>
  </si>
  <si>
    <t>46722/2018</t>
  </si>
  <si>
    <t>RECAPE ASFÁLTICO SOBRE PEDRAS IRREGULARES EM RUAS URBANAS NO LOTEAMENTO PÔR DO SOL II</t>
  </si>
  <si>
    <t>46730/2018</t>
  </si>
  <si>
    <t>46741/2018</t>
  </si>
  <si>
    <t>PAVIMENTAÇÃO ASFÁLTICA DE VIAS URBANAS - NOVA SANTA ROSA/PR</t>
  </si>
  <si>
    <t>46756/2018</t>
  </si>
  <si>
    <t>46768/2018</t>
  </si>
  <si>
    <t>APOIO A PROJETO DE INFRAESTRUTURA TURÍSTICA - Construção de Infraestrutura na Orla do Açude Velho, no município de Feijó - AC</t>
  </si>
  <si>
    <t>46771/2018</t>
  </si>
  <si>
    <t>APOIO A PROJETO DE INFRAESTRUTURA TURÍSTICA - Pavimentação de acesso ao parque Coronel Lustosa no município de Pinhão - PR.</t>
  </si>
  <si>
    <t>46772/2018</t>
  </si>
  <si>
    <t>46783/2018</t>
  </si>
  <si>
    <t>PAVIMENTAÇÃO ASFÁLTICA EM DIVERSAS RUAS E AVENIDAS DO MUNICÍPIO DE JUSSARA GOIÁS.</t>
  </si>
  <si>
    <t>46794/2018</t>
  </si>
  <si>
    <t>Pavimentação em blocos de concreto em diversas ruas de Mozarlândia-GO.</t>
  </si>
  <si>
    <t>46812/2018</t>
  </si>
  <si>
    <t>46820/2018</t>
  </si>
  <si>
    <t>Construção de praça com reforma de ginásio esportivo no Município de Flores de Goiás.</t>
  </si>
  <si>
    <t>46827/2018</t>
  </si>
  <si>
    <t>APOIO A PROJETO DE INFRAESTRUTURA TURÍSTICA - Revitalização e reforma de parque no município de Roca Sales/RS</t>
  </si>
  <si>
    <t>46833/2018</t>
  </si>
  <si>
    <t>APOIO A PROJETO DE INFRAESTRUTURA TURÍSTICA- Construção de praça no município de Feijó/AC</t>
  </si>
  <si>
    <t>46834/2018</t>
  </si>
  <si>
    <t>Implantação do Sistema de Abastecimento de Água na zona rural do município de Campo Grande/RN.</t>
  </si>
  <si>
    <t>46878/2018</t>
  </si>
  <si>
    <t>Pavimentação Asfáltica no município de Silvânia-Go.</t>
  </si>
  <si>
    <t>RIO VERMELHO</t>
  </si>
  <si>
    <t>MUNICIPIO DE RIO VERMELHO</t>
  </si>
  <si>
    <t>46892/2018</t>
  </si>
  <si>
    <t>46897/2018</t>
  </si>
  <si>
    <t>Ampliação e reforma das instalações da Feira Municipal de Orizona.</t>
  </si>
  <si>
    <t>46918/2018</t>
  </si>
  <si>
    <t>Recuperação de Estradas Vicinais de acesso e interna no Projeto de Assentamento Boa Água/Trapiá  no Município de Banabuiú - CE.</t>
  </si>
  <si>
    <t>46925/2018</t>
  </si>
  <si>
    <t>Construção de Calçadas e Meios-Fios no município de Nova Roma-GO.</t>
  </si>
  <si>
    <t>46941/2018</t>
  </si>
  <si>
    <t>Recapeamento asfáltico em diversas vias do município</t>
  </si>
  <si>
    <t>46943/2018</t>
  </si>
  <si>
    <t>Construção de calçadas e meios-fios no município de Santa Bárbara de Goiás-GO.</t>
  </si>
  <si>
    <t>46957/2018</t>
  </si>
  <si>
    <t>Pavimentação de  vias urbanas no município de Jaraguá/GO - Etapa 1</t>
  </si>
  <si>
    <t>46961/2018</t>
  </si>
  <si>
    <t>Execução de Obras de Infraestrutura Urbana de Pavimentação em Paralelepípedos no Município de Nova Fátima - Bahia.</t>
  </si>
  <si>
    <t>46963/2018</t>
  </si>
  <si>
    <t>pavimentação  em vias publicas no município de Jaraguá/Go - Etapa 2</t>
  </si>
  <si>
    <t>47007/2018</t>
  </si>
  <si>
    <t>47052/2018</t>
  </si>
  <si>
    <t>Implantação de Sistema Público de Esgotamento Sanitário no município de Arapoema – TO.</t>
  </si>
  <si>
    <t>47053/2018</t>
  </si>
  <si>
    <t>47066/2018</t>
  </si>
  <si>
    <t>Pavimentação Asfáltica em CBUQ do Trecho ABA/Barrocão – LOTE 01,zona rural do município de Barreiras. BA</t>
  </si>
  <si>
    <t>47087/2018</t>
  </si>
  <si>
    <t>Recapeamento Asfáltico sobre Pedras Irregulares.</t>
  </si>
  <si>
    <t>47089/2018</t>
  </si>
  <si>
    <t>Pavimentação Asfáltica do Trecho ABA/Barrocão – LOTE 02,zona rural do município de Barreiras. BA</t>
  </si>
  <si>
    <t>47091/2018</t>
  </si>
  <si>
    <t>AMPLIAÇÃO DE SISTEMA DE ABASTECIMENTO DE ÁGUA DE MIMOSO DO SUL/ES.</t>
  </si>
  <si>
    <t>47096/2018</t>
  </si>
  <si>
    <t>construção de calçadas no Município de Montividiu do Norte - Go.</t>
  </si>
  <si>
    <t>47099/2018</t>
  </si>
  <si>
    <t>APOIO A PROJETO DE INFRAESTRUTURA TURÍSTICA - Construção de Parque no município de Diamantina-MG.</t>
  </si>
  <si>
    <t>47111/2018</t>
  </si>
  <si>
    <t>Formar uma turma em Curso de Bacharel em Agronomia na UEMS, Unidade Universitária de Glória de Dourados.</t>
  </si>
  <si>
    <t>FUNDACAO UNIVERSIDADE ESTADUAL DE MATO GROSSO DO SUL</t>
  </si>
  <si>
    <t>47113/2018</t>
  </si>
  <si>
    <t>Recapeamento Asfáltico em Vias Urbanas do Município de Formoso-GO</t>
  </si>
  <si>
    <t>47131/2018</t>
  </si>
  <si>
    <t>Obra de pavimentação asfáltica em diversas ruas do Bairro Jardim Nova Moriá na cidade de Fátima do Sul/MS.</t>
  </si>
  <si>
    <t>47148/2018</t>
  </si>
  <si>
    <t>IMPLANTAÇÃO DE PAVIMENTAÇÃO ASFÁLTICA EM DIVERSAS VIAS PÚBLICAS DO MUNICÍPIO DE PEROLÂNDIA</t>
  </si>
  <si>
    <t>47181/2018</t>
  </si>
  <si>
    <t>Reforma da Estação Ferroviária de Barão de Guaycuí em Gouveia/MG</t>
  </si>
  <si>
    <t>47232/2018</t>
  </si>
  <si>
    <t>APOIO A PROJETO DE INFRAESTRUTURA TURÍSTICA - Construção de Portais e construção da Praça da Capela do Divino Espírito Santo no Município de Jaguaretama/CE.</t>
  </si>
  <si>
    <t>47274/2018</t>
  </si>
  <si>
    <t>APOIO A PROJETOS DE INFRAESTRUTURA TURÍSTICA - Construção de Portal no município de Vila Nova do Sul - RS.</t>
  </si>
  <si>
    <t>47319/2018</t>
  </si>
  <si>
    <t>Implantação do Sistema de Esgotamento Sanitário no Município de Dianópolis/TO.</t>
  </si>
  <si>
    <t>47329/2018</t>
  </si>
  <si>
    <t>Recape de Vias Públicas no Bairro Jardim Concórdia</t>
  </si>
  <si>
    <t>47338/2018</t>
  </si>
  <si>
    <t>Implantação de sistemas de abastecimento de água nas comunidades rurais do Município de Pedra Preta/RN.</t>
  </si>
  <si>
    <t>47346/2018</t>
  </si>
  <si>
    <t>Pavimentação Asfáltica no Município de Campo Alegre de Goiás.</t>
  </si>
  <si>
    <t>47358/2018</t>
  </si>
  <si>
    <t>Aquisição de Patrulha Mecanizada e Equipamentos para atendimento aos produtores rurais do município.</t>
  </si>
  <si>
    <t>47385/2018</t>
  </si>
  <si>
    <t>Aquisição de escavadeira hidráulica para o município de Urubici</t>
  </si>
  <si>
    <t>47426/2018</t>
  </si>
  <si>
    <t>Implantação de Sistema de Abastecimento de Água no Município de Altos - PI.</t>
  </si>
  <si>
    <t>ALTOS</t>
  </si>
  <si>
    <t>MUNICIPIO DE ALTOS</t>
  </si>
  <si>
    <t>47440/2018</t>
  </si>
  <si>
    <t>47443/2018</t>
  </si>
  <si>
    <t>47446/2018</t>
  </si>
  <si>
    <t>IMPLANTAÇÃO DE SISTEMA DE ABASTECIMENTO DE ÁGUA NO MUNICÍPIO DE AMARANTE - PI</t>
  </si>
  <si>
    <t>47490/2018</t>
  </si>
  <si>
    <t>AMPLIAÇÃO DE SISTEMA DE ABASTECIMENTO DE ÁGUA NO MUNICÍPIO DE BATALHA- PI</t>
  </si>
  <si>
    <t>47493/2018</t>
  </si>
  <si>
    <t>IMPLANTAÇÃO DE SISTEMA DE ABASTECIMENTO DE ÁGUA NO MUNICÍPIO DE BURITI DOS MONTES-PI</t>
  </si>
  <si>
    <t>47507/2018</t>
  </si>
  <si>
    <t>Implantação de Sistema de Abastecimento de Água no Município de Betânia do Piauí – PI.</t>
  </si>
  <si>
    <t>47509/2018</t>
  </si>
  <si>
    <t>APOIO A PROJETO DE INFRAESTRUTURA TURÍSTICA - Construção de Portal e Revitalização da Orla do Rio Pacoti no Município de Pacoti/CE.</t>
  </si>
  <si>
    <t>47517/2018</t>
  </si>
  <si>
    <t>47519/2018</t>
  </si>
  <si>
    <t>47523/2018</t>
  </si>
  <si>
    <t>IMPLANTAÇÃO DO ABASTECIMENTO DE AGUA, NO ASSENTAMENTO EDILSON MONTEIRO, NO MUNICÍPIO DE BOA VIAGEM.</t>
  </si>
  <si>
    <t>47524/2018</t>
  </si>
  <si>
    <t>RECAPEAMENTOS DE RUAS</t>
  </si>
  <si>
    <t>47536/2018</t>
  </si>
  <si>
    <t>APOIO A PROJETO DE INFRAESTRUTURA TURÍSTICA-Reforma do Terminal Rodoviário Intermunicipal de Congonhas-MG.</t>
  </si>
  <si>
    <t>47550/2018</t>
  </si>
  <si>
    <t>47555/2018</t>
  </si>
  <si>
    <t>Implantação de Sistema de Abastecimento de Agua no Assentamento Rodeador do municipio de Irauçuba-Ce</t>
  </si>
  <si>
    <t>47557/2018</t>
  </si>
  <si>
    <t>PAVIMENTAÇÃO EM PARALELEPIPEDO NOS BAIRROS ALTO JOANINHA SOBRAL, ALTO DOS BASTOS E CONJUNTO JOSÉ WALFRIDO MONTEIRO  DA ZONA URBANA NO MUNICIPIO DE ICO-CE</t>
  </si>
  <si>
    <t>47564/2018</t>
  </si>
  <si>
    <t>Implantação de Sistema de Abastecimento de Água no Município de Julio Borges-PI</t>
  </si>
  <si>
    <t>ASSOCIACAO DE AMPARO A MATERNIDADE E A INFANCIA</t>
  </si>
  <si>
    <t>ASSOCIACAO DE PAIS E AMIGOS DOS EXCEPCIONAIS DE ITAPERUNA</t>
  </si>
  <si>
    <t>47647/2018</t>
  </si>
  <si>
    <t>ASSOC DE PAIS E AMIGOS DOS EXCEPCIONAIS DE TUPA APAE</t>
  </si>
  <si>
    <t>47648/2018</t>
  </si>
  <si>
    <t>47655/2018</t>
  </si>
  <si>
    <t>Pavimentação e Drenagem em Vias Urbanas no Município de Pombal - PB</t>
  </si>
  <si>
    <t>ASSOCIACAO PESTALOZZI DE MACEIO</t>
  </si>
  <si>
    <t>47679/2018</t>
  </si>
  <si>
    <t>AQUISIÇÃO DE EQUIPAMENTO E MATERIAL PERMANENTE PARA UNIDADE DE HEMATOLOGIA E HEMOTERAPIA</t>
  </si>
  <si>
    <t>FUNDACAO HOSPITALAR DE HEMATOLOGIA E HEMOTERAPIA DO AMAZONAS</t>
  </si>
  <si>
    <t>47682/2018</t>
  </si>
  <si>
    <t>SANTA CASA DE GUARA</t>
  </si>
  <si>
    <t>47705/2018</t>
  </si>
  <si>
    <t>Construção de Praça Publica em Calçoene</t>
  </si>
  <si>
    <t>47718/2018</t>
  </si>
  <si>
    <t>47729/2018</t>
  </si>
  <si>
    <t>CONSTRUÇÃO DE UM CAMPO DE FUTEBOL NO MUNICIPIO DE GAMELEIRA-GO</t>
  </si>
  <si>
    <t>47736/2018</t>
  </si>
  <si>
    <t>47749/2018</t>
  </si>
  <si>
    <t>APOIO A PROJETO DE INFRAESTRUTURA TURÍSTICA-Pavimentação de acesso a orla da lagoa Santo Antonio dos Anjos Município de Laguna/SC.</t>
  </si>
  <si>
    <t>47851/2018</t>
  </si>
  <si>
    <t>Pavimentação asfáltica de vias urbanas incluindo a construção de guias, sarjetas, calçadas para a circulação de pedestres e obras associadas de drenagem pluvial nos bairros Alvoradinha,Nova Vila e Novo Ipiranga no município de Alvorada do Norte-GO</t>
  </si>
  <si>
    <t>ALVORADA DO NORTE</t>
  </si>
  <si>
    <t>MUNICIPIO DE ALVORADA DO NORTE</t>
  </si>
  <si>
    <t>47891/2018</t>
  </si>
  <si>
    <t>Construção de Centro de Esporte e Lazer Cacuia - Nova Iguaçu RJ.</t>
  </si>
  <si>
    <t>47896/2018</t>
  </si>
  <si>
    <t>47900/2018</t>
  </si>
  <si>
    <t>47905/2018</t>
  </si>
  <si>
    <t>AMPLIAÇÃO DO SISTEMA DE ABASTECIMENTO DE ÁGUA NO MUNICÍPIO DE ALAGOA/MG.</t>
  </si>
  <si>
    <t>47907/2018</t>
  </si>
  <si>
    <t>Construção de Quadra Poliesportiva no Município de Miracema - RJ.</t>
  </si>
  <si>
    <t>47909/2018</t>
  </si>
  <si>
    <t>Adequação de Estrada vicinal no município de São Félix do Piauí-PI.</t>
  </si>
  <si>
    <t>47915/2018</t>
  </si>
  <si>
    <t>ADEQUAÇÃO DE ESTRADAS VICINAIS NO MUNICÍPIO DE PEDRO LAURENTINO-PI.</t>
  </si>
  <si>
    <t>47923/2018</t>
  </si>
  <si>
    <t>47924/2018</t>
  </si>
  <si>
    <t>FUNDO MUNICIPAL DE SAUDE DE NOVA UNIAO</t>
  </si>
  <si>
    <t>47929/2018</t>
  </si>
  <si>
    <t>FUNDO MUNICIPAL DE SAUDE DE SALOA</t>
  </si>
  <si>
    <t>47930/2018</t>
  </si>
  <si>
    <t>47956/2018</t>
  </si>
  <si>
    <t>ADEQUAÇÃO DE ESTRADAS VICINAIS NO MUNICÍPIO DE MASSAPÊ DO PIAUÍ-PI.</t>
  </si>
  <si>
    <t>FUNDO MUNICIPAL DE SAUDE DO MUNICIPIO DE MIGUEL PEREIRA</t>
  </si>
  <si>
    <t>47974/2018</t>
  </si>
  <si>
    <t>47975/2018</t>
  </si>
  <si>
    <t>47984/2018</t>
  </si>
  <si>
    <t>ASSOCIACAO BENEFICENTE CASA DE MISERICORDIA DE CAMBARA</t>
  </si>
  <si>
    <t>FUNDACAO EDUCACIONAL SEVERINO SOMBRA</t>
  </si>
  <si>
    <t>48026/2018</t>
  </si>
  <si>
    <t>FREI MIGUELINHO</t>
  </si>
  <si>
    <t>FREI MIGUELINO PREFEITURA</t>
  </si>
  <si>
    <t>48031/2018</t>
  </si>
  <si>
    <t>Ação de infra-estrutura urbana, por meio de pavimentação em paralelepípedo em div.ruas da cidade Carneiros -Al .</t>
  </si>
  <si>
    <t>48041/2018</t>
  </si>
  <si>
    <t>APOIO A PROJETO DE INFRAESTRUTURA TURÍSTICA-Reforma de Praças no Município de Itabaianinha/SE.</t>
  </si>
  <si>
    <t>48051/2018</t>
  </si>
  <si>
    <t>APOIO A PROJETO DE INFRAESTRUTURA TURÍSTICA - Construção de infraestrutura urbana para adequação de espaço de interesse turístico no município de Sombrio - SC</t>
  </si>
  <si>
    <t>48056/2018</t>
  </si>
  <si>
    <t>PAVIMENTAÇÃO DE RUAS NO MUNICÍPIO DE ITABAIANINHA</t>
  </si>
  <si>
    <t>48058/2018</t>
  </si>
  <si>
    <t>APOIO A PROJETO DE INFRAESTRUTURA TURISTICA - Pavimentação de Acesso a Praça 25 de Setembro no Município de Sena Madureira/AC</t>
  </si>
  <si>
    <t>48085/2018</t>
  </si>
  <si>
    <t>APOIO A PROJETOS DE INFRAESTRUTURA TURÍSTICA - Construção de Infraestrutura no Parque Petronilho Luciano Dias no município de Imbé - RS</t>
  </si>
  <si>
    <t>48090/2018</t>
  </si>
  <si>
    <t>48098/2018</t>
  </si>
  <si>
    <t>SERVIÇOS DE PAVIMENTAÇÃO EM PARALELEPÍPEDO NA ZONA URBANA DO MUNICÍPIO DE PALMEIRA DOS ÍNDIOS -ALAGOAS</t>
  </si>
  <si>
    <t>48099/2018</t>
  </si>
  <si>
    <t>REFORMA DA PRAÇA PE. ARNALDO DE MATOS NA SEDE DO MUNICÍPIO.</t>
  </si>
  <si>
    <t>48109/2018</t>
  </si>
  <si>
    <t>IMPLANTAÇÃO DE CANTEIRO LATERAL NAS VIAS DE ACESSO À SEDE DO MUNICÍPIO.</t>
  </si>
  <si>
    <t>48126/2018</t>
  </si>
  <si>
    <t>Ampliação e conclusão de Complexo Esportivo de Varre-Sai/RJ</t>
  </si>
  <si>
    <t>48135/2018</t>
  </si>
  <si>
    <t>Implementação do Projeto Manancial Tapirense, por meio de Ações de Revitalização da Sub-bacia do Ribeirão Capivara, no Município de Tapira/MG.</t>
  </si>
  <si>
    <t>AGENCIA NACIONAL DE AGUAS</t>
  </si>
  <si>
    <t>48167/2018</t>
  </si>
  <si>
    <t>Aquisição de máquina e equipamentos rurais para a mecanização agrícola, preparação do solo e manutenção de estradas vicinais de terra.</t>
  </si>
  <si>
    <t>48191/2018</t>
  </si>
  <si>
    <t>IMPLANTAÇÃO DE PAVIMENTAÇÃO EM VIAS PÚBLICAS URBANAS NO MUNICÍPIO DE COITÉ DO NÓIA/AL.</t>
  </si>
  <si>
    <t>48192/2018</t>
  </si>
  <si>
    <t>Aquisição de Patrulha Mecanizada para o município de Carnaubeira da Penha - PE.</t>
  </si>
  <si>
    <t>CARNAUBEIRA DA PENHA</t>
  </si>
  <si>
    <t>MUNICIPIO DE CARNAUBEIRA DA PENHA</t>
  </si>
  <si>
    <t>48230/2018</t>
  </si>
  <si>
    <t>Execução de Pavimentação em Ruas do Perímetro Urbano do Município de Tunas do Paraná</t>
  </si>
  <si>
    <t>48247/2018</t>
  </si>
  <si>
    <t>Adequação de estradas vicinais no município de Colônia do Piauí-PI.</t>
  </si>
  <si>
    <t>48262/2018</t>
  </si>
  <si>
    <t>CONSTRUÇÃO DE UMA PRAÇA PÚBLICA NA VILA NOVA COLINA, MUNICÍPIO DE RORAINÓPOLIS-RR.</t>
  </si>
  <si>
    <t>48271/2018</t>
  </si>
  <si>
    <t>48273/2018</t>
  </si>
  <si>
    <t>PAVIMENTAÇÃO DE VIAS URBANAS NA SEDE DO MUNICÍPIO DE RORAINÓPOLIS-RR.</t>
  </si>
  <si>
    <t>48284/2018</t>
  </si>
  <si>
    <t>APOIO A PROJETO DE INFRAESTRUTURA TURÍSTICA - Pavimentação do acesso ao túnel da Linha Bonita no município de Salvador do Sul / RS - 2ª etapa</t>
  </si>
  <si>
    <t>48327/2018</t>
  </si>
  <si>
    <t>APOIO A PROJETOS DE INFRAESTRUTURA TURÍSTICA - Pavimentação de acesso ao Parque Náutico no município de Entre Rios do Sul/RS - 2ª Etapa.</t>
  </si>
  <si>
    <t>48389/2018</t>
  </si>
  <si>
    <t>RECAPEAMENTO DE RUAS</t>
  </si>
  <si>
    <t>48465/2018</t>
  </si>
  <si>
    <t>APOIO A PROJETO DE INFRAESTRUTURA TURÍSTICA - Construção de Infraestrutura no Parque Municipal Dujardes Caldeira no município de Unaí - MG</t>
  </si>
  <si>
    <t>48468/2018</t>
  </si>
  <si>
    <t>Pavimentação do acesso a Orla do Balneário Rio Manin no município de Treviso/SC-2ª Etapa.</t>
  </si>
  <si>
    <t>48486/2018</t>
  </si>
  <si>
    <t>APOIO A PROJETOS DE INFRAESTRUTURA TURÍSTICA - Pavimentação com Drenagem no acesso ao Seminário Sagrado Coração de Jesus da Rua Pe. Gabriel Lux no município de Corupá/SC - 2ª Etapa.</t>
  </si>
  <si>
    <t>48490/2018</t>
  </si>
  <si>
    <t>48505/2018</t>
  </si>
  <si>
    <t>Implantação de pavimentação e recapeamento de vias públicas urbanas urbanas no Município de Jaboticatubas/MG</t>
  </si>
  <si>
    <t>48520/2018</t>
  </si>
  <si>
    <t>48527/2018</t>
  </si>
  <si>
    <t>APOIO A PROJETO DE INFRAESTRUTURA TURÍSTICA - Reforma da orla no Lago das Capivaras no município de Alta Floresta/MT.</t>
  </si>
  <si>
    <t>Aquisição de Patrulha Mecanizada para o Município de Orocó (PE)</t>
  </si>
  <si>
    <t>SAO JOAO PREFEITURA</t>
  </si>
  <si>
    <t>48578/2018</t>
  </si>
  <si>
    <t>Construção de Açudes e Passagens Molhadas no Municipio de Catarina/CE</t>
  </si>
  <si>
    <t>48619/2018</t>
  </si>
  <si>
    <t>48629/2018</t>
  </si>
  <si>
    <t>APOIO A PROJETO DE INFRAESTRUTURA TURÍSTICA - Reforma do Terminal Rodoviário no município de Porto Acre/AC</t>
  </si>
  <si>
    <t>48646/2018</t>
  </si>
  <si>
    <t>Implantação de Sistema de Abastecimento de Água no Município de Santa Maria do Tocantins/TO.</t>
  </si>
  <si>
    <t>48672/2018</t>
  </si>
  <si>
    <t>48677/2018</t>
  </si>
  <si>
    <t>APOIO A PROJETO DE INFRAESTRUTURA TURÍSTICA-Construção de infraestrutura urbana para adequação de espaço de interesse turístico no Município de Urubici/SC.</t>
  </si>
  <si>
    <t>48679/2018</t>
  </si>
  <si>
    <t>Pavimentação Asfáltica no Município de Mombaça/CE.</t>
  </si>
  <si>
    <t>48709/2018</t>
  </si>
  <si>
    <t>48757/2018</t>
  </si>
  <si>
    <t>Implantação de Sistema de Abastecimento de Água no Município de Nova Olinda - TO.</t>
  </si>
  <si>
    <t>48761/2018</t>
  </si>
  <si>
    <t>Ampliação do sistema de abastecimento de água com a execução de reservatório de água potável e linha de recalque</t>
  </si>
  <si>
    <t>48767/2018</t>
  </si>
  <si>
    <t>O PROFMAT visa atender prioritariamente professores de Matemática em exercício na Educação Básica, especialmente de escolas públicas, que busquem aprimoramento em sua formação profissional, com ênfase no domínio aprofundado de conteúdo matemático relevante para sua docência. A meta principal deste Programa é sempre oferecer um curso de formação profissional alicerçado em sólida formação em Matemática, que contemple as necessidades advindas tanto do trabalho cotidiano dos professores no espaço da escola, quanto de suas necessidades amplas de desenvolvimento e valorização profissional. Além disso, que venha a fortalecê-los no enfrentamento dos desafios postos pelo seu exercício profissional. Assim, este Programa sempre procurará contemplar: a) A busca de uma formação matemática adequada para o exercício profissional qualificado do ensino de matemática na escola básica; b) A afirmação do compromisso permanente com a qualidade do ensino e da aprendizagem na área de Matemática; c) Uma postura crítica acerca do trabalho nas aulas de matemática nos níveis fundamental e médio; d) O papel central da competência matemática frente às exigências da sociedade moderna; e) A valorização profissional do professor através do aprimoramento de sua formação. A presente proposta visa o acompanhamento constante e manutenção do Programa de modo a garantir a implementação de ações de melhorias acadêmicas em razão da expansão e a transparência das realizações para a sociedade. As atividades do Grupo Gestor para o ano letivo de 2018/2019, tendo em vista ao crescente número de novas turmas oferecidas pelas Instituições de Ensino Superior (IES) associadas, estão pautadas na realização das seguintes metas: - APOIO ACADÊMICO PARA A GESTÃO NACIONAL; - REALIZAÇÃO DE EXAMES NACIONAIS; e - REUNIÕES PERIÓDICAS E VISITAS DE AVALIAÇÃO</t>
  </si>
  <si>
    <t>ASSOCIACAO INSTITUTO NACIONAL DE MATEMATICA PURA E APLICADA</t>
  </si>
  <si>
    <t>48812/2018</t>
  </si>
  <si>
    <t>ASSOCIACAO DA SANTA CASA DE IBIPORA</t>
  </si>
  <si>
    <t>48817/2018</t>
  </si>
  <si>
    <t>48864/2018</t>
  </si>
  <si>
    <t>Pavimentação e drenagem de ruas no Município de Belém - Alagoas.</t>
  </si>
  <si>
    <t>48897/2018</t>
  </si>
  <si>
    <t>48924/2018</t>
  </si>
  <si>
    <t>MOEDA</t>
  </si>
  <si>
    <t>MOEDA PREFEITURA</t>
  </si>
  <si>
    <t>48956/2018</t>
  </si>
  <si>
    <t>IMPLANTAÇÃO DE SISTEMA  DE ABASTECIMENTO DE ÁGUA NO MUNICÍPIO DE COMBINADO-TO.</t>
  </si>
  <si>
    <t>49031/2018</t>
  </si>
  <si>
    <t>RECAPEAMENTO ASFÁLTICO EM CBUQ SOB PAVIMENTAÇÃO POLIÉDRICA EM VIAS URBANAS.</t>
  </si>
  <si>
    <t>49035/2018</t>
  </si>
  <si>
    <t>PAVIMENTAÇÃO DE RUA COM CALÇADA MEIO-FIO, SARJETA E DRENAGEM SUPERFICIAL NO MUNICÍPIO DE ITAMARATI/AM</t>
  </si>
  <si>
    <t>49066/2018</t>
  </si>
  <si>
    <t>Implantação de pavimentação de vias públicas, no Município de Salinas/MG</t>
  </si>
  <si>
    <t>49088/2018</t>
  </si>
  <si>
    <t>Apoio à realização do Congresso Zootecnia Brasil 2018.</t>
  </si>
  <si>
    <t>REFORMA DE  CENTRO DE ESPECIALIDADES ODONTOLÓGICAS</t>
  </si>
  <si>
    <t>49167/2018</t>
  </si>
  <si>
    <t>49214/2018</t>
  </si>
  <si>
    <t>IMPLANTAÇÃO E AMPLIAÇÃO DE SISTEMAS DE ABASTECIMENTO DE ÁGUA NO MUNICÍPIO DE AXIXÁ DO TOCANTINS/TO.</t>
  </si>
  <si>
    <t>49245/2018</t>
  </si>
  <si>
    <t>Implantação de Sistema Público de Abastecimento de Água no Município de Goiatins – TO</t>
  </si>
  <si>
    <t>MUNICIPIO DE JANAUBA</t>
  </si>
  <si>
    <t>49400/2018</t>
  </si>
  <si>
    <t>49436/2018</t>
  </si>
  <si>
    <t>49533/2018</t>
  </si>
  <si>
    <t>Construção de Passagem Molhada sobre o Rio Acaraú, no município de Bela Cruz/CE</t>
  </si>
  <si>
    <t>49726/2018</t>
  </si>
  <si>
    <t>Desenvolver sistemas de cultivos intensivos, com ênfase nas adubações orgânica e mineral, densidade populacional e irrigação complementar, para maximizar a capacidade produtiva da palma forrageira na região semiárida do Nordeste do Brasil.</t>
  </si>
  <si>
    <t>49768/2018</t>
  </si>
  <si>
    <t>AMPLIAÇÃO DE SISTEMA DE ABASTECIMENTO DE ÁGUA NO MUNICÍPIO DE BERNARDO SAYÃO-TO.</t>
  </si>
  <si>
    <t>49828/2018</t>
  </si>
  <si>
    <t>49963/2018</t>
  </si>
  <si>
    <t>49964/2018</t>
  </si>
  <si>
    <t>49973/2018</t>
  </si>
  <si>
    <t>Implantação de Sistema de Abastecimento de Aguá no Município de Benjamin Constant/AM</t>
  </si>
  <si>
    <t>49979/2018</t>
  </si>
  <si>
    <t>IMPLANTAÇÃO E RECAPEAMENTO DE PAVIMENTAÇÃO ASFÁLTICA E CALÇAMENTO NA ÁREA URBANA DE PRESIDENTE KENNEDY</t>
  </si>
  <si>
    <t>49989/2018</t>
  </si>
  <si>
    <t>49998/2018</t>
  </si>
  <si>
    <t>Pavimentação asfáltica com tratamento superficial duplo e drenagem superficial(meio fio e sarjetas) em ruas do município de Várzea da Palma</t>
  </si>
  <si>
    <t>50005/2018</t>
  </si>
  <si>
    <t>Pavimentação e drenagem de ruas no município de Canindé de São Francisco/SE</t>
  </si>
  <si>
    <t>50006/2018</t>
  </si>
  <si>
    <t>50019/2018</t>
  </si>
  <si>
    <t>Recapeamento asfáltico sobre pavimentação poliédrico com pedras irregulares,  nas ruas do quadro urbano no Distrito do Covó e vias do Quadro Urbano da sede do município.</t>
  </si>
  <si>
    <t>50042/2018</t>
  </si>
  <si>
    <t>Pavimentação e drenagem de ruas no município de Laranjeiras/Se</t>
  </si>
  <si>
    <t>50075/2018</t>
  </si>
  <si>
    <t>OBRA DE DRENAGEM E PAVIMENTAÇÃO DE RUAS URBANAS</t>
  </si>
  <si>
    <t>50078/2018</t>
  </si>
  <si>
    <t>Pavimentação e drenagem das ruas , centro de Aguiarnopolis - TO.</t>
  </si>
  <si>
    <t>50090/2018</t>
  </si>
  <si>
    <t>PAVIMENTAÇÃO EM DIVERSAS RUAS NO MUNICÍPIO DE SANTA RITA TO</t>
  </si>
  <si>
    <t>SANTA RITA DO TOCANTINS</t>
  </si>
  <si>
    <t>MUNICIPIO DE SANTA RITA DO TOCANTINS</t>
  </si>
  <si>
    <t>50092/2018</t>
  </si>
  <si>
    <t>50099/2018</t>
  </si>
  <si>
    <t>Obras de pavimentação asfáltica em ruas diversas de Couto Magalhães.</t>
  </si>
  <si>
    <t>50121/2018</t>
  </si>
  <si>
    <t>Pavimentação de Vias Públicas Urbanas em Esperantina / TO.</t>
  </si>
  <si>
    <t>50129/2018</t>
  </si>
  <si>
    <t>PAVIMENTAÇÃO ASFALTICA - PERÍMENTRO URBANO - PALMEIRANTE - TO</t>
  </si>
  <si>
    <t>50136/2018</t>
  </si>
  <si>
    <t>Pavimentação de Vias Urbanas no Município de Pompéu/MG.</t>
  </si>
  <si>
    <t>50193/2018</t>
  </si>
  <si>
    <t>FUNDACAO SAO FRANCISCO XAVIER</t>
  </si>
  <si>
    <t>50205/2018</t>
  </si>
  <si>
    <t>FUND DE APOIO AO ENSINO PESQ E ASSISTENCIA HCFMRPUSP</t>
  </si>
  <si>
    <t>50206/2018</t>
  </si>
  <si>
    <t>FUNDACAO DE HEMATOLOGIA E HEMOTERAPIA DE PERNAMBUCO-HEMOPE</t>
  </si>
  <si>
    <t>50284/2018</t>
  </si>
  <si>
    <t>FUNDACAO PRO-SANGUE HEMOCENTRO DE SAO PAULO</t>
  </si>
  <si>
    <t>50286/2018</t>
  </si>
  <si>
    <t>REFORMA DE UNIDADE DE HEMATOLOGIA E HEMOTERAPIA</t>
  </si>
  <si>
    <t>50289/2018</t>
  </si>
  <si>
    <t>FUNDO DE SAUDE DO ESTADO DO PIAUI</t>
  </si>
  <si>
    <t>50290/2018</t>
  </si>
  <si>
    <t>50343/2018</t>
  </si>
  <si>
    <t>Implantação de Sistema de Abastecimento de Água no Município de São José de Piranhas-PB.</t>
  </si>
  <si>
    <t>50364/2018</t>
  </si>
  <si>
    <t>IMPLANTAÇÃO DE SISTEMA DE ABASTECIMENTO DE AGUA NO MUNICIPIO DE TABULEIRO DO NORTE-CE.</t>
  </si>
  <si>
    <t>50371/2018</t>
  </si>
  <si>
    <t>Desenvolver ações de enfrentamento e prevenção à violência contra a população LGBT regiões de Fronteira e cidades Polos do estado do Mato Grosso do Sul.</t>
  </si>
  <si>
    <t>SECRETARIA DE ESTADO DE CULTURA E CIDADANIA</t>
  </si>
  <si>
    <t>50413/2018</t>
  </si>
  <si>
    <t>INFRAESTRUTURA URBANA: PAVIMENTAÇÃO (PARALELEPÍPEDOS) EM VIAS PÚBLICAS DO MUNICÍPIO DE JUREMA PE.</t>
  </si>
  <si>
    <t>50427/2018</t>
  </si>
  <si>
    <t>Recapeamento Asfáltico em Vias Públicas Urbanas nos Bairros Vila São Rafael e Jardim Nova Brasília.</t>
  </si>
  <si>
    <t>50460/2018</t>
  </si>
  <si>
    <t>REFORMA DA PRAÇA CYRO ALBUQUERQUE, BAIRRO TATETU.</t>
  </si>
  <si>
    <t>ALAMBARI</t>
  </si>
  <si>
    <t>MUNICIPIO DE ALAMBARI</t>
  </si>
  <si>
    <t>50467/2018</t>
  </si>
  <si>
    <t>Pavimentação a Paralelepípedo em Diversas Ruas Município de Iaçu</t>
  </si>
  <si>
    <t>IACU</t>
  </si>
  <si>
    <t>MUNICIPIO DE IACU</t>
  </si>
  <si>
    <t>50487/2018</t>
  </si>
  <si>
    <t>50506/2018</t>
  </si>
  <si>
    <t>Sistema de produção de Palma forrageira e Rede Mineira de Seleção, Multiplicação e Distribuição de Palma Forrageira (RedePalma) no semiárido mineiro</t>
  </si>
  <si>
    <t>EMPRESA DE PESQUISA AGROPECUARIA DE MINAS GERAIS - EPAMIG</t>
  </si>
  <si>
    <t>50528/2018</t>
  </si>
  <si>
    <t>Aquisição de 01 (Uma) Patrulha Mecanizada para o Município de Piancó - PB</t>
  </si>
  <si>
    <t>50538/2018</t>
  </si>
  <si>
    <t>Aquisição de Patrulha Mecanizada para a Cidade de Piancó - PB</t>
  </si>
  <si>
    <t>50545/2018</t>
  </si>
  <si>
    <t>50565/2018</t>
  </si>
  <si>
    <t>50606/2018</t>
  </si>
  <si>
    <t>50652/2018</t>
  </si>
  <si>
    <t>Implantação e Ampliação de Sistemas de Abastecimento de Água no Município de Soledade/RS.</t>
  </si>
  <si>
    <t>50666/2018</t>
  </si>
  <si>
    <t>Ampliação de Sistema Público de Abastecimento de Água no Município de Tunas - RS.</t>
  </si>
  <si>
    <t>TUNAS</t>
  </si>
  <si>
    <t>MUNICIPIO DE TUNAS</t>
  </si>
  <si>
    <t>50667/2018</t>
  </si>
  <si>
    <t>50674/2018</t>
  </si>
  <si>
    <t>Ampliação de Sistema Público de Abastecimento de Água no Município de Parisi/SP.</t>
  </si>
  <si>
    <t>50714/2018</t>
  </si>
  <si>
    <t>50736/2018</t>
  </si>
  <si>
    <t>50757/2018</t>
  </si>
  <si>
    <t>Implantação de Sistema de Abastecimento de Água em Áreas Rurais</t>
  </si>
  <si>
    <t>50774/2018</t>
  </si>
  <si>
    <t>50860/2018</t>
  </si>
  <si>
    <t>50879/2018</t>
  </si>
  <si>
    <t>Implantação de Sistema de Esgotamento Sanitário na Sede do Município de Alagoa Grande - PB</t>
  </si>
  <si>
    <t>50880/2018</t>
  </si>
  <si>
    <t>APOIO A PROJETO DE INFRAESTRUTURA TURÍSTICA - Revitalização da Praça Matriz no município de São Domingos - BA</t>
  </si>
  <si>
    <t>50887/2018</t>
  </si>
  <si>
    <t>Implantação de Sistema de Abastecimento de Água no Município de Campo Largo do Piauí – PI</t>
  </si>
  <si>
    <t>50892/2018</t>
  </si>
  <si>
    <t>Recapeamento de diversas ruas no Município de Bocaina-SP: Rua ABA, Rua Marechal Deodoro, Rua Treze de Maio, Rua Virgílio de Carvalho e Rua Américo Brasiliense.</t>
  </si>
  <si>
    <t>50903/2018</t>
  </si>
  <si>
    <t>Implantação de Sistemas de abastecimento de Água em Áreas Rurais no Município de Colmeia/TO.</t>
  </si>
  <si>
    <t>50912/2018</t>
  </si>
  <si>
    <t>Implantação de pavimentação em paralelepípedo e instalação de drenagem pluvial nas ruas onde este sistema não foi instalado, esta opção de pavimentação garante a drenagem pluvial em diversas ruas da sede do município de Inhambupe, de forma a influenciar na melhoria da qualidade de vida da população impactada pelo projeto.</t>
  </si>
  <si>
    <t>50921/2018</t>
  </si>
  <si>
    <t>Aquisição de um caminhão tipo caçamba basculante</t>
  </si>
  <si>
    <t>50948/2018</t>
  </si>
  <si>
    <t>Pavimentação com microdrenagem da Av. do Pedágio.</t>
  </si>
  <si>
    <t>50959/2018</t>
  </si>
  <si>
    <t>Implantação de Sistema de Abastecimento de Água no Município de Colmeia-TO.</t>
  </si>
  <si>
    <t>50961/2018</t>
  </si>
  <si>
    <t>Aquisição de 01 Patrulha Agrícola Mecanizada.</t>
  </si>
  <si>
    <t>50992/2018</t>
  </si>
  <si>
    <t>APOIO A PROJETO DE INFRAESTRUTURA TURÍSTICA - Construção da praça de eventos - 2ª etapa e construção de portal na entrada da cidade no município de Bom Jesus da Serra/BA</t>
  </si>
  <si>
    <t>50993/2018</t>
  </si>
  <si>
    <t>51028/2018</t>
  </si>
  <si>
    <t>Construção de Praça no município de Iraí de Minas – MG.</t>
  </si>
  <si>
    <t>RIBEIRA DO AMPARO</t>
  </si>
  <si>
    <t>MUNICIPIO DE RIBEIRA DO AMPARO</t>
  </si>
  <si>
    <t>51090/2018</t>
  </si>
  <si>
    <t>RECAPE ASFALTICO EM VARIAS RUAS DA CIDADE DE TAGUAÍ/SP.</t>
  </si>
  <si>
    <t>51117/2018</t>
  </si>
  <si>
    <t>IMPLANTAÇÃO DE SISTEMA DE ABASTECIMENTO DE ÁGUA NA ZONA RURAL DO MUNICÍPIO DE NATIVIDADE-TO.</t>
  </si>
  <si>
    <t>51135/2018</t>
  </si>
  <si>
    <t>Aquisição de Caminhão Coletor Compactador</t>
  </si>
  <si>
    <t>51143/2018</t>
  </si>
  <si>
    <t>Implantação de Sistema de Abastecimento de Água no Município de Lagoa Vermelha - RS.</t>
  </si>
  <si>
    <t>51162/2018</t>
  </si>
  <si>
    <t>51168/2018</t>
  </si>
  <si>
    <t>Construção da Orla na Represa do Município de Aramari-BA 2ª Etapa.</t>
  </si>
  <si>
    <t>ADEQUAÇÃO DE ESTRADAS E VICINAIS NO MUNICIPIO DE JURUA/AM</t>
  </si>
  <si>
    <t>51186/2018</t>
  </si>
  <si>
    <t>51212/2018</t>
  </si>
  <si>
    <t>Implantação de Sistema de Abastecimento de Água no Município de Arroio Grande/RS.</t>
  </si>
  <si>
    <t>51225/2018</t>
  </si>
  <si>
    <t>INSTITUTO DE HEMATOLOGIA E HEMOTERAPIA DO AMAPA</t>
  </si>
  <si>
    <t>51239/2018</t>
  </si>
  <si>
    <t>Pavimentação da Avenida Saturnino de Menezes</t>
  </si>
  <si>
    <t>51285/2018</t>
  </si>
  <si>
    <t>AQUISIÇÃO DE TRATOR COM  IMPLEMENTOS AGRÍCOLAS</t>
  </si>
  <si>
    <t>51305/2018</t>
  </si>
  <si>
    <t>51397/2018</t>
  </si>
  <si>
    <t>Pavimentação de acesso as Praças da prefeitura e Praça da Igreja de Cristo no município de Darcinópolis-TO.</t>
  </si>
  <si>
    <t>51400/2018</t>
  </si>
  <si>
    <t>SANTA FE DE MINAS</t>
  </si>
  <si>
    <t>SANTA FE DE MINAS PREFEITURA</t>
  </si>
  <si>
    <t>51403/2018</t>
  </si>
  <si>
    <t>Implantação de Melhorias Sanitárias Domiciliares no município de Alagoinha do Piauí - PI</t>
  </si>
  <si>
    <t>51406/2018</t>
  </si>
  <si>
    <t>51491/2018</t>
  </si>
  <si>
    <t>Aquisição de veículos e equipamentos</t>
  </si>
  <si>
    <t>51497/2018</t>
  </si>
  <si>
    <t>PAVIMENTAÇÃO ASFALTICA NO MUNICÍPIO DE ALTÔNIA.</t>
  </si>
  <si>
    <t>51516/2018</t>
  </si>
  <si>
    <t>Construção de Praça no município de São Francisco de Itabapoana/RJ.</t>
  </si>
  <si>
    <t>51537/2018</t>
  </si>
  <si>
    <t>51539/2018</t>
  </si>
  <si>
    <t>51542/2018</t>
  </si>
  <si>
    <t>Reforma e Revitalização da Orla da Lago Central do município de Lagoa Santa-MG.</t>
  </si>
  <si>
    <t>51550/2018</t>
  </si>
  <si>
    <t>Implantação de Melhorias Melhorias Sanitárias Domiciliares no Município de Piritiba - BA.</t>
  </si>
  <si>
    <t>51558/2018</t>
  </si>
  <si>
    <t>RECUPERAÇÃO DE ESTRADAS VICINAIS NA ZONA RURAL DO MUNICÍPIO DE CANDEIAS DO JAMARI/RO.</t>
  </si>
  <si>
    <t>51562/2018</t>
  </si>
  <si>
    <t>Infraestrutura urbana - recapeamento asfáltico de vias urbanas no município de Vazante-MG</t>
  </si>
  <si>
    <t>51577/2018</t>
  </si>
  <si>
    <t>Implantação de melhorias Sanitárias domiciliares no Estado da Bahia.</t>
  </si>
  <si>
    <t>51589/2018</t>
  </si>
  <si>
    <t>Aquisição de Patrulha Mecanizada para o município de Assis/SP</t>
  </si>
  <si>
    <t>51598/2018</t>
  </si>
  <si>
    <t>Aquisição de veículo para a coleta e transporte de resíduos sólidos.</t>
  </si>
  <si>
    <t>51599/2018</t>
  </si>
  <si>
    <t>Implantação Melhorias Sanitárias Domiciliares no Município de Mulungu do Morro, Estado da Bahia.</t>
  </si>
  <si>
    <t>51601/2018</t>
  </si>
  <si>
    <t>CONSTRUÇÃO DA 1° ETAPA DE UMA QUADRA DE FUTEBOL SOCIETY.</t>
  </si>
  <si>
    <t>SERVICO SOCIAL DA INDUSTRIA SESI</t>
  </si>
  <si>
    <t>51645/2018</t>
  </si>
  <si>
    <t>PAVIMENTAÇÃO DE VIAS NO MUNICÍPIO DE CUSTÓDIA</t>
  </si>
  <si>
    <t>51658/2018</t>
  </si>
  <si>
    <t>Pavimentação de acesso a Feira no município de Rafael Jambeiro/BA</t>
  </si>
  <si>
    <t>51663/2018</t>
  </si>
  <si>
    <t>Pavimentação a Paralelepípedo de Diversas Ruas no Município de Caicó/RN.</t>
  </si>
  <si>
    <t>51671/2018</t>
  </si>
  <si>
    <t>Pavimentação em paralelepípedo em ruas do município de Piatã-Ba.</t>
  </si>
  <si>
    <t>PIATA</t>
  </si>
  <si>
    <t>MUNICIPIO DE PIATA</t>
  </si>
  <si>
    <t>51675/2018</t>
  </si>
  <si>
    <t>Reforma do mercado e feira livre municipal, na cidade de Comercinho/MG.</t>
  </si>
  <si>
    <t>COMERCINHO</t>
  </si>
  <si>
    <t>MUNICIPIO DE COMERCINHO</t>
  </si>
  <si>
    <t>51682/2018</t>
  </si>
  <si>
    <t>Pavimentação em Paralelepípedo no município de Ubaíra/Ba, nas Localidades do Córrego – Alto das Pombas – Malvinas – Alto da Lagoinha – Jenipapo – Volta do Rio – Três Braços – Sobradinho – Pindoba e Jacuba.</t>
  </si>
  <si>
    <t>51683/2018</t>
  </si>
  <si>
    <t>Aquisição de Caminhão coletor e compactador de lixo para atender as necessidades de limpeza urbana diária no Município de Lagoa dos Gatos-PE.</t>
  </si>
  <si>
    <t>51685/2018</t>
  </si>
  <si>
    <t>Construção de Praça de Eventos no município de Tanguá-RJ</t>
  </si>
  <si>
    <t>51688/2018</t>
  </si>
  <si>
    <t>CONSTRUÇÃO DE UMA COBERTURA DE QUADRA POLIESPORTIVA</t>
  </si>
  <si>
    <t>51711/2018</t>
  </si>
  <si>
    <t>CONSTRUÇÃO DE UM ABATEDOURO PÚBLICO NO MUNICÍPIO DE PARAÚ/RN.</t>
  </si>
  <si>
    <t>51712/2018</t>
  </si>
  <si>
    <t>Pavimentação da Rua Dr. Benigno Ribeiro no bairro Recanto Feliz.</t>
  </si>
  <si>
    <t>51727/2018</t>
  </si>
  <si>
    <t>Implantação de de Sistema de abastecimento de água no Município de São João do Araguaia/PA.</t>
  </si>
  <si>
    <t>51758/2018</t>
  </si>
  <si>
    <t>Recapeamento asfáltico em via urbana no município de Montes Claros - MG.</t>
  </si>
  <si>
    <t>51761/2018</t>
  </si>
  <si>
    <t>Aquisição de Sistema Biointegrado de Agroenergia.</t>
  </si>
  <si>
    <t>51767/2018</t>
  </si>
  <si>
    <t>Execução de Pavimentação a Paralelepípedo e Calçada da localidade QUILÔMETRO 82(Etapa 01),que se encontra no PERÍMETRO URBANO do município de Olindina-Ba.</t>
  </si>
  <si>
    <t>51779/2018</t>
  </si>
  <si>
    <t>51795/2018</t>
  </si>
  <si>
    <t>51797/2018</t>
  </si>
  <si>
    <t>Aquisição de veículo para coleta de resíduos sólidos.</t>
  </si>
  <si>
    <t>51820/2018</t>
  </si>
  <si>
    <t>Infraestrutura, Pavimentação e Drenagem da Rua Coronel Jordão Monteiro - Distrito de Catuçaba</t>
  </si>
  <si>
    <t>SAO LUIS DO PARAITINGA</t>
  </si>
  <si>
    <t>MUNICIPIO DE SAO LUIZ DO PARAITINGA</t>
  </si>
  <si>
    <t>51836/2018</t>
  </si>
  <si>
    <t>Aquisição de uma Patrulha Mecanizada para o Município de Rio Negro/MS</t>
  </si>
  <si>
    <t>51841/2018</t>
  </si>
  <si>
    <t>patrulha mecanizada.</t>
  </si>
  <si>
    <t>51847/2018</t>
  </si>
  <si>
    <t>51900/2018</t>
  </si>
  <si>
    <t>REFORMA DA PRAÇA DE PRADOS VERDES - NOVA IGUAÇU RJ.</t>
  </si>
  <si>
    <t>51902/2018</t>
  </si>
  <si>
    <t>Revitalização da Orla Marítima do município de Pitimbu/PB</t>
  </si>
  <si>
    <t>51903/2018</t>
  </si>
  <si>
    <t>Patrulha Mecanizada - Pá Carregadeira</t>
  </si>
  <si>
    <t>51968/2018</t>
  </si>
  <si>
    <t>Revitalização das Praças Julieta Dantas e e Manoel Forte no município de Viçosa/RN.</t>
  </si>
  <si>
    <t>51983/2018</t>
  </si>
  <si>
    <t>Obras de Infra Estrutura do distrito de Sonho Azul no Município de Mirassol D´Oeste</t>
  </si>
  <si>
    <t>51992/2018</t>
  </si>
  <si>
    <t>51997/2018</t>
  </si>
  <si>
    <t>Pavimentaçao em Ruas do Municipio de Joao Dias</t>
  </si>
  <si>
    <t>JOAO DIAS</t>
  </si>
  <si>
    <t>MUNICIPIO DE JOAO DIAS</t>
  </si>
  <si>
    <t>52028/2018</t>
  </si>
  <si>
    <t>RECAPEAMENTO ASFÁLTICO NA SEDE DO MUNICÍPIO DE MACHADOS - PE.</t>
  </si>
  <si>
    <t>52029/2018</t>
  </si>
  <si>
    <t>Construção de Centro de Eventos no Município de Terra Roxa/PR- 1ª etapa.</t>
  </si>
  <si>
    <t>52044/2018</t>
  </si>
  <si>
    <t>52064/2018</t>
  </si>
  <si>
    <t>52094/2018</t>
  </si>
  <si>
    <t>52101/2018</t>
  </si>
  <si>
    <t>Pavimentação e Drenagem de Ruas no Município de Areia Branca/SE.</t>
  </si>
  <si>
    <t>52107/2018</t>
  </si>
  <si>
    <t>Pavimentação e Drenagem de Ruas no Município de Poço Verde/SE</t>
  </si>
  <si>
    <t>52122/2018</t>
  </si>
  <si>
    <t>TAPARUBA</t>
  </si>
  <si>
    <t>MUNICIPIO DE TAPARUBA</t>
  </si>
  <si>
    <t>52160/2018</t>
  </si>
  <si>
    <t>Pavimentação em ruas da sede do município de Rodelas/BA.</t>
  </si>
  <si>
    <t>52170/2018</t>
  </si>
  <si>
    <t>Construção de Portais no Município de São Domingos do Araguaia - PA</t>
  </si>
  <si>
    <t>52174/2018</t>
  </si>
  <si>
    <t>Pavimentação de diversas ruas do Município de Gravataí.</t>
  </si>
  <si>
    <t>52197/2018</t>
  </si>
  <si>
    <t>PAVIMENTAÇÃO DE VIAS PÚBLICAS NA CIDADE DE GLORIA DO GOITA/PE.</t>
  </si>
  <si>
    <t>52205/2018</t>
  </si>
  <si>
    <t>Implantação de sistema de abastecimento de água em comunidade rural do Município de Água Azul do Norte /PA.</t>
  </si>
  <si>
    <t>52211/2018</t>
  </si>
  <si>
    <t>52269/2018</t>
  </si>
  <si>
    <t>PAVIMENTAÇÃO EM PARALELEPÍPEDO E RECAPEAMENTO ASFÁLTICO SOB PARALELEPÍPEDO EM DIVERSAS RUAS DO MUNICÍPIO DE MIGUEL CALMON.</t>
  </si>
  <si>
    <t>52294/2018</t>
  </si>
  <si>
    <t>Reforma da Praça Paes de Carvalho no município de Belém - PA - 1ª etapa</t>
  </si>
  <si>
    <t>52342/2018</t>
  </si>
  <si>
    <t>52345/2018</t>
  </si>
  <si>
    <t>52388/2018</t>
  </si>
  <si>
    <t>Aquisição de uma Patrulha Mecanizada para o Município de Caturité - PB</t>
  </si>
  <si>
    <t>52421/2018</t>
  </si>
  <si>
    <t>Revitalização da Orla da Lagoa em Bom Jesus do Tocantins/PA.</t>
  </si>
  <si>
    <t>52422/2018</t>
  </si>
  <si>
    <t>Implantação de Abatedouro Comunitário de Aves, Suínos e Peixes no Distrito Itamarati no Município de Ponta Porã MS</t>
  </si>
  <si>
    <t>52436/2018</t>
  </si>
  <si>
    <t>RECUPERAÇÃO  DE ESTRADAS VICINAIS NO MUNICÍPIO DE FORTUNA (MA)</t>
  </si>
  <si>
    <t>FORTUNA</t>
  </si>
  <si>
    <t>MUNICIPIO DE FORTUNA</t>
  </si>
  <si>
    <t>52440/2018</t>
  </si>
  <si>
    <t>Implantação do Sistemas Públicos de Abastecimento de Água no Município de Curionópolis-PA.</t>
  </si>
  <si>
    <t>CURIONOPOLIS</t>
  </si>
  <si>
    <t>MUNICIPIO DE CURIONOPOLIS</t>
  </si>
  <si>
    <t>52480/2018</t>
  </si>
  <si>
    <t>IMPLANTAÇÃO DE SISTEMA DE ABASTECIMENTO DE ÁGUA NO MUNICÍPIO DE ESPUMOSO/RS.</t>
  </si>
  <si>
    <t>VARGINHA</t>
  </si>
  <si>
    <t>52513/2018</t>
  </si>
  <si>
    <t>52529/2018</t>
  </si>
  <si>
    <t>Aquisição de Máquinas e equipamentos, beneficiando diversos municípios do Estado da Bahia</t>
  </si>
  <si>
    <t>52538/2018</t>
  </si>
  <si>
    <t>Construção do Terminal Rodoviário Intermunicipal de Rio Pardo de Minas/MG.</t>
  </si>
  <si>
    <t>52539/2018</t>
  </si>
  <si>
    <t>AQUISIÇÃO DE EQUIPAMENTOS PARA O CINEMA ITINERANTE.</t>
  </si>
  <si>
    <t>52552/2018</t>
  </si>
  <si>
    <t>52566/2018</t>
  </si>
  <si>
    <t>Drenagem de Águas Pluviais e pavimentação Asfáltica em diversas ruas do município de Coxim/MS.</t>
  </si>
  <si>
    <t>52745/2018</t>
  </si>
  <si>
    <t>52783/2018</t>
  </si>
  <si>
    <t>Revitalização da Praça da Matriz no município de Retirolândia-BA.</t>
  </si>
  <si>
    <t>52815/2018</t>
  </si>
  <si>
    <t>Construção de centro poliesportivo em Brazlândia no Distrito Federal</t>
  </si>
  <si>
    <t>52820/2018</t>
  </si>
  <si>
    <t>Implantação de campos de futebol em grama sintética em Taguatinga</t>
  </si>
  <si>
    <t>52865/2018</t>
  </si>
  <si>
    <t>Recapeamento asfáltico em diversas ruas.</t>
  </si>
  <si>
    <t>52915/2018</t>
  </si>
  <si>
    <t>Pavimentação de ruas no município de Barro Alto-BA</t>
  </si>
  <si>
    <t>SATUBA</t>
  </si>
  <si>
    <t>SATUBA PREFEITURA MUNICIPAL</t>
  </si>
  <si>
    <t>52922/2018</t>
  </si>
  <si>
    <t>Recapeamento de Ruas no Município de Miracema/RJ.</t>
  </si>
  <si>
    <t>52934/2018</t>
  </si>
  <si>
    <t>52947/2018</t>
  </si>
  <si>
    <t>Implantação de Melhorias Sanitárias Domiciliares em áreas rurais do Município de Bataypora.</t>
  </si>
  <si>
    <t>52967/2018</t>
  </si>
  <si>
    <t>Pavimentação em Paralelepípedo na Comunidade Gameleira no município de Taipu/RN.</t>
  </si>
  <si>
    <t>52972/2018</t>
  </si>
  <si>
    <t>Aquisição de Retroescavadeira  para o município de Itarumã-Go.</t>
  </si>
  <si>
    <t>52977/2018</t>
  </si>
  <si>
    <t>Aquisição de Caminhão Caçamba  para o município de Campos Belos-Go.</t>
  </si>
  <si>
    <t>52986/2018</t>
  </si>
  <si>
    <t>IRMANDADE DA SANTA CASA DE MISERICORDIA DE MOGI MIRIM</t>
  </si>
  <si>
    <t>52999/2018</t>
  </si>
  <si>
    <t>53002/2018</t>
  </si>
  <si>
    <t>53016/2018</t>
  </si>
  <si>
    <t>53031/2018</t>
  </si>
  <si>
    <t>IMPLANTAÇÃO DE SISTEMAS DE ABASTECIMENTO DE ÁGUA NO MUNICÍPIO DE BURITI BRAVO/MA.</t>
  </si>
  <si>
    <t>53038/2018</t>
  </si>
  <si>
    <t>Aquisição de patrulha mecanizada composta por uma pá-carregadeira.</t>
  </si>
  <si>
    <t>53041/2018</t>
  </si>
  <si>
    <t>Aquisição de Veículo do Tipo Caminhão Compactador para coleta convencional de resíduos sólidos</t>
  </si>
  <si>
    <t>53052/2018</t>
  </si>
  <si>
    <t>APOIO A PROJETO DE INFRAESTRUTURA TURÍSTICA - Pavimentação de acesso à praça central Agustinelli no município de Balneário Arroio do Silva/SC</t>
  </si>
  <si>
    <t>53069/2018</t>
  </si>
  <si>
    <t>Implantação de sistema de abastecimento de água em comunidades rurais do Município</t>
  </si>
  <si>
    <t>53078/2018</t>
  </si>
  <si>
    <t>Plano de Mídia – Carnaval do Recife.</t>
  </si>
  <si>
    <t>53080/2018</t>
  </si>
  <si>
    <t>Implantação de Sistema de Abastecimento de Água no Município de Igarapé Grande/MA.</t>
  </si>
  <si>
    <t>53081/2018</t>
  </si>
  <si>
    <t>Construção de um novo Campo de Futebol situado a Rua Severino Trigueiro de Souza no Loteamento Recreio no município de Camutanga/PE.</t>
  </si>
  <si>
    <t>CAMUTANGA</t>
  </si>
  <si>
    <t>MUNICIPIO DE CAMUTANGA</t>
  </si>
  <si>
    <t>53090/2018</t>
  </si>
  <si>
    <t>IMPLANTAÇÃO DE MELHORIAS SANITÁRIAS DOMICILIARES NO MUNICÍPIO DE CORAÇÃO DE JESUS -MG.</t>
  </si>
  <si>
    <t>53106/2018</t>
  </si>
  <si>
    <t>Implantação de Sistema de Abastecimento de Água no Município de Lago Verde/MA.</t>
  </si>
  <si>
    <t>53115/2018</t>
  </si>
  <si>
    <t>53132/2018</t>
  </si>
  <si>
    <t>IMPLANTAÇÃO E AMPLIAÇÃO DE SISTEMAS DE ABASTECIMENTO DE ÁGUA NO MUNICÍPIO DE SÃO RAIMUNDO DO DOCA BEZERRA/MA.</t>
  </si>
  <si>
    <t>53135/2018</t>
  </si>
  <si>
    <t>53136/2018</t>
  </si>
  <si>
    <t>53144/2018</t>
  </si>
  <si>
    <t>Garantir e reforçar as ações desenvolvidas pela Rede Acolhe Alagoas ao dependente químico, por meio das Comunidades Acolhedoras, fortalecendo as equipes de trabalho nos serviços prestados aos usuários, visando também articular e integrar as atividades relacionadas a prevenção do uso indevido de drogas, a atenção e a reinserção social de usuários e dependentes químicos, prevenindo e reduzindo os índices de violência.</t>
  </si>
  <si>
    <t>53156/2018</t>
  </si>
  <si>
    <t>IMPLANTAÇÃO E AMPLIAÇÃO DE SISTEMAS DE ABASTECIMENTO DE ÁGUA NO MUNICÍPIO DE BERNARDO DO MEARIM/MA.</t>
  </si>
  <si>
    <t>53160/2018</t>
  </si>
  <si>
    <t>53163/2018</t>
  </si>
  <si>
    <t>APOIO A PROJETO DE INFRAESTRUTURA TURISTICA - Revitalização do Mirante do Cristo Redentor no município de São Cristóvão/SE</t>
  </si>
  <si>
    <t>53165/2018</t>
  </si>
  <si>
    <t>APOIO A PROJETO DE INFRAESTRUTURA TURÍSTICA - Reforma de Praça no Município de São Cristóvão /SE.</t>
  </si>
  <si>
    <t>53167/2018</t>
  </si>
  <si>
    <t>APOIO A PROJETO DE INFRAESTRUTURA TURÍSTICA - Construção de Praça no Município de São Cristóvão - SE.</t>
  </si>
  <si>
    <t>53168/2018</t>
  </si>
  <si>
    <t>APOIO A PROJETO DE INFRAESTRUTURA TURISTICA - Revitalização da Praca da Bandeira no municipio de Sao Cristovão/SE</t>
  </si>
  <si>
    <t>53171/2018</t>
  </si>
  <si>
    <t>APOIO A PROJETOS DE INFRAESTRUTURA TURÍSTICA - Reforma do Parque Natural Aloizio Fontes dos Santos no município de São Cristóvão - SE</t>
  </si>
  <si>
    <t>53172/2018</t>
  </si>
  <si>
    <t>IMPLANTAÇÃO DE SISTEMAS DE ABASTECIMENTO DE ÁGUA NO MUNICÍPIO DE PASSAGEM FRANCA - MA.</t>
  </si>
  <si>
    <t>53188/2018</t>
  </si>
  <si>
    <t>APOIO A PROJETO DE INFRAESTRUTURA TURÍSTICA - Construção de praça de eventos e centro de eventos no município de Santana do Cariri/CE</t>
  </si>
  <si>
    <t>53205/2018</t>
  </si>
  <si>
    <t>ESTRUTURACAO DA REDE DE SERVICOS DE PROTECAO SOCIAL BASICA - CENTRO DE CONVIVÊNCIA DO IDOSO - CC</t>
  </si>
  <si>
    <t>53208/2018</t>
  </si>
  <si>
    <t>Implantação de melhorias sanitárias domiciliares no município de Água Preta - PE</t>
  </si>
  <si>
    <t>53218/2018</t>
  </si>
  <si>
    <t>Implantação de melhorias sanitárias domiciliares no Município de Carmo da Mata-MG.</t>
  </si>
  <si>
    <t>53230/2018</t>
  </si>
  <si>
    <t>Drenagem e Pavimentação de vias públicas, em paralelepípedo pelo método convencional, na zona urbana do Município de Serra Negra do Norte/RN</t>
  </si>
  <si>
    <t>53236/2018</t>
  </si>
  <si>
    <t>Pavimentação em diversas ruas na Sede do Município de Potengi – Ceará.</t>
  </si>
  <si>
    <t>53237/2018</t>
  </si>
  <si>
    <t>Execução de Pavimentação Asfáltica (CBUQ) da Avenida Dalcyr Borsato, com instalação de redes e aparelhos de drenagem de água pluvial, guias e sarjetas.</t>
  </si>
  <si>
    <t>53248/2018</t>
  </si>
  <si>
    <t>Pavimentação da Rua Maria Isabel B. Portugal  - Engenheiro Paulo de Frontin/RJ</t>
  </si>
  <si>
    <t>53251/2018</t>
  </si>
  <si>
    <t>Pavimentação e drenagem loteamento Polo Centro.</t>
  </si>
  <si>
    <t>53252/2018</t>
  </si>
  <si>
    <t>Pavimentação e drenagem Residencial Gran Ville.</t>
  </si>
  <si>
    <t>53254/2018</t>
  </si>
  <si>
    <t>Pavimentação e drenagem Jardim Promissão</t>
  </si>
  <si>
    <t>53256/2018</t>
  </si>
  <si>
    <t>Pavimentação e drenagem Residencial Monte Sinai</t>
  </si>
  <si>
    <t>53257/2018</t>
  </si>
  <si>
    <t>pavimentação e drenagem Sitio de Recreio Vale das Laranjeiras/ Vivian Park</t>
  </si>
  <si>
    <t>53261/2018</t>
  </si>
  <si>
    <t>Pavimentação e drenagem Residencial Ana Carolina.</t>
  </si>
  <si>
    <t>53263/2018</t>
  </si>
  <si>
    <t>Pavimentação e drenagem Bairro Anexo Bom Sucesso.</t>
  </si>
  <si>
    <t>53264/2018</t>
  </si>
  <si>
    <t>Pavimentação e drenagem Jardim Primavera.</t>
  </si>
  <si>
    <t>53266/2018</t>
  </si>
  <si>
    <t>Pavimentação e drenagem no Município de Anápolis.</t>
  </si>
  <si>
    <t>53270/2018</t>
  </si>
  <si>
    <t>A FEIRA SABORES DA TERRA é um evento consagrado como o maior evento de agroindústria e agroturismo do Espírito Santo, pelos expositores de todo o estado (650 participantes), pela abrangência da região sudeste, pelo publico recebido (50 mil pessoas)e montante de resuros gerados com os negócios por ela proporcionados. A concepção e realização da FEIRA SABORES DA TERRA acompanham as orientações do Planejamento Estratégico do Governo do Estado no atendimento aos seguimentos mais vulneráveis e desenvolvimento regional equilibrado.  O Governo do Estado do Espírito Santo através da Secretaria de Estado da Agricultura é um dos promotores do evento Sabores da Terra apoiando tecnicamente e financeiramente, uma vez que durante sua realização ocorrem vários eventos técnicos do setor do agronegócio, tais como: feira, exposição, oficinas, organizados por suas vinculadas (Incaper, Idaf e Ceasa) e diversos parceiros do Setor, como universidades, instituições, associações, cooperativas, empresas e outras entidades representativas.  Considerando a importância do evento para que os produtores rurais do Estado possam conhecer tecnologias de ponta, interagir com diversos agentes e lideranças das cadeias produtivas do agronegócio e intercambiar experiências, visando a melhoria de suas atividades, justifica-se a contratação pretendida. A Feira acontecerá no período de 07 a 09 de dezembro de 2018, na Arena Shopping Vitória, Rua Victor Civitá, Enseada do Sua, Vitória ES. Emenda nº 30930025, Deputado Evair de Melo.</t>
  </si>
  <si>
    <t>53294/2018</t>
  </si>
  <si>
    <t>IMPLANTAÇÃO DE MELHORIAS SANITÁRIAS DOMICILIARES EM ÁREAS RURAIS DO MUNICÍPIO DE ARAL MOREIRA MS</t>
  </si>
  <si>
    <t>53307/2018</t>
  </si>
  <si>
    <t>Projeto de Reuso de Água Cinzas no município de Caraúbas/RN</t>
  </si>
  <si>
    <t>53362/2018</t>
  </si>
  <si>
    <t>FUNDO MUNICIPAL DE SAUDE DE SALINAS</t>
  </si>
  <si>
    <t>53389/2018</t>
  </si>
  <si>
    <t>FUNDO MJNICIPAL DE SAUDE</t>
  </si>
  <si>
    <t>53426/2018</t>
  </si>
  <si>
    <t>Aquisição de motoniveladoras para a agricultura familiar de Mato Grosso do Sul.</t>
  </si>
  <si>
    <t>53478/2018</t>
  </si>
  <si>
    <t>ASSOC DE PROTECAO A MATERNIDADE E A INFANCIA DE RESENDE</t>
  </si>
  <si>
    <t>53480/2018</t>
  </si>
  <si>
    <t>SANTA CASA DA MISERICORDIA DE SAO JOAO DEL REI</t>
  </si>
  <si>
    <t>53482/2018</t>
  </si>
  <si>
    <t>HOSPITAL REGIONAL DO SUL DE MINAS</t>
  </si>
  <si>
    <t>53484/2018</t>
  </si>
  <si>
    <t>SOCIEDADE EDUCACIONAL UBERABENSE</t>
  </si>
  <si>
    <t>53488/2018</t>
  </si>
  <si>
    <t>53490/2018</t>
  </si>
  <si>
    <t>53492/2018</t>
  </si>
  <si>
    <t>OBRAS SOCIAIS DA DIOCESE DE RIO BRANCO</t>
  </si>
  <si>
    <t>53493/2018</t>
  </si>
  <si>
    <t>53497/2018</t>
  </si>
  <si>
    <t>53502/2018</t>
  </si>
  <si>
    <t>ASSOCIACAO BENEFICENTE SANTA CASA DE MISERICORDIA DE CAPAO BONITO</t>
  </si>
  <si>
    <t>53541/2018</t>
  </si>
  <si>
    <t>RECAPEAMENTO DE PAVIMENTAÇÃO ASFÁLTICA COM APLICAÇÃO DE PMF – PRE MISTURADO A FRIO NAS RUAS E AVENIDAS DO BAIRRO OLÍMPIA</t>
  </si>
  <si>
    <t>53550/2018</t>
  </si>
  <si>
    <t>Melhoria de estradas vicinais com aplicação de bica corrida para reforço de leito</t>
  </si>
  <si>
    <t>53565/2018</t>
  </si>
  <si>
    <t>53574/2018</t>
  </si>
  <si>
    <t>AQUISIÇÃO DE PÁ CARREGADEIRA PARA O MUNICÍPIO DE SÃO DOMINGOS-GO</t>
  </si>
  <si>
    <t>53575/2018</t>
  </si>
  <si>
    <t>Implantação de pavimentação de vias urbanas no Município de Tupirama-TO.</t>
  </si>
  <si>
    <t>53615/2018</t>
  </si>
  <si>
    <t>Implantação de Sistema de Esgotamento Sanitário no Município de Paraíso - SP.</t>
  </si>
  <si>
    <t>53621/2018</t>
  </si>
  <si>
    <t>FUNDO ESTADUAL DE SAUDE DO ESTADO DA BAHIA</t>
  </si>
  <si>
    <t>53631/2018</t>
  </si>
  <si>
    <t>Reabilitação urbana de espaço público.</t>
  </si>
  <si>
    <t>53662/2018</t>
  </si>
  <si>
    <t>IMPLANTAÇÃO E AMPLIAÇÃO DO SISTEMA DE ABASTECIMENTO DE ÁGUA NO MUNICÍPIO DE CRISTAIS PAULISTA/SP.</t>
  </si>
  <si>
    <t>53676/2018</t>
  </si>
  <si>
    <t>Recapeamento de vias.</t>
  </si>
  <si>
    <t>53688/2018</t>
  </si>
  <si>
    <t>53696/2018</t>
  </si>
  <si>
    <t>CONSTRUÇÃO DE UMA PRAÇA PÚBLICA COM EQUIPAMENTOS DE ESPORTES E LAZER NO MUNICÍPIO DE SÃO JOÃO/PE.</t>
  </si>
  <si>
    <t>53725/2018</t>
  </si>
  <si>
    <t>CONSTRUÇÃO DE UMA ARENA COBERTA VOLTADA À LUTAS ESPORTIVAS E IMPLANTAÇÃO DE ÁREA DE LAZER DE MÚLTIPLO USO EM ESPAÇO ABERTO NO CENTRO ESPORTIVO LUDOVICO CARLOS PANIS EM ITARARÉ-SP</t>
  </si>
  <si>
    <t>ASSOCIACAO DE PAIS E AMIGOS DOS EXCEPCIONAIS DE S PAULO</t>
  </si>
  <si>
    <t>53773/2018</t>
  </si>
  <si>
    <t>53858/2018</t>
  </si>
  <si>
    <t>Pavimentação em Vias Urbanas no Município de Itarema/CE.</t>
  </si>
  <si>
    <t>53863/2018</t>
  </si>
  <si>
    <t>Aquisição de Patrulha Mecanizada - NOVO</t>
  </si>
  <si>
    <t>53864/2018</t>
  </si>
  <si>
    <t>Aquisição de Caminhão Pipa - NOVO</t>
  </si>
  <si>
    <t>53892/2018</t>
  </si>
  <si>
    <t>Construção da Praça de Eventos, no município de Martinópole/CE.</t>
  </si>
  <si>
    <t>MARTINOPOLE</t>
  </si>
  <si>
    <t>MUNICIPIO DE MARTINOPOLE</t>
  </si>
  <si>
    <t>53895/2018</t>
  </si>
  <si>
    <t>PAVIMENTAÇÃO E RECAPEAMENTO EM DIVERSAS RUAS DO MUNICÍPIO DE ARACATI-CE.</t>
  </si>
  <si>
    <t>53900/2018</t>
  </si>
  <si>
    <t>Pavimentação em Pedra Tosca no distrito de Araquém, município de Coreaú/CE.</t>
  </si>
  <si>
    <t>53904/2018</t>
  </si>
  <si>
    <t>PAVIMENTAÇÃO NA ENTRADA DO MUNICÍPIO DE MORAÚJO-CE.</t>
  </si>
  <si>
    <t>53906/2018</t>
  </si>
  <si>
    <t>53920/2018</t>
  </si>
  <si>
    <t>Pavimentação em diversas Ruas no Município de Acarape-CE</t>
  </si>
  <si>
    <t>53942/2018</t>
  </si>
  <si>
    <t>AQUISIÇÃO DE VEÍCULO ADMINISTRATIVO TIPO VAN E UTILITÁRIO TIPO PICK-UP</t>
  </si>
  <si>
    <t>53955/2018</t>
  </si>
  <si>
    <t>53968/2018</t>
  </si>
  <si>
    <t>PAVIMENTAÇÃO ASFÁLTICA, NO DISTRITO DE SERTÃOZINHO DE CIMA A SERTÃOZINHO DE BAIXO, NO MUNICÍPIO DE MARAIAL - PE</t>
  </si>
  <si>
    <t>53976/2018</t>
  </si>
  <si>
    <t>Implantar ações em espaços de convivência comunitários buscando desenvolver ações que valorizem e promovam o protagonismo, o empoderamento, a convivência familiar e comunitária da pessoa idosa no estado do Piauí.</t>
  </si>
  <si>
    <t>53988/2018</t>
  </si>
  <si>
    <t>Pavimentação Asfáltica em Vias Públicas do Município de Diogo De Vasconcelos-MG</t>
  </si>
  <si>
    <t>53996/2018</t>
  </si>
  <si>
    <t>AMPLIAÇÃO DE UNIDADE DE HEMATOLOGIA E HEMOTERAPIA</t>
  </si>
  <si>
    <t>HOSPITAL DAS CLINICAS DA FACULDADE DE MEDICINA DE MARILIA - HCFAMEMA</t>
  </si>
  <si>
    <t>53998/2018</t>
  </si>
  <si>
    <t>FUNDACAO HEMOCENTRO DE RIBEIRAO PRETO</t>
  </si>
  <si>
    <t>54001/2018</t>
  </si>
  <si>
    <t>Pavimentação de vias públicas municipais</t>
  </si>
  <si>
    <t>54017/2018</t>
  </si>
  <si>
    <t>54019/2018</t>
  </si>
  <si>
    <t>54026/2018</t>
  </si>
  <si>
    <t>Pavimentação em vias Urbanas</t>
  </si>
  <si>
    <t>54032/2018</t>
  </si>
  <si>
    <t>Obras de Implantação, ampliação e Reforma de Espaços e logradouros Públicos Urbanos em diversos Bairros no Município de Aracaju.</t>
  </si>
  <si>
    <t>54040/2018</t>
  </si>
  <si>
    <t>Construção da Unidade intermunicipal de Transbordo com sede no município de Ribeirópolis - 2ª etapa</t>
  </si>
  <si>
    <t>54044/2018</t>
  </si>
  <si>
    <t>PAVIMENTAÇÃO EM PEDRA TOSCA , NO MUNICIPIO DE APUIARES/CE</t>
  </si>
  <si>
    <t>54047/2018</t>
  </si>
  <si>
    <t>Reforma e revitalização de uma praça no município de Araguapaz-GO.</t>
  </si>
  <si>
    <t>54048/2018</t>
  </si>
  <si>
    <t>Modernizar recursos tecnológicos para suporte as atividades de investigação .</t>
  </si>
  <si>
    <t>54052/2018</t>
  </si>
  <si>
    <t>Construção de calçadas em diversas ruas do município de Palestina de Goiás - GO.</t>
  </si>
  <si>
    <t>54053/2018</t>
  </si>
  <si>
    <t>Pavimentação de Vias Pùblicas no Município de Lagoa do Tocantins – TO</t>
  </si>
  <si>
    <t>54057/2018</t>
  </si>
  <si>
    <t>Pavimentação Asfáltica Distrito e Sede do Município de Monsenhor Tabosa-CE.</t>
  </si>
  <si>
    <t>54061/2018</t>
  </si>
  <si>
    <t>PAVIMENTAÇÃO DE VIAS URBANAS DO BAIRRO RIBEIRÃO DO BAGRE, MUNICÍPIO DE FELIXLÂNDIA.</t>
  </si>
  <si>
    <t>54062/2018</t>
  </si>
  <si>
    <t>54077/2018</t>
  </si>
  <si>
    <t>Recapeamento Asfaltico no municipio de Buriti Alegre-Go.</t>
  </si>
  <si>
    <t>54080/2018</t>
  </si>
  <si>
    <t>PAVIMENTAÇÃO E REDEFINIÇÃO DA AVENIDA DOM LUSTOSA, NO BAIRRO CENTRO NO  DISTRITO DE MINEIROLANDIA, NO MUNICIPIO DE PEDRA BRANCA/CE</t>
  </si>
  <si>
    <t>54091/2018</t>
  </si>
  <si>
    <t>Recapeamento Asfáltico em diversas vias urbanas na cidade de São Luís de Montes Belos - Goiás.</t>
  </si>
  <si>
    <t>54097/2018</t>
  </si>
  <si>
    <t>Implantação de Praça no município de Tacaratu-PE.</t>
  </si>
  <si>
    <t>54099/2018</t>
  </si>
  <si>
    <t>A OBRA DE REVITALIZAÇÃO DA ORLA DO RIO GIRAU.</t>
  </si>
  <si>
    <t>54103/2018</t>
  </si>
  <si>
    <t>Pavimentação na Sede do  Município de Mauriti – Ceará.</t>
  </si>
  <si>
    <t>54104/2018</t>
  </si>
  <si>
    <t>Pavimentação Asfáltica de Vias Urbanas no Município de Orós/CE</t>
  </si>
  <si>
    <t>54106/2018</t>
  </si>
  <si>
    <t>Pavimentação de acesso ao alto do Cruzeiro no município de Jurema/PE</t>
  </si>
  <si>
    <t>54108/2018</t>
  </si>
  <si>
    <t>54114/2018</t>
  </si>
  <si>
    <t>Infraestrutura urbana para recapeamento asfaltico da Avenida Deble Luiza Derani.</t>
  </si>
  <si>
    <t>54118/2018</t>
  </si>
  <si>
    <t>Calçamento em Bloquete de Vias Públicas</t>
  </si>
  <si>
    <t>54120/2018</t>
  </si>
  <si>
    <t>54121/2018</t>
  </si>
  <si>
    <t>54126/2018</t>
  </si>
  <si>
    <t>54128/2018</t>
  </si>
  <si>
    <t>54137/2018</t>
  </si>
  <si>
    <t>Pavimentação de Ruas e Urbanização da Avenida Benjamin Constant no Município de Umbaúba/Se.</t>
  </si>
  <si>
    <t>54139/2018</t>
  </si>
  <si>
    <t>REDUTO</t>
  </si>
  <si>
    <t>MUNICIPIO DE REDUTO</t>
  </si>
  <si>
    <t>54150/2018</t>
  </si>
  <si>
    <t>Recapeamento de Ruas, no Município de Areia Branca/SE.</t>
  </si>
  <si>
    <t>54156/2018</t>
  </si>
  <si>
    <t>Implantação de Melhorias Habitacionais para Controle da Doença de Chagas no município de Independência - CE.</t>
  </si>
  <si>
    <t>54162/2018</t>
  </si>
  <si>
    <t>Pavimentação asfáltica no Distrito Sede do município de Crateús - CE.</t>
  </si>
  <si>
    <t>54164/2018</t>
  </si>
  <si>
    <t>RECAPEAMENTO ASFÁLTICO E PAVIMENTAÇÃO A PARALELEPÍPEDO EM DIVERSAS RUAS NO MUNICÍPIO DE LAGARTO/SE</t>
  </si>
  <si>
    <t>54168/2018</t>
  </si>
  <si>
    <t>Revitalização da Praça Três Poderes setor Central no municipio de Nova Crixás-Go.</t>
  </si>
  <si>
    <t>54170/2018</t>
  </si>
  <si>
    <t>OBRA DE PAVIMENTAÇÃO ASFÁLTICA EM VIAS DO MUNICÍPIO DE MOEDA</t>
  </si>
  <si>
    <t>54171/2018</t>
  </si>
  <si>
    <t>Pavimentação asfaltica no Distrito Sede de Parambu - CE.</t>
  </si>
  <si>
    <t>54175/2018</t>
  </si>
  <si>
    <t>Recapeamento Asfáltico de Ruas no municipio de Monte Alegre/SE.</t>
  </si>
  <si>
    <t>54177/2018</t>
  </si>
  <si>
    <t>Implantação da Praça Pública na divisa dos setores Jardim Floresta e Primavera.</t>
  </si>
  <si>
    <t>54180/2018</t>
  </si>
  <si>
    <t>54182/2018</t>
  </si>
  <si>
    <t>Reforma de Parque no município de Quissamã-RJ</t>
  </si>
  <si>
    <t>54203/2018</t>
  </si>
  <si>
    <t>RECAPEAMENTO EM VIAS URBANAS NO MUNICÍPIO DE RAPOSOS</t>
  </si>
  <si>
    <t>54229/2018</t>
  </si>
  <si>
    <t>PAVIMENTAÇÃO ASFÁLTICA EM TRECHOS DE VIAS PÚBLICAS DO MUNICÍPIO DE BRASILÂNDIA DE MINAS - MG.</t>
  </si>
  <si>
    <t>54237/2018</t>
  </si>
  <si>
    <t>54244/2018</t>
  </si>
  <si>
    <t>Pavimentação na Sede do Município de Assaré – Ceará.</t>
  </si>
  <si>
    <t>54260/2018</t>
  </si>
  <si>
    <t>54263/2018</t>
  </si>
  <si>
    <t>Recapeamento e reperfilamento de vias urbanas</t>
  </si>
  <si>
    <t>54265/2018</t>
  </si>
  <si>
    <t>PAVIMENTAÇÃO EM PEDRA TOSCA ,NO MUNICIPIO  DE JIJOCA DE JERICOACOARA-CE</t>
  </si>
  <si>
    <t>54268/2018</t>
  </si>
  <si>
    <t>PAVIMENTAÇÃO EM BLOQUETES SEXTAVADO EM VIAS PÚBLICAS NA SEDE DO MUNICÍPIO</t>
  </si>
  <si>
    <t>PEDRAS DE MARIA DA CRUZ</t>
  </si>
  <si>
    <t>MUNICIPIO DE PEDRAS DE MARIA DA CRUZ</t>
  </si>
  <si>
    <t>54282/2018</t>
  </si>
  <si>
    <t>54283/2018</t>
  </si>
  <si>
    <t>Adequação De Estradas Vicinais Com Pavimentação do Acesso à Comunidade do Jussaral, trecho do Cruzeiro.</t>
  </si>
  <si>
    <t>54289/2018</t>
  </si>
  <si>
    <t>Pavimentação de vias no Município de Rio Manso/MG</t>
  </si>
  <si>
    <t>54298/2018</t>
  </si>
  <si>
    <t>Pavimentação Asfáltica , Recapeamento e Construção de Calçadas  no município de Arenópolis-Go.</t>
  </si>
  <si>
    <t>54302/2018</t>
  </si>
  <si>
    <t>54325/2018</t>
  </si>
  <si>
    <t>Pavimentação e drenagem de Ruas no Município de Simão Dias/SE</t>
  </si>
  <si>
    <t>54328/2018</t>
  </si>
  <si>
    <t>Recapeamento asfáltico em Rua do Município de Tramandaí.</t>
  </si>
  <si>
    <t>54334/2018</t>
  </si>
  <si>
    <t>Pavimentação em Vias Urbanas no Município de Fortim/CE</t>
  </si>
  <si>
    <t>54350/2018</t>
  </si>
  <si>
    <t>Drenagem, pavimentação e sinalização em Rua(s) Urbana no município de Laurentino/SC.</t>
  </si>
  <si>
    <t>54353/2018</t>
  </si>
  <si>
    <t>CONFINS</t>
  </si>
  <si>
    <t>MUNICIPIO DE CONFINS</t>
  </si>
  <si>
    <t>54358/2018</t>
  </si>
  <si>
    <t>Construção de Praças Públicas no Município de Campo do Brito/Se.</t>
  </si>
  <si>
    <t>54372/2018</t>
  </si>
  <si>
    <t>Pavimentação e Drenagem de Ruas no Municipio de Siriri/SE</t>
  </si>
  <si>
    <t>54382/2018</t>
  </si>
  <si>
    <t>IMPLANTAÇÃO DE SISTEMA DE ABASTECIMENTO DE ÁGUA NO MUNICIPIO DE SÃO FELIX DE BALSAS - MA</t>
  </si>
  <si>
    <t>54383/2018</t>
  </si>
  <si>
    <t>Construção de uma cobertura na área livre e frontal ao mercado municipal.</t>
  </si>
  <si>
    <t>54385/2018</t>
  </si>
  <si>
    <t>54394/2018</t>
  </si>
  <si>
    <t>PAVIMENTAÇÃO EM BLOQUETES SEXTAVADO EM RUAS DO BAIRRO SÃO JOSÉ NO MUNICÍPIO DE MATO VERDE-MG.</t>
  </si>
  <si>
    <t>54405/2018</t>
  </si>
  <si>
    <t>PAVIMENTAÇÃO POLIÉDRICA</t>
  </si>
  <si>
    <t>54409/2018</t>
  </si>
  <si>
    <t>ELABORAÇÃO DO PLANO MUNICIPAL DE MOBILIDADE URBANA NO MUNICIPIO DE AQUIRAZ</t>
  </si>
  <si>
    <t>54422/2018</t>
  </si>
  <si>
    <t>APOIO A PROJETO DE INFRAESTRUTURA TURÍSTICA - Reforma e revitalização da Praça Adalberto Alves Pereira no Município de Perdões - MG.</t>
  </si>
  <si>
    <t>54436/2018</t>
  </si>
  <si>
    <t>Pavimentação e Drenagem no Perímetro Urbano do Município de Ouro Velho - PB</t>
  </si>
  <si>
    <t>54438/2018</t>
  </si>
  <si>
    <t>Execução de obras de pavimentação</t>
  </si>
  <si>
    <t>SECRETARIA DE ESTADO DE DESENVOLVIMENTO URBANO E OBRAS PUBLICAS</t>
  </si>
  <si>
    <t>54448/2018</t>
  </si>
  <si>
    <t>54451/2018</t>
  </si>
  <si>
    <t>54461/2018</t>
  </si>
  <si>
    <t>Execução de obras de pavimentação assentamento de meio fio de pedra granítica, rejuntada com argamassa de cimento e areia, Pavimentação em paralelepipedo sobre colchão de areia e Sinalização vertical com placa e suporte de aluminio.</t>
  </si>
  <si>
    <t>54465/2018</t>
  </si>
  <si>
    <t>Reforma do Centro de Eventos no município de Turvelândia - GO</t>
  </si>
  <si>
    <t>54486/2018</t>
  </si>
  <si>
    <t>Construção do Abatedouro no Município de Bandeirantes Tocantins.</t>
  </si>
  <si>
    <t>54515/2018</t>
  </si>
  <si>
    <t>54517/2018</t>
  </si>
  <si>
    <t>Pavimentação Asfáltica no município de Barreiras, estado da Bahia.</t>
  </si>
  <si>
    <t>54520/2018</t>
  </si>
  <si>
    <t>Pavimentação asfáltica e drenagem pluvial de ruas no município de Riachuelo/Se.</t>
  </si>
  <si>
    <t>54523/2018</t>
  </si>
  <si>
    <t>Pavimentação de Vias Públicas, no município de Pedrinhas-SE.</t>
  </si>
  <si>
    <t>54526/2018</t>
  </si>
  <si>
    <t>Pavimentação de diversas ruas do município de Serra Redonda– PB.</t>
  </si>
  <si>
    <t>54535/2018</t>
  </si>
  <si>
    <t>Reforma e Restauração de Praças Públicas no Município de Poço Redondo/Se.</t>
  </si>
  <si>
    <t>54539/2018</t>
  </si>
  <si>
    <t>IMPLANTAÇÃO DE PAVIMENTAÇÃO ASFÁLTICA EM VIAS URBANAS.</t>
  </si>
  <si>
    <t>54542/2018</t>
  </si>
  <si>
    <t>REFORMA DO COMPLEXO PRAÇA BARÃO DO RIO BRANCO</t>
  </si>
  <si>
    <t>54546/2018</t>
  </si>
  <si>
    <t>Pavimentação de ruas no Bairro Oviedo Teixeira- 2ª etapa</t>
  </si>
  <si>
    <t>54567/2018</t>
  </si>
  <si>
    <t>Ampliação do Sistema de Abastecimento de Água no Município de Cedro/CE</t>
  </si>
  <si>
    <t>54584/2018</t>
  </si>
  <si>
    <t>Revitalização da praça Dr. Francisco Pereira Lopes no município de Terezinha - PE</t>
  </si>
  <si>
    <t>TEREZINHA</t>
  </si>
  <si>
    <t>PREFEITURA MUNICIPAL DE TEREZINHA</t>
  </si>
  <si>
    <t>54611/2018</t>
  </si>
  <si>
    <t>Pavimentação de diversas ruas no municipio de São José de Espinharas/PB.</t>
  </si>
  <si>
    <t>54612/2018</t>
  </si>
  <si>
    <t>54618/2018</t>
  </si>
  <si>
    <t>Pavimentação Asfáltica em Ruas e Avenidas no Município de Colinas do Tocantins - TO</t>
  </si>
  <si>
    <t>54630/2018</t>
  </si>
  <si>
    <t>54644/2018</t>
  </si>
  <si>
    <t>Implantação do Sistema de Abastecimento de Água no Município de Oiapoque – AP.</t>
  </si>
  <si>
    <t>54649/2018</t>
  </si>
  <si>
    <t>Urbanização de Avenida – Etapa 2</t>
  </si>
  <si>
    <t>54666/2018</t>
  </si>
  <si>
    <t>Recuperação florestal de áreas de preservação permanente de nascentes e mananciais do Rio Catolé .</t>
  </si>
  <si>
    <t>54670/2018</t>
  </si>
  <si>
    <t>Pavimentação de Vias no município de Sossego - PB.</t>
  </si>
  <si>
    <t>54675/2018</t>
  </si>
  <si>
    <t>Reforma, Ampliação e Melhoramento de Praças</t>
  </si>
  <si>
    <t>54682/2018</t>
  </si>
  <si>
    <t>Ampliação de Sistema de Abastecimento de Água no Município de Coqueiral-MG</t>
  </si>
  <si>
    <t>54688/2018</t>
  </si>
  <si>
    <t>Pavimentação de ruas em Porto da Folha</t>
  </si>
  <si>
    <t>54703/2018</t>
  </si>
  <si>
    <t>Construção de Portal no município de Ladainha/MG.</t>
  </si>
  <si>
    <t>LADAINHA</t>
  </si>
  <si>
    <t>MUNICIPIO DE LADAINHA</t>
  </si>
  <si>
    <t>54708/2018</t>
  </si>
  <si>
    <t>Pavimentação de Rua no Bairro Jabaquara</t>
  </si>
  <si>
    <t>54713/2018</t>
  </si>
  <si>
    <t>Implantação de Melhorias Sanitárias Domiciliares no Município de Milagres-BA.</t>
  </si>
  <si>
    <t>54714/2018</t>
  </si>
  <si>
    <t>PAVIMENTAÇÃO ASFALTICA E EM PARALELEPIPDEDOS EM LAJEDO DO PAU DARCO E NA SEDE DO MUNICIPIO</t>
  </si>
  <si>
    <t>54729/2018</t>
  </si>
  <si>
    <t>54764/2018</t>
  </si>
  <si>
    <t>Implantação de campo de futebol em grama sintética no DF</t>
  </si>
  <si>
    <t>54777/2018</t>
  </si>
  <si>
    <t>Execução de Pavimentação Asfáltica em diversas Ruas do Município de Mimoso de Goiás.</t>
  </si>
  <si>
    <t>54783/2018</t>
  </si>
  <si>
    <t>PAVIMENTAÇÃO NO MUNICIPIO DE IRAUÇUBA</t>
  </si>
  <si>
    <t>54804/2018</t>
  </si>
  <si>
    <t>IMPLANTAÇÃO DE CICLOVIA NA RUA EMANCIPAÇÃO NO MUNICÍPIO DE BOA VISTA DO SUL/RS.</t>
  </si>
  <si>
    <t>54810/2018</t>
  </si>
  <si>
    <t>Pavimentação e Drenagem de Ruas no município de Riachão do Dantas/SE</t>
  </si>
  <si>
    <t>54812/2018</t>
  </si>
  <si>
    <t>Calçamento de vias publicas no município de Imbé</t>
  </si>
  <si>
    <t>54826/2018</t>
  </si>
  <si>
    <t>54829/2018</t>
  </si>
  <si>
    <t>54844/2018</t>
  </si>
  <si>
    <t>Implantação de Pavimentação em Vias Publicas Urbanas no Município de Araruna-PB.</t>
  </si>
  <si>
    <t>54859/2018</t>
  </si>
  <si>
    <t>Recapeamento Asfáltico no Município de Piancó – PB.</t>
  </si>
  <si>
    <t>54860/2018</t>
  </si>
  <si>
    <t>Pavimentação e Drenagem no Município de Caturité - PB</t>
  </si>
  <si>
    <t>54865/2018</t>
  </si>
  <si>
    <t>Pavimentação e Drenagem no Município de São Vicente do Seridó - PB</t>
  </si>
  <si>
    <t>54875/2018</t>
  </si>
  <si>
    <t>54883/2018</t>
  </si>
  <si>
    <t>Construção de Campo de Futebol - Rio Claro/SP</t>
  </si>
  <si>
    <t>54891/2018</t>
  </si>
  <si>
    <t>54896/2018</t>
  </si>
  <si>
    <t>54899/2018</t>
  </si>
  <si>
    <t>54902/2018</t>
  </si>
  <si>
    <t>Implantação de Pavimentação em vias públicas urbanas no Município de Imaculada - PB.</t>
  </si>
  <si>
    <t>54907/2018</t>
  </si>
  <si>
    <t>pavimentação asfáltica e/ou poliédrica de vias do bairro Dumaville no municipio</t>
  </si>
  <si>
    <t>54908/2018</t>
  </si>
  <si>
    <t>Pavimentação de ruas na área urbana do município de Fátima - BA.</t>
  </si>
  <si>
    <t>54921/2018</t>
  </si>
  <si>
    <t>54940/2018</t>
  </si>
  <si>
    <t>PAVIMENTAÇÃO DE VIAS URBANAS NO MUNICÍPIO DE JANAÚBA-MG</t>
  </si>
  <si>
    <t>54949/2018</t>
  </si>
  <si>
    <t>Reforma do Terminal Rodoviário no município de Boa Viagem - CE</t>
  </si>
  <si>
    <t>54954/2018</t>
  </si>
  <si>
    <t>Reforma de Praça no Perímetro Urbano no município de Jericó-pB</t>
  </si>
  <si>
    <t>54983/2018</t>
  </si>
  <si>
    <t>Pavimentação de Via(s) publica urbana no Município de Conceição – PB.</t>
  </si>
  <si>
    <t>55003/2018</t>
  </si>
  <si>
    <t>Construção de arquibancada no Estádio Municipal</t>
  </si>
  <si>
    <t>55006/2018</t>
  </si>
  <si>
    <t>Implantação de Pavimentação em vias públicas urbanas no Município de São José do Brejo do Cruz - PB.</t>
  </si>
  <si>
    <t>55010/2018</t>
  </si>
  <si>
    <t>Pavimentação de rua no Município de Serra da Raiz – PB.</t>
  </si>
  <si>
    <t>55029/2018</t>
  </si>
  <si>
    <t>Implantação de Pavimentação em Vias Publicas Urbanas no Município de Pilões-PB.</t>
  </si>
  <si>
    <t>55031/2018</t>
  </si>
  <si>
    <t>Construção de Praça na Rua José Silveira no Município de Salgado de São Félix-PB.</t>
  </si>
  <si>
    <t>55032/2018</t>
  </si>
  <si>
    <t>Construção de arquibancadas em alvenaria no estádio Caldeira</t>
  </si>
  <si>
    <t>55033/2018</t>
  </si>
  <si>
    <t>Reforma de Praças e Reforma de Canteiros no município de Riacho dos Cavalos-PB.</t>
  </si>
  <si>
    <t>55039/2018</t>
  </si>
  <si>
    <t>55048/2018</t>
  </si>
  <si>
    <t>Implantar sistema de abastecimento de água em comunidades rurais no município de coxim.</t>
  </si>
  <si>
    <t>55068/2018</t>
  </si>
  <si>
    <t>RECAPEAMENTO EM CBUQ DA RUA JOÃO AUGUSTO RIBEIRO, RUA BARÃO DO RIO BRANCO E RUA MANOEL LEONCIO RIBEIRO.</t>
  </si>
  <si>
    <t>55082/2018</t>
  </si>
  <si>
    <t>Ampliação do Sistema de Esgotamento Sanitário no Município de Minaçu-GO.</t>
  </si>
  <si>
    <t>55106/2018</t>
  </si>
  <si>
    <t>Aquisição de patrulha mecanizada - Retroescavadeira.</t>
  </si>
  <si>
    <t>55161/2018</t>
  </si>
  <si>
    <t>Implementar um programa de capacitação à distância, de abrangência nacional, para 1.000 (mil) pessoas, sobre temas relacionados aos direitos da pessoa idosa</t>
  </si>
  <si>
    <t>55164/2018</t>
  </si>
  <si>
    <t>55171/2018</t>
  </si>
  <si>
    <t>Implantação de pavimentação e drenagem superficial de vias urbanas do município de Araguanã-MA.</t>
  </si>
  <si>
    <t>55182/2018</t>
  </si>
  <si>
    <t>Implantação do Projeto Águas Claras, por meio da recuperação das Áreas de Preservação Permanente e saneamento rural da bacia hidrográfica do Rio Pinhal, principal manancial de abastecimento de Limeira/SP, visando aumento da disponibilidade de água, em quantidade e qualidade. 　　　　</t>
  </si>
  <si>
    <t>55185/2018</t>
  </si>
  <si>
    <t>PAVIMENTAÇÃO EM PARALELEPÍPEDO EM DIVERSAS RUAS DA SEDE DO MUNICÍPIO DE IPUPIARA - BAHIA</t>
  </si>
  <si>
    <t>55187/2018</t>
  </si>
  <si>
    <t>Implantação de Pavimentação no Município de Juarez Tavora-PB.</t>
  </si>
  <si>
    <t>55193/2018</t>
  </si>
  <si>
    <t>FUNDO MUNICIPAL DE SAUDE DE UMUARAMA</t>
  </si>
  <si>
    <t>55200/2018</t>
  </si>
  <si>
    <t>FUNDO MUNICIPAL DE SAUDE DE CARINHANHA</t>
  </si>
  <si>
    <t>55202/2018</t>
  </si>
  <si>
    <t>FUNDO MUNICIPAL DE SAUDE DE CRUZ</t>
  </si>
  <si>
    <t>55203/2018</t>
  </si>
  <si>
    <t>FUNDO MUNICIPAL DE SAUDE DE HORIZONTE-CEARA</t>
  </si>
  <si>
    <t>55204/2018</t>
  </si>
  <si>
    <t>55207/2018</t>
  </si>
  <si>
    <t>FUNDO MUNICIPAL DE SAUDE DE CRISTALINA</t>
  </si>
  <si>
    <t>55209/2018</t>
  </si>
  <si>
    <t>55210/2018</t>
  </si>
  <si>
    <t>PLANALTINA</t>
  </si>
  <si>
    <t>FUNDO MUNICIPAL DE SAUDE DE PLANALTINA-GO</t>
  </si>
  <si>
    <t>55211/2018</t>
  </si>
  <si>
    <t>FUNDO MUNICIPAL DE SAUDE - QUIRINOPOLIS</t>
  </si>
  <si>
    <t>55212/2018</t>
  </si>
  <si>
    <t>FUNDO MUNICIPAL DE SAUDE DE PRESIDENTE JUSCELINO-MA</t>
  </si>
  <si>
    <t>55213/2018</t>
  </si>
  <si>
    <t>55214/2018</t>
  </si>
  <si>
    <t>FUNDO MUNICIPAL DE SAUDE DE PIRAPORA</t>
  </si>
  <si>
    <t>55216/2018</t>
  </si>
  <si>
    <t>FUNDO MUNICIPAL DE SAUDE DE FARO</t>
  </si>
  <si>
    <t>55217/2018</t>
  </si>
  <si>
    <t>FUNDO MUNICIPAL DE SAUDE DE BOM CONSELHO</t>
  </si>
  <si>
    <t>55218/2018</t>
  </si>
  <si>
    <t>55219/2018</t>
  </si>
  <si>
    <t>55220/2018</t>
  </si>
  <si>
    <t>55221/2018</t>
  </si>
  <si>
    <t>55222/2018</t>
  </si>
  <si>
    <t>55231/2018</t>
  </si>
  <si>
    <t>HOSPITAL SAO FRANCISCO DE PAULA</t>
  </si>
  <si>
    <t>55235/2018</t>
  </si>
  <si>
    <t>55237/2018</t>
  </si>
  <si>
    <t>55240/2018</t>
  </si>
  <si>
    <t>FUNDO MUNICIPAL DE SAUDE DE ITAPACI</t>
  </si>
  <si>
    <t>55242/2018</t>
  </si>
  <si>
    <t>FUNDO MUNICIPAL DE SAUDE DE CUPIRA</t>
  </si>
  <si>
    <t>55244/2018</t>
  </si>
  <si>
    <t>FUNDO MUNICIPAL DE SAUDE DE MINEIROS</t>
  </si>
  <si>
    <t>55252/2018</t>
  </si>
  <si>
    <t>55253/2018</t>
  </si>
  <si>
    <t>55257/2018</t>
  </si>
  <si>
    <t>55259/2018</t>
  </si>
  <si>
    <t>55271/2018</t>
  </si>
  <si>
    <t>55273/2018</t>
  </si>
  <si>
    <t>FUNDACAO HOSPITALAR DO MUNICIPIO DE VARGINHA FHOMUV</t>
  </si>
  <si>
    <t>55274/2018</t>
  </si>
  <si>
    <t>ASSOC DE AUX E RECUP DOS HANSENIANOS</t>
  </si>
  <si>
    <t>55297/2018</t>
  </si>
  <si>
    <t>55301/2018</t>
  </si>
  <si>
    <t>55306/2018</t>
  </si>
  <si>
    <t>55307/2018</t>
  </si>
  <si>
    <t>55308/2018</t>
  </si>
  <si>
    <t>55311/2018</t>
  </si>
  <si>
    <t>55314/2018</t>
  </si>
  <si>
    <t>55320/2018</t>
  </si>
  <si>
    <t>CENTRO DE PREVENCAO E REABIL DE DEFICIENCIA DA VISAO</t>
  </si>
  <si>
    <t>55327/2018</t>
  </si>
  <si>
    <t>55375/2018</t>
  </si>
  <si>
    <t>HOSPITAL E MATERNIDADE NOSSO SENHOR DOS PASSOS</t>
  </si>
  <si>
    <t>55376/2018</t>
  </si>
  <si>
    <t>SANTA CASA DE MISERICORDIA DE ITAPEVA</t>
  </si>
  <si>
    <t>55381/2018</t>
  </si>
  <si>
    <t>ASSOCIACAO DE COMBATE AO CANCER DO BRASIL CENTRAL</t>
  </si>
  <si>
    <t>55412/2018</t>
  </si>
  <si>
    <t>55414/2018</t>
  </si>
  <si>
    <t>ASSOCIACAO HOSPITALAR DE CARIDADE SERRO AZUL</t>
  </si>
  <si>
    <t>55415/2018</t>
  </si>
  <si>
    <t>55435/2018</t>
  </si>
  <si>
    <t>FUNDACAO HOSPITALAR SAO LOURENCO</t>
  </si>
  <si>
    <t>55436/2018</t>
  </si>
  <si>
    <t>55461/2018</t>
  </si>
  <si>
    <t>FUNDO MUNICIPAL DE SAUDE DE CONCEICAO DE MACABU</t>
  </si>
  <si>
    <t>55467/2018</t>
  </si>
  <si>
    <t>55469/2018</t>
  </si>
  <si>
    <t>SAO SIMAO-FMS FUNDO MUNICIPAL DE SAUDE</t>
  </si>
  <si>
    <t>55472/2018</t>
  </si>
  <si>
    <t>FUNDO MUNICIPAL DE SAUDE DE SANTA TEREZINHA</t>
  </si>
  <si>
    <t>55473/2018</t>
  </si>
  <si>
    <t>55474/2018</t>
  </si>
  <si>
    <t>55475/2018</t>
  </si>
  <si>
    <t>55482/2018</t>
  </si>
  <si>
    <t>FUNDO MUNICIPAL DE SAUDE DE CAPITAO LEONIDAS MARQUES</t>
  </si>
  <si>
    <t>55487/2018</t>
  </si>
  <si>
    <t>IRMANDADE DA SANTA CASA DE MISERICORDIA DE SAO PAULO</t>
  </si>
  <si>
    <t>55488/2018</t>
  </si>
  <si>
    <t>55490/2018</t>
  </si>
  <si>
    <t>55510/2018</t>
  </si>
  <si>
    <t>Realizar atendimento multidisciplinar centrado na dignidade da pessoa humana a 70 idosos em situação de risco social que residem em instituição de longa permanência para idosos (ILPI) no Município de Montenegro - RS, região metropolitana de Porto Alegre.</t>
  </si>
  <si>
    <t>ASSOCIACAO BENEFICENTE CASA DE AMPARO MAO DE DEUS</t>
  </si>
  <si>
    <t>FUNDACAO CARDIOVASCULAR DE ALAGOAS - FUNDACAO CORDIAL</t>
  </si>
  <si>
    <t>55546/2018</t>
  </si>
  <si>
    <t>Construção de 02 (duas) Areninhas na Sede do  Município de  Campos Sales – Ceará.</t>
  </si>
  <si>
    <t>55592/2018</t>
  </si>
  <si>
    <t>Pavimentação no Município de Uauá/BA</t>
  </si>
  <si>
    <t>55612/2018</t>
  </si>
  <si>
    <t>Pavimentação em ruas do município de Heliópolis-BA.</t>
  </si>
  <si>
    <t>55647/2018</t>
  </si>
  <si>
    <t>Formação Continuada Semipresencial de Professores e Gestores da Rede Pública de Ensino do Rio Grande do Sul. Tendo em vista os resultados positivos obtidos pelas Escolas SESI/RS (taxas de rendimento, envolvimento ativo dos alunos nos projetos, desenvolvimento de soluções com o uso de tecnologia, ambiente escolar acolhedor – onde todos aprendem –, resultados satisfatórios em avaliações externas, planejamento interdisciplinar, avaliação diferenciada) e alinhado à diretriz do Sistema FIERGS que trata da educação transformadora, o SESI/RS considera-se apto a, em parceria com a Coordenação de Aperfeiçoamento de Pessoal de Nível Superior - Capes e com a rede de ensino público do Estado do Rio Grande do Sul, a atuar na formação continuada dos professores e gestores, preferencialmente do Ensino Médio.</t>
  </si>
  <si>
    <t>55738/2018</t>
  </si>
  <si>
    <t>Construção de um estádio no Município de Pavussu e Construção de Quadra de Esportes no Município de Monte Alegre do Piauí - No Estado do Piauí</t>
  </si>
  <si>
    <t>55764/2018</t>
  </si>
  <si>
    <t>Construção de Ginásio Poliesportivo</t>
  </si>
  <si>
    <t>55778/2018</t>
  </si>
  <si>
    <t>Construção de campo de futebol society, no Município de Salinas/MG</t>
  </si>
  <si>
    <t>55786/2018</t>
  </si>
  <si>
    <t>Pavimentação com drenagem superficial de vias urbanas do Município de Elísio Medrado/BA.</t>
  </si>
  <si>
    <t>55794/2018</t>
  </si>
  <si>
    <t>Realizar capacitação para 100 profissionais de saúde para atendimento e atendimento de 75 Pessoas Idosas com Deficiência Intelectual em 03 Núcleos Integrados de Reabilitação – NIR e/ou 03 Núcleos de Atendimento da Saúde da Família - NASF do Município de São Paulo.</t>
  </si>
  <si>
    <t>55798/2018</t>
  </si>
  <si>
    <t>Aquisição de 01 (uma) Patrulha Mecanizada, para o município de Santa Rita - PB</t>
  </si>
  <si>
    <t>55813/2018</t>
  </si>
  <si>
    <t>55834/2018</t>
  </si>
  <si>
    <t>Aquisição veículos diversos para atendimento da agricultura familiar de Quissamã - R.J</t>
  </si>
  <si>
    <t>55835/2018</t>
  </si>
  <si>
    <t>Aquisição de equipamentos para Mecanização Agrícola</t>
  </si>
  <si>
    <t>55837/2018</t>
  </si>
  <si>
    <t>Ampliação do Sistema de Abastecimento de Água no Município Pacaraima-RR.</t>
  </si>
  <si>
    <t>55868/2018</t>
  </si>
  <si>
    <t>CONSTRUÇÃO DE CENTRO DE ESPECIALIDADES ODONTOLÓGICAS</t>
  </si>
  <si>
    <t>FUNDO MUNICIPAL DE SAUDE - FUMSAUDE</t>
  </si>
  <si>
    <t>55876/2018</t>
  </si>
  <si>
    <t>Implantação de pavimentação em paralelepípedo nas ruas do município de Coaraci</t>
  </si>
  <si>
    <t>55882/2018</t>
  </si>
  <si>
    <t>CONSTRUÇÃO DE CAMPOS DE FUTEBOL SOCIETY NO MUNICÍPIO DE CANTÁ</t>
  </si>
  <si>
    <t>55883/2018</t>
  </si>
  <si>
    <t>FUNDO MUNICIPAL DE SAUDE DE SAO FRANCISCO DO CONDE</t>
  </si>
  <si>
    <t>55902/2018</t>
  </si>
  <si>
    <t>Melhoramento de vias públicas com a execução de obra de pavimentação asfáltica sobre calçamento de pedras.</t>
  </si>
  <si>
    <t>55930/2018</t>
  </si>
  <si>
    <t>PAVIMENTAÇÃO DE DIVERSAS RUAS DA SEDE DO MUNICÍPIO</t>
  </si>
  <si>
    <t>55931/2018</t>
  </si>
  <si>
    <t>IMPLANTAÇÃO DE PAVIMENTAÇÃO NO MUNICÍPIO DE QUIJINGUE-BA.</t>
  </si>
  <si>
    <t>55941/2018</t>
  </si>
  <si>
    <t>Aquisição de motoniveladora para o Município Nova Xavantina, MT</t>
  </si>
  <si>
    <t>55969/2018</t>
  </si>
  <si>
    <t>PAVIMENTAÇÃO NAS VIAS DO MUNICÍPIO DE BACABAL/MA</t>
  </si>
  <si>
    <t>56000/2018</t>
  </si>
  <si>
    <t>Infraestrutura Urbana na Avenida Lomanto Júnior.</t>
  </si>
  <si>
    <t>56006/2018</t>
  </si>
  <si>
    <t>PAVIMENTAÇÃO DE RUAS COM DRENAGEM NO MUNICÍPIO DE GANDU – BAHIA.</t>
  </si>
  <si>
    <t>56024/2018</t>
  </si>
  <si>
    <t>56066/2018</t>
  </si>
  <si>
    <t>RECUPERAÇÃO DE ESTRADAS VICINAIS NO MUNICÍPIO DE SÃO BENTO - MA.</t>
  </si>
  <si>
    <t>56090/2018</t>
  </si>
  <si>
    <t>Implantação e Recuperação de Estradas Vicinais na Zona Rural do Município de Codó</t>
  </si>
  <si>
    <t>56098/2018</t>
  </si>
  <si>
    <t>RECUPERAÇÃO DE ESTRADAS VICINAIS NO MUNICÍPIO DE MIRANDA DO NORTE-MA</t>
  </si>
  <si>
    <t>56100/2018</t>
  </si>
  <si>
    <t>FUNDO MUNICIPAL DE SAUDE DE JACINTO - MG</t>
  </si>
  <si>
    <t>56102/2018</t>
  </si>
  <si>
    <t>Pavimentação de Rua(s)/ Via(s)</t>
  </si>
  <si>
    <t>56175/2018</t>
  </si>
  <si>
    <t>56198/2018</t>
  </si>
  <si>
    <t>Construção de quadra poliesportiva no Setor Novo, no distrito de Ladeira Vermelha no município de São Felix do Xingu/PA.</t>
  </si>
  <si>
    <t>56202/2018</t>
  </si>
  <si>
    <t>Conclusão da Vila Olímpica do Município de Esperança - PB.</t>
  </si>
  <si>
    <t>56212/2018</t>
  </si>
  <si>
    <t>Obra de Pavimentação da Rua Mário Kroff no Bairro Arcozelo.</t>
  </si>
  <si>
    <t>56226/2018</t>
  </si>
  <si>
    <t>CONSTRUÇÃO DE ACADEMIA PARA GINÁSTICA RÍTMICA NO MUNICÍPIO DE GOIOERÊ</t>
  </si>
  <si>
    <t>56229/2018</t>
  </si>
  <si>
    <t>FUNDO MUNICIPAL DE SAUDE - PREFEITURA MUNICIPAL DE PIRA</t>
  </si>
  <si>
    <t>56231/2018</t>
  </si>
  <si>
    <t>FUNDO MUNICIPAL DE SAUDE DE DOVERLANDIA</t>
  </si>
  <si>
    <t>56232/2018</t>
  </si>
  <si>
    <t>56236/2018</t>
  </si>
  <si>
    <t>56269/2018</t>
  </si>
  <si>
    <t>FUNDO MUNICIPAL DE SAUDE DE MAIQUINIQUE</t>
  </si>
  <si>
    <t>56274/2018</t>
  </si>
  <si>
    <t>Construção de Ginásio Esportivo no município de Calmon-SC - ETAPA I.</t>
  </si>
  <si>
    <t>56277/2018</t>
  </si>
  <si>
    <t>ESTUDO E PESQUISA SOBRE A SAÚDE DO ADOLESCENTE E JOVEM</t>
  </si>
  <si>
    <t>56281/2018</t>
  </si>
  <si>
    <t>Reforma e modernização de quadra poliesportiva no município Ilha Grande - PI</t>
  </si>
  <si>
    <t>56333/2018</t>
  </si>
  <si>
    <t>Requalificação de Praças</t>
  </si>
  <si>
    <t>56352/2018</t>
  </si>
  <si>
    <t>HOESP - ASSOCIACAO BENEFICENTE DE SAUDE DO OESTE DO PARANA</t>
  </si>
  <si>
    <t>56355/2018</t>
  </si>
  <si>
    <t>FUNDACAO HOSPITALAR PIO XII</t>
  </si>
  <si>
    <t>56381/2018</t>
  </si>
  <si>
    <t>INSTITUTO PRAXIS DE EDUCACAO, CULTURA E ACAO SOCIAL</t>
  </si>
  <si>
    <t>56404/2018</t>
  </si>
  <si>
    <t>Pavimentação Asfáltica , Recapeamento e Construção de Calçadas no município de Arenópolis- GO.</t>
  </si>
  <si>
    <t>56447/2018</t>
  </si>
  <si>
    <t>56449/2018</t>
  </si>
  <si>
    <t>Recapeamento Asfáltico no Município de São José do Campestre/RN</t>
  </si>
  <si>
    <t>56460/2018</t>
  </si>
  <si>
    <t>PAVIMENTAÇÃO COM DRENAGEM E CALÇADAS DE DIVERSAS RUAS DO MUNICÍPIO DE MACAU.</t>
  </si>
  <si>
    <t>HOSPITAL SAO VICENTE DE PAULO DE MINAS GERAIS</t>
  </si>
  <si>
    <t>56512/2018</t>
  </si>
  <si>
    <t>56514/2018</t>
  </si>
  <si>
    <t>IRMANDADE DE NOSSA SENHORA DA SAUDE</t>
  </si>
  <si>
    <t>56515/2018</t>
  </si>
  <si>
    <t>56516/2018</t>
  </si>
  <si>
    <t>56518/2018</t>
  </si>
  <si>
    <t>FUNDACAO PARA O ESTUDO E TRATAM.DAS DEFOR CRANIOFACIAIS</t>
  </si>
  <si>
    <t>56522/2018</t>
  </si>
  <si>
    <t>FUNDACAO HOSPITAL REGIONAL DO CANCER DA SANTA CASA DE MISERICORDIA DE PRESIDENTE PRUDENTE</t>
  </si>
  <si>
    <t>56526/2018</t>
  </si>
  <si>
    <t>56527/2018</t>
  </si>
  <si>
    <t>ASSOC DE PROT E ASSIST A MAT E A INF DE BORBOREMA E S P</t>
  </si>
  <si>
    <t>56530/2018</t>
  </si>
  <si>
    <t>ASSOCIACAO HOSPITAL DE CARIDADE TRES PASSOS</t>
  </si>
  <si>
    <t>56531/2018</t>
  </si>
  <si>
    <t>56536/2018</t>
  </si>
  <si>
    <t>56541/2018</t>
  </si>
  <si>
    <t>NUCLEO REGIONAL DE BARBACENA DE VOLUNTARIOS DE PREVENCAO E COMBATE AO CANCER DO HOSPITAL MARIO PENNA</t>
  </si>
  <si>
    <t>56542/2018</t>
  </si>
  <si>
    <t>SANTA CASA DE MISERICORDIA DE CATALAO</t>
  </si>
  <si>
    <t>56543/2018</t>
  </si>
  <si>
    <t>56544/2018</t>
  </si>
  <si>
    <t>56549/2018</t>
  </si>
  <si>
    <t>FUNDACAO DE ASSISTENCIA SOCIAL DE JANAUBA</t>
  </si>
  <si>
    <t>56550/2018</t>
  </si>
  <si>
    <t>56552/2018</t>
  </si>
  <si>
    <t>CASA DE CARIDADE LEOPOLDINENSE</t>
  </si>
  <si>
    <t>56553/2018</t>
  </si>
  <si>
    <t>IRMANDADE DA SANTA CASA DE PRESIDENTE VENCESLAU</t>
  </si>
  <si>
    <t>56556/2018</t>
  </si>
  <si>
    <t>ASSOCIACAO FILANTROPICA DE TEODORO SAMPAIO</t>
  </si>
  <si>
    <t>56557/2018</t>
  </si>
  <si>
    <t>FUNDACAO BANCO DE OLHOS DE GOIAS</t>
  </si>
  <si>
    <t>56558/2018</t>
  </si>
  <si>
    <t>INSTITUTO BRASILEIRO DE CONTROLE DO CANCER</t>
  </si>
  <si>
    <t>56559/2018</t>
  </si>
  <si>
    <t>56584/2018</t>
  </si>
  <si>
    <t>56585/2018</t>
  </si>
  <si>
    <t>FUNDO MUNICIPAL DE SAUDE DE SOURE</t>
  </si>
  <si>
    <t>56586/2018</t>
  </si>
  <si>
    <t>56587/2018</t>
  </si>
  <si>
    <t>56588/2018</t>
  </si>
  <si>
    <t>FUNDO MUNICIPAL DE SAUDE DE ITAPAJE</t>
  </si>
  <si>
    <t>56621/2018</t>
  </si>
  <si>
    <t>Aquisição de máquinas e equipamentos agrícolas: caminhão basculante e retroescavadeira.</t>
  </si>
  <si>
    <t>56636/2018</t>
  </si>
  <si>
    <t>56637/2018</t>
  </si>
  <si>
    <t>HOSPITAL BENEFICENTE SANTA HELENA</t>
  </si>
  <si>
    <t>56718/2018</t>
  </si>
  <si>
    <t>Recapeamento Asfáltico no Bairro Renascer, localizado no Município de Cabedelo - PB</t>
  </si>
  <si>
    <t>56781/2018</t>
  </si>
  <si>
    <t>IMPLANTAÇÃO DE SISTEMA DE ABASTECIMENTO DE ÁGUA NO MUNICÍPIO DE SENADOR ALEXANDRE COSTA - MA.</t>
  </si>
  <si>
    <t>SENADOR ALEXANDRE COSTA</t>
  </si>
  <si>
    <t>MUNICIPIO DE SENADOR ALEXANDRE COSTA</t>
  </si>
  <si>
    <t>56823/2018</t>
  </si>
  <si>
    <t>IMPLANTAÇÃO DE SISTEMA DE ABASTECIMENTO DE ÁGUA NO MUNICÍPIO DE SÃO LUÍS GONZAGA DO MARANHÃO/MA.</t>
  </si>
  <si>
    <t>56853/2018</t>
  </si>
  <si>
    <t>Implantação de Sistema de Abastecimento de Água no Município de Tocantinópolis/TO.</t>
  </si>
  <si>
    <t>56893/2018</t>
  </si>
  <si>
    <t>Implantação de Sistema Esgotamento Sanitário no Município de Pacaembu/SP.</t>
  </si>
  <si>
    <t>56899/2018</t>
  </si>
  <si>
    <t>CONSTRUÇÃO DE FEIRA LIVRE PARA PRODUTOS AGROPECUÁRIOS</t>
  </si>
  <si>
    <t>56913/2018</t>
  </si>
  <si>
    <t>Construção de 01 (uma) Quadra Poliesportiva na praça Raimundo Cavalcante</t>
  </si>
  <si>
    <t>56957/2018</t>
  </si>
  <si>
    <t>Implantação de Sistema de Abastecimento de Água no município de Bacurituba – MA.</t>
  </si>
  <si>
    <t>56974/2018</t>
  </si>
  <si>
    <t>Implantação de Sistema de Abastecimento de Água no Município de Araioses – MA.</t>
  </si>
  <si>
    <t>56991/2018</t>
  </si>
  <si>
    <t>Implantação de Sistema Público de Esgotamento Sanitário no  Município de Piracaia/SP.</t>
  </si>
  <si>
    <t>57005/2018</t>
  </si>
  <si>
    <t>57109/2018</t>
  </si>
  <si>
    <t>Implantação de Sistema de Abastecimento de Água no Município  de Dianópolis/TO.</t>
  </si>
  <si>
    <t>57122/2018</t>
  </si>
  <si>
    <t>Implantação de Sistema de Abastecimento de Água no Município de Belágua-MA.</t>
  </si>
  <si>
    <t>57145/2018</t>
  </si>
  <si>
    <t>57150/2018</t>
  </si>
  <si>
    <t>IMPLANTAÇÃO DE SISTEMA DE ABASTECIMENTO DE ÁGUA NO  MUNICÍPIO DE BACURI/MA.</t>
  </si>
  <si>
    <t>57161/2018</t>
  </si>
  <si>
    <t>57168/2018</t>
  </si>
  <si>
    <t>57247/2018</t>
  </si>
  <si>
    <t>57293/2018</t>
  </si>
  <si>
    <t>57294/2018</t>
  </si>
  <si>
    <t>Construção de Estádio Municipal de Bela Cruz/CE - 3° (terceira) Etapa.</t>
  </si>
  <si>
    <t>57301/2018</t>
  </si>
  <si>
    <t>FUNDO MUNICIPAL DE SAUDE DE IBIUNA</t>
  </si>
  <si>
    <t>57303/2018</t>
  </si>
  <si>
    <t>FUNDO MUNICIPAL DE SAUDE DE OBIDOS</t>
  </si>
  <si>
    <t>57308/2018</t>
  </si>
  <si>
    <t>57311/2018</t>
  </si>
  <si>
    <t>Implantação do Sistema de Abastecimento de Água no Município de Catarina/CE.</t>
  </si>
  <si>
    <t>57313/2018</t>
  </si>
  <si>
    <t>57318/2018</t>
  </si>
  <si>
    <t>STA CASA DE MISERICORDIA E MATERNIDADE DE RONDONOPOLIS</t>
  </si>
  <si>
    <t>57319/2018</t>
  </si>
  <si>
    <t>FUNDACAO DR. GASPAR LISBOA</t>
  </si>
  <si>
    <t>57321/2018</t>
  </si>
  <si>
    <t>INSTITUTO CEMA DE OFTALMOLOGIA E OTORRINOLARINGOLOGIA</t>
  </si>
  <si>
    <t>57326/2018</t>
  </si>
  <si>
    <t>COMUNIDADE DE SAUDE DE MOSSORO</t>
  </si>
  <si>
    <t>57328/2018</t>
  </si>
  <si>
    <t>57329/2018</t>
  </si>
  <si>
    <t>57331/2018</t>
  </si>
  <si>
    <t>57338/2018</t>
  </si>
  <si>
    <t>57340/2018</t>
  </si>
  <si>
    <t>57341/2018</t>
  </si>
  <si>
    <t>FUNDACAO DE DESENVOLVIMENTO DA PESQUISA</t>
  </si>
  <si>
    <t>57343/2018</t>
  </si>
  <si>
    <t>HOSPITAL DE CATAGUASES</t>
  </si>
  <si>
    <t>57346/2018</t>
  </si>
  <si>
    <t>57347/2018</t>
  </si>
  <si>
    <t>SANTA MARIA DO SUACUI</t>
  </si>
  <si>
    <t>HOSPITAL SANTA MARIA ETERNA</t>
  </si>
  <si>
    <t>57352/2018</t>
  </si>
  <si>
    <t>ASSOCIACAO DE SANTO ANTONIO</t>
  </si>
  <si>
    <t>57354/2018</t>
  </si>
  <si>
    <t>Recapeamento asfáltico em diversas ruas do município de Palmelo-GO.</t>
  </si>
  <si>
    <t>57355/2018</t>
  </si>
  <si>
    <t>57356/2018</t>
  </si>
  <si>
    <t>57358/2018</t>
  </si>
  <si>
    <t>IRMANDADE DA SANTA CASA DE MISERICORDIA DE ITATIBA</t>
  </si>
  <si>
    <t>57359/2018</t>
  </si>
  <si>
    <t>FUNDACAO OSWALDO RAMOS</t>
  </si>
  <si>
    <t>57364/2018</t>
  </si>
  <si>
    <t>57368/2018</t>
  </si>
  <si>
    <t>57369/2018</t>
  </si>
  <si>
    <t>57374/2018</t>
  </si>
  <si>
    <t>57380/2018</t>
  </si>
  <si>
    <t>57381/2018</t>
  </si>
  <si>
    <t>57382/2018</t>
  </si>
  <si>
    <t>FUNDACAO CRISTA ANGELICA</t>
  </si>
  <si>
    <t>57388/2018</t>
  </si>
  <si>
    <t>FUNDACAO HOSPITAL MATERNIDADE SAO CAMILO</t>
  </si>
  <si>
    <t>57391/2018</t>
  </si>
  <si>
    <t>57396/2018</t>
  </si>
  <si>
    <t>Implantação de Sistema de Abastecimento de Água no Município de Marco/CE.</t>
  </si>
  <si>
    <t>57397/2018</t>
  </si>
  <si>
    <t>Implantação de Sistema de Abastecimento de Água no Município de Guaramiranga/CE.</t>
  </si>
  <si>
    <t>57408/2018</t>
  </si>
  <si>
    <t>57444/2018</t>
  </si>
  <si>
    <t>EXECUÇÃO DE OBRA INTEGRADA DE REABILITAÇÃO URBANA</t>
  </si>
  <si>
    <t>57445/2018</t>
  </si>
  <si>
    <t>57450/2018</t>
  </si>
  <si>
    <t>Concessão de apoio à administração pública federal para o “projeto de suporte à implementação do Programa Nacional de Apoio à Geração de Empreendimentos Inovadores” por meio de:  (1) Repasse de metodologia para a operação do Programa em nível nacional e estadual:  a) Oferecer metodologia consolidada e com resultados comprovados para a execução do programa em diferentes Unidades da Federação (UF);  b) Disponibilizar sistema web próprio (plataforma tecnológica on line) para a operação das atividades de submissão, avaliação e seleção de propostas de negócios, e para o acompanhamento das startups apoiadas, com identidade visual customizada para cada UF;  c) Manter a operacionalidade do sistema.  (2) Orientação e suporte para as operações estaduais do Programa:  a) Auxiliar o MCTIC no planejamento da operação nacional do programa;  b) Dar suporte aos agentes operacionais estaduais, especialmente às Fundações Estaduais de Amparo à Pesquisa (FAP), no processo de planejamento do programa em cada UF, visando promover o alinhamento das operações estaduais com a estratégia nacional de implementação do programa;  c) Capacitar as equipes locais que irão operar o programa nos estados, por meio online e presencial, disponibilizando manuais com o detalhamento da metodologia e atividades a serem desenvolvidas em cada etapa do programa;  d) Prestar atendimento e suporte aos agentes operacionais estaduais e/ou equipes locais para a operação do programa; e) Monitorar os resultados do programa nas UF;  f) Propor melhorias para as próximas edições do programa.  São ainda objetivos específicos do Termo de Colaboração: a) Dar suporte à implementação do Programa Nacional de Apoio à Geração de Empreendimentos Inovadores, em nível nacional e nas UF selecionadas, no período de vigência do termo de colaboração;  b) Fortalecer o papel das Fundações Estaduais de Amparo à Pesquisa (FAP) na implementação de políticas e programas de apoio à inovação;  c) Promover a mobilização e a articulação institucional dos atores presentes nos ecossistemas locais, regionais e estaduais de inovação, visando a implementação de políticas e programas de apoio ao empreendedorismo inovador;  d) Estimular empreendedores, especialmente os egressos, estudantes e pesquisadores de Instituições de Ciência, Tecnologia e Inovação (ICT), a apresentarem suas ideias de produtos, processos e serviços inovadores, visando a criação de empresas inovadoras e com alto potencial de crescimento (startups) nas UF participantes do programa.</t>
  </si>
  <si>
    <t>FUND CENTROS DE REFERENCIA EM TECNOLOGIAS INOVADORAS</t>
  </si>
  <si>
    <t>57476/2018</t>
  </si>
  <si>
    <t>Implantação e Ampliação de Sistema de Abastecimento de Água no Município de Redenção/CE.</t>
  </si>
  <si>
    <t>57486/2018</t>
  </si>
  <si>
    <t>FUNDO MUNICIPAL DE SAUDE DE RIACHO DAS ALMAS</t>
  </si>
  <si>
    <t>57488/2018</t>
  </si>
  <si>
    <t>FUNDO MUNICIPAL DE SAUDE MUNICIPIO DE SERRA DO SALITRE</t>
  </si>
  <si>
    <t>57489/2018</t>
  </si>
  <si>
    <t>FUNDO MUNICIPAL DE SAUDE DE SEBASTIAO LARANJEIRAS</t>
  </si>
  <si>
    <t>57505/2018</t>
  </si>
  <si>
    <t>Implantação e Ampliação de Sistemas de Abastecimento de Água  no Município de Graça/CE.</t>
  </si>
  <si>
    <t>57534/2018</t>
  </si>
  <si>
    <t>Implantação de Sistema de Abastecimento de Água no município de Bodocó - PE.</t>
  </si>
  <si>
    <t>57558/2018</t>
  </si>
  <si>
    <t>Pavimentação com Meio Fio e Sarjetas em Ruas e Avenidas no Distrito de Triunfo no município de Candeias do Jamari/RO;</t>
  </si>
  <si>
    <t>57562/2018</t>
  </si>
  <si>
    <t>PAVIMENTAÇÃO COM DRENAGEM CALÇADAS MEIO-FIO E SARJETA EM RUAS E AVENIDAS DO MUNICÍPIO DE CANDEIAS DO JAMARI.</t>
  </si>
  <si>
    <t>57600/2018</t>
  </si>
  <si>
    <t>57617/2018</t>
  </si>
  <si>
    <t>Implantação de Sistemas de Abastecimento de Água no Município de Antonina do Norte – CE.</t>
  </si>
  <si>
    <t>57695/2018</t>
  </si>
  <si>
    <t>Pavimentação e Drenagem de Vias Urbanas do Município de Peabiru/PR.</t>
  </si>
  <si>
    <t>57699/2018</t>
  </si>
  <si>
    <t>FUNDO MUNICIPAL DE SAUDE DE TRAJANO DE MORAES</t>
  </si>
  <si>
    <t>57703/2018</t>
  </si>
  <si>
    <t>IMPLANTAÇÃO DE SISTEMA DE ABASTECIMENTO DE ÁGUA NO MUNICÍPIO DE BARROQUINHA-CE</t>
  </si>
  <si>
    <t>57717/2018</t>
  </si>
  <si>
    <t>CONSTRUÇÃO DE UMA QUADRA POLIESPORTIVA COBERTA NO MUNICÍPIO DE RIO GRANDE DO PIAUÍ.</t>
  </si>
  <si>
    <t>57742/2018</t>
  </si>
  <si>
    <t>Pavimentação e Recape de Ruas do Município de São Pedro do Paraná - Pr</t>
  </si>
  <si>
    <t>57746/2018</t>
  </si>
  <si>
    <t>Pavimentação em Vias Urbanas no Município de Porto Rico - Pr</t>
  </si>
  <si>
    <t>57775/2018</t>
  </si>
  <si>
    <t>57798/2018</t>
  </si>
  <si>
    <t>PAVIMENTAÇÃO EM VIAS RURAIS.</t>
  </si>
  <si>
    <t>57799/2018</t>
  </si>
  <si>
    <t>Pavimentação em vias rurais.</t>
  </si>
  <si>
    <t>57812/2018</t>
  </si>
  <si>
    <t>Recape de Ruas do Município de Presidente Castelo Branco - Pr</t>
  </si>
  <si>
    <t>57838/2018</t>
  </si>
  <si>
    <t>AMPLIAÇÃO DE SISTEMA DE ABASTECIMENTO DE ÁGUA NO MUNICÍPIO DE PEREIRO-CE.</t>
  </si>
  <si>
    <t>57841/2018</t>
  </si>
  <si>
    <t>Implantação de Sistema de Abastecimento de Água no Município de Ibicuitinga - CE.</t>
  </si>
  <si>
    <t>57869/2018</t>
  </si>
  <si>
    <t>57872/2018</t>
  </si>
  <si>
    <t>57905/2018</t>
  </si>
  <si>
    <t>57906/2018</t>
  </si>
  <si>
    <t>57920/2018</t>
  </si>
  <si>
    <t>57924/2018</t>
  </si>
  <si>
    <t>57925/2018</t>
  </si>
  <si>
    <t>57926/2018</t>
  </si>
  <si>
    <t>FUNDO MUNICIPAL DE SAUDE DE CASTELO DO PIAUI - FMS</t>
  </si>
  <si>
    <t>57927/2018</t>
  </si>
  <si>
    <t>57929/2018</t>
  </si>
  <si>
    <t>FUNDO MUNICIPAL DE SAUDE-FMS</t>
  </si>
  <si>
    <t>57930/2018</t>
  </si>
  <si>
    <t>57931/2018</t>
  </si>
  <si>
    <t>57947/2018</t>
  </si>
  <si>
    <t>57950/2018</t>
  </si>
  <si>
    <t>ASSOCIACAO HOSPITALAR BENEFICENTE DE BANDEIRANTES</t>
  </si>
  <si>
    <t>57952/2018</t>
  </si>
  <si>
    <t>ASSOCIACAO MANT DO HOSPITAL E MAT DR AURELIANO BRANDAO</t>
  </si>
  <si>
    <t>57956/2018</t>
  </si>
  <si>
    <t>57957/2018</t>
  </si>
  <si>
    <t>CEMAC - CENTRO MURIAEENSE DE APOIO A CIDADANIA</t>
  </si>
  <si>
    <t>ASS DE PAIS E AMIGOS DOS EXCEPCIONAIS DE SALVADOR</t>
  </si>
  <si>
    <t>57966/2018</t>
  </si>
  <si>
    <t>Aquisição de equipamentos para palco e som para o Teatro Municipal de Anápolis.</t>
  </si>
  <si>
    <t>57987/2018</t>
  </si>
  <si>
    <t>58146/2018</t>
  </si>
  <si>
    <t>Pavimentação de Trecho da Estrada Rural Fernão Dias, no município de Munhoz de Mello/PR.</t>
  </si>
  <si>
    <t>58148/2018</t>
  </si>
  <si>
    <t>Construção de praça no município de Araguaína</t>
  </si>
  <si>
    <t>58208/2018</t>
  </si>
  <si>
    <t>ESTUDO DE ELIMINAÇÃO EM ÁREA DE TRANSMISSÃO DE MALÁRIA</t>
  </si>
  <si>
    <t>FUNDACAO DE MEDICINA TROPICAL * DOUTOR HEITOR VIEIRA DOURADO *</t>
  </si>
  <si>
    <t>IMPLANTAÇÃO DE SISTEMA DE ABASTECIMENTO DE ÁGUA NO MUNICÍPIO DE CAJAPIÓ-MA.</t>
  </si>
  <si>
    <t>58389/2018</t>
  </si>
  <si>
    <t>CONSTRUÇÃO DO GINÁSIO POLIESPORTIVO COBERTO EM SÃO JOSÉ DE RIBAMAR/MA</t>
  </si>
  <si>
    <t>58463/2018</t>
  </si>
  <si>
    <t>Reforma e Modernização do Ginásio Poliesportivo Roseana Sarney no Município de Cantanhede - MA</t>
  </si>
  <si>
    <t>58478/2018</t>
  </si>
  <si>
    <t>RECAPEAMENTO DE VIAS PÚBLICAS NO MUNICÍPIO DE OURINHOS-SP.</t>
  </si>
  <si>
    <t>58507/2018</t>
  </si>
  <si>
    <t>ESTUDO E PESQUISA SOBRE SUBSTÂNCIAS PSICOATIVAS E DEMAIS FATORES DE RISCO ASSOCIADOS AOS ACIDENTES COM MOTOCICLETAS NO ESTADO DE ALAGOAS</t>
  </si>
  <si>
    <t>FUNDACAO DE APOIO A UNIVERSIDADE DE SAO PAULO</t>
  </si>
  <si>
    <t>58552/2018</t>
  </si>
  <si>
    <t>Pavimentação Asfáltica com calçadas e acessibilidade no município de nova alvorada do sul.</t>
  </si>
  <si>
    <t>58679/2018</t>
  </si>
  <si>
    <t>Pavimentação no Município de Coreaú/CE.</t>
  </si>
  <si>
    <t>58698/2018</t>
  </si>
  <si>
    <t>PAVIMENTAÇÃO EM PEDRA TOSCA DE RUAS DA SEDE DO MUNICÍPIO DE IPAPORANGA-CE.</t>
  </si>
  <si>
    <t>58763/2018</t>
  </si>
  <si>
    <t>58769/2018</t>
  </si>
  <si>
    <t>58773/2018</t>
  </si>
  <si>
    <t>Pavimentação em Pedra Tosca no Município de Umari/CE.</t>
  </si>
  <si>
    <t>58798/2018</t>
  </si>
  <si>
    <t>Pavimentação em Diversas Ruas da Sede no Município de Ibaretama/CE.</t>
  </si>
  <si>
    <t>58931/2018</t>
  </si>
  <si>
    <t>PAVIMENTAÇÃO A PARALELEPIPEDOS EM VIAS URBANAS NO MUNICIPIO DE RIACHÃO DO JACUIPE- BAHIA.</t>
  </si>
  <si>
    <t>58971/2018</t>
  </si>
  <si>
    <t>PAVIMENTAÇÃO E DRENAGEM NAS RUAS E AVENIDAS DO MUNICÍPIO DE RIO BRANCO.</t>
  </si>
  <si>
    <t>58986/2018</t>
  </si>
  <si>
    <t>CONSTRUÇÃO DE UMA PRAÇA PUBLICA E UM PORTICO NA ENTRADA DO MUNICIPIO DE UMIRIM-CE.</t>
  </si>
  <si>
    <t>58999/2018</t>
  </si>
  <si>
    <t>IMPLANTAÇÃO E AMPLIAÇÃO DE SISTEMA DE ABASTECIMENTO DE ÁGUA NO MUNICÍPIO DE JIJOCA DE JERICOACOARA-CE.</t>
  </si>
  <si>
    <t>59007/2018</t>
  </si>
  <si>
    <t>PAVIMENTAÇÃO DE RUAS DO MUNICIPIO DE UMIRIM-CE</t>
  </si>
  <si>
    <t>59014/2018</t>
  </si>
  <si>
    <t>Pavimentação de via pública no município de Guanhães/MG.</t>
  </si>
  <si>
    <t>59020/2018</t>
  </si>
  <si>
    <t>Revitalização do Estádio Municipal: Antônio Luiz de Matos.</t>
  </si>
  <si>
    <t>59029/2018</t>
  </si>
  <si>
    <t>Pavimentação Asfáltica e Drenagem de Vias Urbanas no Bairro dos Operários no Município de Rio Branco MT.</t>
  </si>
  <si>
    <t>59031/2018</t>
  </si>
  <si>
    <t>Pavimentação em diversas Ruas na Sede do Município de Baixio -Ceará.</t>
  </si>
  <si>
    <t>59033/2018</t>
  </si>
  <si>
    <t>Pavimentação na Sede do Município de Barro – Ceará.</t>
  </si>
  <si>
    <t>59035/2018</t>
  </si>
  <si>
    <t>Construção de Praça com Pórtico na Sede do Município de Barro – Ceará.</t>
  </si>
  <si>
    <t>59038/2018</t>
  </si>
  <si>
    <t>Pavimentação em diversas Ruas na Sede do Município de Nova Russas - Ceará.</t>
  </si>
  <si>
    <t>59049/2018</t>
  </si>
  <si>
    <t>Pavimentação de vias urbanas na cidade de Carmolândia – TO.</t>
  </si>
  <si>
    <t>59059/2018</t>
  </si>
  <si>
    <t>Recapeamento de vias públicas urbanas</t>
  </si>
  <si>
    <t>59064/2018</t>
  </si>
  <si>
    <t>Destina-se à pavimentação de vias urbanas no Município de Nova Lima/MG</t>
  </si>
  <si>
    <t>59069/2018</t>
  </si>
  <si>
    <t>O objetivo do presente convenio visa a aquisição de equipamentos para desenvolver atividades de melhoria no sistema viário dos municipios consorciados (ruelas e estradas vicinais). Os equipamentos objeto do convenio são: Uma vibroacabadora, Um rolo de pneus para asfalto e um Espargidor. As obras realizadas com esses equipamentos serão realizadas a principio nas estradas vicinais dos municípios consorciados. A aquisição dessas maquinas vai propiciar colocar uma camada de asfalto a quente sobre calçamentos irregulares e camada de asfalto também em estradas vicinais que ainda não possuem revestimento.</t>
  </si>
  <si>
    <t>59080/2018</t>
  </si>
  <si>
    <t>Adequação de estradas no município de Várzea Grande - PI.</t>
  </si>
  <si>
    <t>59088/2018</t>
  </si>
  <si>
    <t>REQUALIFICAÇÃO DA AVENIDA FRANCISCO ROSIER DE ARAÚJO- AVENIDA BEIRA RIO</t>
  </si>
  <si>
    <t>59096/2018</t>
  </si>
  <si>
    <t>Implantação de Sistema de Abastecimento de Água no Município de São Félix do Coribe/BA.</t>
  </si>
  <si>
    <t>59114/2018</t>
  </si>
  <si>
    <t>REVITALIZAÇÃO (Pavimentação, drenagem, sinalização e Canteiro Central)  DA AVENIDA MARIA HELENA PINHEIRO DIÓGENES NO BAIRRO JOÃO PAULO II NO MUNICÍPIO DE JAGUARIBE-CE.</t>
  </si>
  <si>
    <t>59115/2018</t>
  </si>
  <si>
    <t>PAVIMENTAÇÃO DE VIAS NO MUNICÍPIO DE INDEPENDÊNCIA-CE.</t>
  </si>
  <si>
    <t>59122/2018</t>
  </si>
  <si>
    <t>59125/2018</t>
  </si>
  <si>
    <t>PAVIMENTAÇÃO E DRENAGEM DE RUAS DO MUNICÍPIO DE MARANGUAPE-CE.</t>
  </si>
  <si>
    <t>59126/2018</t>
  </si>
  <si>
    <t>59127/2018</t>
  </si>
  <si>
    <t>Implantação de Sistema de Abastecimento de Água no Município de Altamira do Maranhão/MA.</t>
  </si>
  <si>
    <t>59141/2018</t>
  </si>
  <si>
    <t>59143/2018</t>
  </si>
  <si>
    <t>Pavimentação por Bloquetes em Vias Urbanas no Município de São Mateus do Maranhão/MA.</t>
  </si>
  <si>
    <t>59197/2018</t>
  </si>
  <si>
    <t>Implantação de Sistema de Abastecimento de Água no Município de Colônia do Piauí - PI.</t>
  </si>
  <si>
    <t>59213/2018</t>
  </si>
  <si>
    <t>59219/2018</t>
  </si>
  <si>
    <t>Recuperação e recapeamento asfáltico em diversas ruas e avenidas da cidade.</t>
  </si>
  <si>
    <t>59224/2018</t>
  </si>
  <si>
    <t>59231/2018</t>
  </si>
  <si>
    <t>CONSTRUÇÃO DE ESTÁDIOS DE FUTEBOL E DE QUADRAS POLIESPORTIVAS COBERTAS EM DIVERSOS MUNICÍPIOS PIAUIENSES.</t>
  </si>
  <si>
    <t>59237/2018</t>
  </si>
  <si>
    <t>Serviços de pavimentação asfáltica em diversas ruas do perímetro urbano do município de Cascavel/CE.</t>
  </si>
  <si>
    <t>59239/2018</t>
  </si>
  <si>
    <t>REVITALIZAÇÃO DO CENTRO DA CIDADE NO MUNICÍPIO DE ITAPIÚNA - CE</t>
  </si>
  <si>
    <t>59251/2018</t>
  </si>
  <si>
    <t>PAVIMENTAÇÃO EM PARALELEPÍPEDO DE DIVERSAS RUAS NO MUNICÍPIO DE SALGUEIRO</t>
  </si>
  <si>
    <t>59262/2018</t>
  </si>
  <si>
    <t>IMPLEMENTAÇÃO DE MEDIDAS TÉCNICAS, ADMINISTRATIVAS E JURÍDICAS NECESSÁRIAS À EFETIVAÇÃO DE REURB DE NÚCLEOS URBANOS INFORMAIS NO MUNICÍPIO DE IRAUÇUBA-CE.</t>
  </si>
  <si>
    <t>59264/2018</t>
  </si>
  <si>
    <t>REVITALIZAÇÃO DO CENTRO DA CIDADE DE IBIAPINA-CE</t>
  </si>
  <si>
    <t>59268/2018</t>
  </si>
  <si>
    <t>Pavimentação e Drenagem de Ruas no Município de Piúma - ES.</t>
  </si>
  <si>
    <t>59293/2018</t>
  </si>
  <si>
    <t>59299/2018</t>
  </si>
  <si>
    <t>59304/2018</t>
  </si>
  <si>
    <t>Implantação de Sistema de Abastecimento de Água no Município de Satubinha/MA.</t>
  </si>
  <si>
    <t>59306/2018</t>
  </si>
  <si>
    <t>Implantação de Sistema de Abastecimento de Água no município de Alto Alegre do Maranhão/MA</t>
  </si>
  <si>
    <t>59310/2018</t>
  </si>
  <si>
    <t>PAVIMENTAÇÃO E DRENAGEM DA RUA ELY MACHADO BAIRRO MONTE CRISTO</t>
  </si>
  <si>
    <t>59317/2018</t>
  </si>
  <si>
    <t>Implantação de Sistema de Abastecimento de Água no Município de São Francisco de Assis - RS.</t>
  </si>
  <si>
    <t>59326/2018</t>
  </si>
  <si>
    <t>59353/2018</t>
  </si>
  <si>
    <t>Reforma e revitalização de duas praças no município de Palmelo/GO.</t>
  </si>
  <si>
    <t>59355/2018</t>
  </si>
  <si>
    <t>Construção de Campo Society com grama sintética no Parque da Cidade na sede do Município de Senhor do Bonfim</t>
  </si>
  <si>
    <t>59367/2018</t>
  </si>
  <si>
    <t>Pavimentação asfáltica com tratamento superficial duplo ,drenagem superficial (meio fio e sarjetas ) em ruas do município de Várzea da Palma</t>
  </si>
  <si>
    <t>59369/2018</t>
  </si>
  <si>
    <t>REVITALIZAÇÃO DAS PRAÇA NO MUNICÍPIO DE AFONSO CUNHA-MA.</t>
  </si>
  <si>
    <t>59401/2018</t>
  </si>
  <si>
    <t>Pavimentação de vias públicas no município de Monte Alegre do Piauí-Pi</t>
  </si>
  <si>
    <t>59407/2018</t>
  </si>
  <si>
    <t>59409/2018</t>
  </si>
  <si>
    <t>ASSOCIACAO CANOENSE DE DEFICIENTES FISICOS</t>
  </si>
  <si>
    <t>59411/2018</t>
  </si>
  <si>
    <t>ASSOCIACAO CRISTA DE DEFICIENTES FISICOS DE PASSO FUNDO</t>
  </si>
  <si>
    <t>59413/2018</t>
  </si>
  <si>
    <t>59429/2018</t>
  </si>
  <si>
    <t>59473/2018</t>
  </si>
  <si>
    <t>59474/2018</t>
  </si>
  <si>
    <t>ASSOCIACAO DE PAIS E AMIGOS DOS EXCEPICIONAIS-APAE</t>
  </si>
  <si>
    <t>59476/2018</t>
  </si>
  <si>
    <t>59477/2018</t>
  </si>
  <si>
    <t>CENTRO EDUCACIONAL NOSSO MUNDO</t>
  </si>
  <si>
    <t>59510/2018</t>
  </si>
  <si>
    <t>Implantação de Sistemas de Abastecimentos de Água no Município de Aldeias Altas/MA.</t>
  </si>
  <si>
    <t>59516/2018</t>
  </si>
  <si>
    <t>Construção na Orla da Praia de Guriri no município de São Mateus - ES.</t>
  </si>
  <si>
    <t>59602/2018</t>
  </si>
  <si>
    <t>59604/2018</t>
  </si>
  <si>
    <t>ASSOCIACAO DE PAIS E AMIGOS DE EXCEPICIONAIS</t>
  </si>
  <si>
    <t>59606/2018</t>
  </si>
  <si>
    <t>59607/2018</t>
  </si>
  <si>
    <t>59610/2018</t>
  </si>
  <si>
    <t>FUNDACAO MINAS NOVAS</t>
  </si>
  <si>
    <t>59614/2018</t>
  </si>
  <si>
    <t>ASSOCIACAO ASSISTENCIAL VANIA QUEIROZ</t>
  </si>
  <si>
    <t>59615/2018</t>
  </si>
  <si>
    <t>SANTA CASA DE MISERICORDIA DE SABARA</t>
  </si>
  <si>
    <t>59617/2018</t>
  </si>
  <si>
    <t>INSTITUTO HOSPITAL DE BASE DO DISTRITO FEDERAL -IHBDF</t>
  </si>
  <si>
    <t>59619/2018</t>
  </si>
  <si>
    <t>59620/2018</t>
  </si>
  <si>
    <t>SOCIEDADE BENEFICENTE E HOSPITALAR SANTA RITA</t>
  </si>
  <si>
    <t>59621/2018</t>
  </si>
  <si>
    <t>59628/2018</t>
  </si>
  <si>
    <t>IRMANDADE DA SANTA CASA DE LONDRINA</t>
  </si>
  <si>
    <t>59634/2018</t>
  </si>
  <si>
    <t>IRMANDADE DA SANTA CASA DE CARIDADE DE MACHADO</t>
  </si>
  <si>
    <t>59640/2018</t>
  </si>
  <si>
    <t>59641/2018</t>
  </si>
  <si>
    <t>59642/2018</t>
  </si>
  <si>
    <t>CONSORCIO INTERMUNICIPAL DE SAUDE DO CARIRI OCIDENTAL</t>
  </si>
  <si>
    <t>59644/2018</t>
  </si>
  <si>
    <t>FUNDO MUNICIPAL DE SAUDE DE TRINDADE</t>
  </si>
  <si>
    <t>59645/2018</t>
  </si>
  <si>
    <t>59646/2018</t>
  </si>
  <si>
    <t>59647/2018</t>
  </si>
  <si>
    <t>FUNDO MUNICIPAL DE SAUDE DO MUNICIPIO DE MAIRINQUE</t>
  </si>
  <si>
    <t>59648/2018</t>
  </si>
  <si>
    <t>FUNDO MUNICIPAL DE SAUDE - INACIOLANDIA</t>
  </si>
  <si>
    <t>59649/2018</t>
  </si>
  <si>
    <t>FUNDO MUNICIPAL DE SAUDE DE SERRANOPOLIS</t>
  </si>
  <si>
    <t>59658/2018</t>
  </si>
  <si>
    <t>59659/2018</t>
  </si>
  <si>
    <t>59660/2018</t>
  </si>
  <si>
    <t>CONSORCIO INTERMUN DE SAUDE AMERIOS 12A.REGIONAL DE SAU</t>
  </si>
  <si>
    <t>59661/2018</t>
  </si>
  <si>
    <t>59665/2018</t>
  </si>
  <si>
    <t>FUNDO MUNICIPAL DE SAUDE DE MIRACEMA</t>
  </si>
  <si>
    <t>59683/2018</t>
  </si>
  <si>
    <t>PAVIMENTAÇÃO DE VIAS PÚBLICAS NO MUNICÍPIO DE SÃO JOÃO DO PIAUÍ</t>
  </si>
  <si>
    <t>59687/2018</t>
  </si>
  <si>
    <t>Construção de Calçadas no Município de Mundo Novo - Go.</t>
  </si>
  <si>
    <t>59691/2018</t>
  </si>
  <si>
    <t>Revitalização de Praça no Município de Mundo Novo - Go.</t>
  </si>
  <si>
    <t>59694/2018</t>
  </si>
  <si>
    <t>Implantação de 3 (três) quadras esportivas no município de Itaboraí/RJ</t>
  </si>
  <si>
    <t>59695/2018</t>
  </si>
  <si>
    <t>Modernização e reforma de quadras e ginásio no município de Itaboraí/RJ.</t>
  </si>
  <si>
    <t>59717/2018</t>
  </si>
  <si>
    <t>Capacitação continuada de agentes de educação em saúde ambiental e compartilhamento nacional de boas práticas em ações de educação em saúde ambiental</t>
  </si>
  <si>
    <t>ASSOCIACAO DE GESTAO E PROGRAMAS - AGAP</t>
  </si>
  <si>
    <t>59769/2018</t>
  </si>
  <si>
    <t>ADEQUAÇÃO DE ESTRADAS VICINAIS NO MUNICÍPIO DE BARRA DO OURO - TO.</t>
  </si>
  <si>
    <t>59802/2018</t>
  </si>
  <si>
    <t>SOCIEDADE PROFESSOR HEITOR CARRILHO</t>
  </si>
  <si>
    <t>59812/2018</t>
  </si>
  <si>
    <t>CAPACITAÇÃO VISANDO A PROMOÇÃO DA EQUIDADE EM SAÚDE DE POPULAÇÕES EM CONDIÇÕES DE VULNERABILIDADE</t>
  </si>
  <si>
    <t>59849/2018</t>
  </si>
  <si>
    <t>Ampliação de Sistema de Abastecimento de Água no Município de Nova Mamoré/RO.</t>
  </si>
  <si>
    <t>59861/2018</t>
  </si>
  <si>
    <t>Ampliação de Sistema de Abastecimento de Água no Município de São Francisco do Guaporé/RO</t>
  </si>
  <si>
    <t>59896/2018</t>
  </si>
  <si>
    <t>IMPLANTAÇÃO DE UM SISTEMA PÚBLICO DE ESGOTAMENTO SANITÁRIO NO MUNICÍPIO DE HELIÓPOLIS - BA.</t>
  </si>
  <si>
    <t>59904/2018</t>
  </si>
  <si>
    <t>Ampliação de Sistema de Abastecimento de Água no Município de São Miguel do Guaporé/RO.</t>
  </si>
  <si>
    <t>59910/2018</t>
  </si>
  <si>
    <t>Ampliação de Sistema de Abastecimento de Água no Município de Costa Marques - RO.</t>
  </si>
  <si>
    <t>59965/2018</t>
  </si>
  <si>
    <t>59966/2018</t>
  </si>
  <si>
    <t>60077/2018</t>
  </si>
  <si>
    <t>60078/2018</t>
  </si>
  <si>
    <t>CONSTRUÇÃO DE UNIDADE DE ATENÇÃO ESPECIALIZADA EM SAÚDE MENTAL</t>
  </si>
  <si>
    <t>60082/2018</t>
  </si>
  <si>
    <t>ITAPITANGA</t>
  </si>
  <si>
    <t>60130/2018</t>
  </si>
  <si>
    <t>Pavimentação de vias públicas no município de Teresina-PI.</t>
  </si>
  <si>
    <t>60132/2018</t>
  </si>
  <si>
    <t>Pavimentação de vias públicas no município de Teresina- PI.</t>
  </si>
  <si>
    <t>60143/2018</t>
  </si>
  <si>
    <t>Adequação de Estradas Vicinais no município de Riacho dos Cavalos/PB</t>
  </si>
  <si>
    <t>60159/2018</t>
  </si>
  <si>
    <t>Adequação de Estradas Vicinais no município de Conceição/PB</t>
  </si>
  <si>
    <t>60162/2018</t>
  </si>
  <si>
    <t>Pavimentação e Drenagem no Município de Curral de Cima - PB</t>
  </si>
  <si>
    <t>60166/2018</t>
  </si>
  <si>
    <t>60174/2018</t>
  </si>
  <si>
    <t>Recapeamento Asfáltico no Município de Alagoa Grande - PB</t>
  </si>
  <si>
    <t>60184/2018</t>
  </si>
  <si>
    <t>Construção de Praça no Município de Nazarezinho - PB</t>
  </si>
  <si>
    <t>60204/2018</t>
  </si>
  <si>
    <t>Construção do Parque de Exposição na Vila da Penha no Município de Mucajaí/RR.</t>
  </si>
  <si>
    <t>60239/2018</t>
  </si>
  <si>
    <t>Implantação de Pavimentação em Vias Públicas Urbanas, no Município de EMAS-PB</t>
  </si>
  <si>
    <t>60243/2018</t>
  </si>
  <si>
    <t>Implantação de Pavimentação em Vias Públicas Urbanas, no Município de MÃE D’ÁGUA-PB</t>
  </si>
  <si>
    <t>60285/2018</t>
  </si>
  <si>
    <t>Implantação de Pavimentação em Vias Públicas Urbanas, no Município de SERRA GRANDE-PB.</t>
  </si>
  <si>
    <t>60286/2018</t>
  </si>
  <si>
    <t>Implantação de Pavimentação em Vias Públicas Urbanas, no Município de CACIMBAS-PB</t>
  </si>
  <si>
    <t>60390/2018</t>
  </si>
  <si>
    <t>Pavimentação em Paralelepípedo de Ruas e Vias</t>
  </si>
  <si>
    <t>60402/2018</t>
  </si>
  <si>
    <t>60414/2018</t>
  </si>
  <si>
    <t>QUALIFICAÇÃO DOS SERVIÇOS DE HEMATOLOGIA E HEMOTERAPIA</t>
  </si>
  <si>
    <t>60443/2018</t>
  </si>
  <si>
    <t>Conjugação de esforços entre os participes visando o desenvolvimento do Projeto de Pesquisa Centro de Desenvolvimento de Pesquisas em Políticas de Esporte e de Lazer da Rede CEDES do Paraná, de acordo com o Plano de Trabalho devidamente aprovado.</t>
  </si>
  <si>
    <t>60447/2018</t>
  </si>
  <si>
    <t>FUNDO MUNICIPAL DE SAUDE - CARNAUBAIS</t>
  </si>
  <si>
    <t>60452/2018</t>
  </si>
  <si>
    <t>FUNDO MUNICIPAL DE SAUDE DE LAJE</t>
  </si>
  <si>
    <t>60454/2018</t>
  </si>
  <si>
    <t>ASS DE PAIS E AMIGOS DOS EXCEP DE PATROCINIO PAULISTA</t>
  </si>
  <si>
    <t>60465/2018</t>
  </si>
  <si>
    <t>60467/2018</t>
  </si>
  <si>
    <t>ASSOCIACAO HOSPITALAR BENEFICENTE MOACIR MICHELETTO DE ASSIS CHATEAUBRIAND-PR</t>
  </si>
  <si>
    <t>60468/2018</t>
  </si>
  <si>
    <t>60472/2018</t>
  </si>
  <si>
    <t>60477/2018</t>
  </si>
  <si>
    <t>60478/2018</t>
  </si>
  <si>
    <t>CONSORCIO INTERMUNICIPAL DE SAUDE COSTA OESTE DO PARANA</t>
  </si>
  <si>
    <t>60481/2018</t>
  </si>
  <si>
    <t>IRMANDADE DA SANTA CASA DE CARIDADE DE ALEGRETE</t>
  </si>
  <si>
    <t>60488/2018</t>
  </si>
  <si>
    <t>ASS PETROLINENSE DE AMPARO A MATERNIDADE E A INFANCIA</t>
  </si>
  <si>
    <t>60489/2018</t>
  </si>
  <si>
    <t>60490/2018</t>
  </si>
  <si>
    <t>60491/2018</t>
  </si>
  <si>
    <t>60585/2018</t>
  </si>
  <si>
    <t>Ampliação de Sistema de Esgotamento Sanitário no Município de São Luís de Montes Belos – GO</t>
  </si>
  <si>
    <t>60614/2018</t>
  </si>
  <si>
    <t>Conjugação de esforços entre os participes visando o desenvolvimento do Projeto Programa de Apoio à implementação de Cursos e Projetos do Sistema Universidade Aberta do Brasil - UAB na UFPR, de acordo com o Plano de Trabalho devidamente aprovado.</t>
  </si>
  <si>
    <t>60655/2018</t>
  </si>
  <si>
    <t>MANUTENÇÃO E QUALIFICAÇÃO DAS OFERTAS DE TELESSAÚDE</t>
  </si>
  <si>
    <t>60759/2018</t>
  </si>
  <si>
    <t>Implantação de Ações educativas voltadas para Educação em Saúde Ambiental nas escolas visando o enfrentamento do Aedes aegypti no município de Bom Jesus das Selvas - MA.</t>
  </si>
  <si>
    <t>60794/2018</t>
  </si>
  <si>
    <t>Conjugação de esforços entre os participes visando o desenvolvimento do Projeto de Pesquisa Aprimoramento da Estimativa de Uso da Água de Evaporação Líquida e Irrigação no Brasil e Modelagem da Qualidade da Água na UGRH Paranapanema, de acordo com o Plano de Trabalho devidamente aprovado.</t>
  </si>
  <si>
    <t>60922/2018</t>
  </si>
  <si>
    <t>FUNDACAO PIO XII</t>
  </si>
  <si>
    <t>60981/2018</t>
  </si>
  <si>
    <t>PROJETO DE DESENVOLVIMENTO INSTITUCIONAL DA PRÓ-REITORIA DE PESQUISA/UFRGS</t>
  </si>
  <si>
    <t>61003/2018</t>
  </si>
  <si>
    <t>61004/2018</t>
  </si>
  <si>
    <t>61005/2018</t>
  </si>
  <si>
    <t>61006/2018</t>
  </si>
  <si>
    <t>ASSOCIACAO DOS AMIGOS E PAIS DE PESSOAS ESPECIAIS</t>
  </si>
  <si>
    <t>61088/2018</t>
  </si>
  <si>
    <t>CENTRO ONCOLOGICO DR. OCACYR DE SIQUEIRA</t>
  </si>
  <si>
    <t>61089/2018</t>
  </si>
  <si>
    <t>SISNOR - SISTEMA INTEGRADO DE SAUDE DO NORTE DO PARANA</t>
  </si>
  <si>
    <t>61090/2018</t>
  </si>
  <si>
    <t>61091/2018</t>
  </si>
  <si>
    <t>FUNDO MUNICIPAL DE SAUDE DE NOVA ESPERANCA</t>
  </si>
  <si>
    <t>61092/2018</t>
  </si>
  <si>
    <t>61093/2018</t>
  </si>
  <si>
    <t>ASSOCIACAO DE SAUDE FREDERICO GUILHERME KECHE VIRMOND</t>
  </si>
  <si>
    <t>61094/2018</t>
  </si>
  <si>
    <t>SOCIEDADE HOSPITALAR BENEFICIENTE MARIA VITORIA</t>
  </si>
  <si>
    <t>61095/2018</t>
  </si>
  <si>
    <t>61096/2018</t>
  </si>
  <si>
    <t>61101/2018</t>
  </si>
  <si>
    <t>FUNDO MUNICIPAL DE SAUDE DE BARAUNA</t>
  </si>
  <si>
    <t>61102/2018</t>
  </si>
  <si>
    <t>61104/2018</t>
  </si>
  <si>
    <t>61106/2018</t>
  </si>
  <si>
    <t>61107/2018</t>
  </si>
  <si>
    <t>FUNDO  MUNICIPAL  DE  SAUDE DE  MARABA</t>
  </si>
  <si>
    <t>61108/2018</t>
  </si>
  <si>
    <t>61109/2018</t>
  </si>
  <si>
    <t>61110/2018</t>
  </si>
  <si>
    <t>61111/2018</t>
  </si>
  <si>
    <t>SOCIEDADE CIVIL DE BENEFICENCIA CAETEENSE</t>
  </si>
  <si>
    <t>61112/2018</t>
  </si>
  <si>
    <t>61114/2018</t>
  </si>
  <si>
    <t>61115/2018</t>
  </si>
  <si>
    <t>61116/2018</t>
  </si>
  <si>
    <t>61118/2018</t>
  </si>
  <si>
    <t>61120/2018</t>
  </si>
  <si>
    <t>61121/2018</t>
  </si>
  <si>
    <t>61122/2018</t>
  </si>
  <si>
    <t>61123/2018</t>
  </si>
  <si>
    <t>61124/2018</t>
  </si>
  <si>
    <t>61125/2018</t>
  </si>
  <si>
    <t>61126/2018</t>
  </si>
  <si>
    <t>SANATORIO MARINGA</t>
  </si>
  <si>
    <t>61127/2018</t>
  </si>
  <si>
    <t>61128/2018</t>
  </si>
  <si>
    <t>61129/2018</t>
  </si>
  <si>
    <t>61132/2018</t>
  </si>
  <si>
    <t>61135/2018</t>
  </si>
  <si>
    <t>FUNDO MUNICIPAL DE SAUDE DE ESPIGAO DO OESTE (FMS)</t>
  </si>
  <si>
    <t>61136/2018</t>
  </si>
  <si>
    <t>61151/2018</t>
  </si>
  <si>
    <t>FUNDO MUNICIPAL DE SAUDE DE SAO DOMINGOS</t>
  </si>
  <si>
    <t>61153/2018</t>
  </si>
  <si>
    <t>FUNDACAO EDSON QUEIROZ</t>
  </si>
  <si>
    <t>61199/2018</t>
  </si>
  <si>
    <t>Recuperação de Estradas Vicinais de acesso e interna aos Projetos de Assentamento Boa Água/Trapiá no Município de Banabuiú/CE.</t>
  </si>
  <si>
    <t>61285/2018</t>
  </si>
  <si>
    <t>CONCLUSÃO DE UNIDADE DE ATENÇÃO ESPECIALIZADA EM SAÚDE</t>
  </si>
  <si>
    <t>FUNDO MUNICIPAL DE SAUDE BRUMADINHO</t>
  </si>
  <si>
    <t>61303/2018</t>
  </si>
  <si>
    <t>FUNDO MUNICIPAL DE SAUDE-CMS-FUNSAUDE</t>
  </si>
  <si>
    <t>61307/2018</t>
  </si>
  <si>
    <t>61309/2018</t>
  </si>
  <si>
    <t>ASSOCIACAO INTERMUNICIPAL DE SAUDE DO CENTRO OESTE DO PARANA-ASSISCOP</t>
  </si>
  <si>
    <t>61324/2018</t>
  </si>
  <si>
    <t>SOCIEDADE BENEFICENTE DO HOSPITAL N S AUXILIADORA</t>
  </si>
  <si>
    <t>61325/2018</t>
  </si>
  <si>
    <t>61328/2018</t>
  </si>
  <si>
    <t>POCO FUNDO</t>
  </si>
  <si>
    <t>HOSPITAL DE GIMIRIM</t>
  </si>
  <si>
    <t>61329/2018</t>
  </si>
  <si>
    <t>61332/2018</t>
  </si>
  <si>
    <t>61333/2018</t>
  </si>
  <si>
    <t>61335/2018</t>
  </si>
  <si>
    <t>CASA DE MISERICORDIA DE CORNELIO PROCOPIO</t>
  </si>
  <si>
    <t>61344/2018</t>
  </si>
  <si>
    <t>FUNDO MUNCIPAL DE SAUDE</t>
  </si>
  <si>
    <t>61346/2018</t>
  </si>
  <si>
    <t>61350/2018</t>
  </si>
  <si>
    <t>CAPACITAÇÃO EM ATENÇÃO À SAÚDE DA MULHER</t>
  </si>
  <si>
    <t>61352/2018</t>
  </si>
  <si>
    <t>CENTRO DE ESTUDOS E PESQUISAS "DR.JOAO AMORIM"</t>
  </si>
  <si>
    <t>61365/2018</t>
  </si>
  <si>
    <t>61367/2018</t>
  </si>
  <si>
    <t>FUNDO MUNICIPAL DE SAUDE DE IVOLANDIA</t>
  </si>
  <si>
    <t>61368/2018</t>
  </si>
  <si>
    <t>FUNDO DE SAUDE DO DISTRITO FEDERAL</t>
  </si>
  <si>
    <t>61369/2018</t>
  </si>
  <si>
    <t>ASSOCIACAO BENEFICENTE DE BASTOS</t>
  </si>
  <si>
    <t>61370/2018</t>
  </si>
  <si>
    <t>61371/2018</t>
  </si>
  <si>
    <t>ASSOCIACAO CRUZ VERDE</t>
  </si>
  <si>
    <t>61372/2018</t>
  </si>
  <si>
    <t>MUNICIPIO DE SAO JOAO DO PIAUI - FUNDO MUNICIPAL DE SAUDE</t>
  </si>
  <si>
    <t>61410/2018</t>
  </si>
  <si>
    <t>ASSOCIACAO DE PAIS E AMIGOS DOS EXCEPCIONAIS DE CAXIAS</t>
  </si>
  <si>
    <t>61411/2018</t>
  </si>
  <si>
    <t>ASSOCIACAO MINEIRA DE REABILITACAO</t>
  </si>
  <si>
    <t>61412/2018</t>
  </si>
  <si>
    <t>61424/2018</t>
  </si>
  <si>
    <t>CAPACITAÇÃO EM ATENÇÃO À SAÚDE MENTAL</t>
  </si>
  <si>
    <t>CENTRO DE ESTUDOS AUGUSTO LEOPOLDO AYROSA GALVAO</t>
  </si>
  <si>
    <t>61457/2018</t>
  </si>
  <si>
    <t>61458/2018</t>
  </si>
  <si>
    <t>ESTUDO DE COORTE SOBRE CÂNCER E TRABALHADORES RURAIS</t>
  </si>
  <si>
    <t>61499/2018</t>
  </si>
  <si>
    <t>Conjugação de esforços entre os participes visando  a execução do projeto intitulado Contrapartida institucional da UFPR ao projeto UFPR recursos Adicionais na Carta Convite MCTI/FINEP 01/2014, de acordo com o Plano de Trabalho devidamente aprovado</t>
  </si>
  <si>
    <t>61556/2018</t>
  </si>
  <si>
    <t>61561/2018</t>
  </si>
  <si>
    <t>61608/2018</t>
  </si>
  <si>
    <t>61655/2018</t>
  </si>
  <si>
    <t>61656/2018</t>
  </si>
  <si>
    <t>61657/2018</t>
  </si>
  <si>
    <t>61664/2018</t>
  </si>
  <si>
    <t>FOMENTAR ESTUDOS E PESQUISAS VOLTADOS PARA O DESENVOLVIMENTO CIENTÍFICO, TECNOLÓGICO E DE INOVAÇÃO</t>
  </si>
  <si>
    <t>INSTITUTO PAULO RICARDO-IPR</t>
  </si>
  <si>
    <t>61698/2018</t>
  </si>
  <si>
    <t>61700/2018</t>
  </si>
  <si>
    <t>Pavimentação em Taguatinga</t>
  </si>
  <si>
    <t>Pavimentação Asfáltica no municipio de Serranópolis-Go.</t>
  </si>
  <si>
    <t>O objeto dessa proposta é aquisição de licença perpétua de Pacote Computacional de Gestão Universitária.</t>
  </si>
  <si>
    <t>PLANOS DE TRABALHO APROVADOS SEM CONVÊNIO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</si>
</sst>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5" x14ac:knownFonts="1">
    <font>
      <sz val="11"/>
      <color theme="1"/>
      <name val="Calibri"/>
      <family val="2"/>
      <scheme val="minor"/>
    </font>
    <font>
      <sz val="11"/>
      <color theme="1"/>
      <name val="Calibri"/>
      <family val="2"/>
      <scheme val="minor"/>
    </font>
    <font>
      <sz val="8"/>
      <color theme="1"/>
      <name val="Arial"/>
      <family val="2"/>
    </font>
    <font>
      <sz val="8"/>
      <color theme="1"/>
      <name val="Arial"/>
    </font>
    <font>
      <b/>
      <sz val="2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164" fontId="1" fillId="0" borderId="0" applyFont="0" applyFill="0" applyBorder="0" applyAlignment="0" applyProtection="0"/>
  </cellStyleXfs>
  <cellXfs count="6">
    <xf numFmtId="0" fontId="0" fillId="0" borderId="0" xfId="0"/>
    <xf numFmtId="0" fontId="2" fillId="0" borderId="0" xfId="0" applyFont="1" applyAlignment="1">
      <alignment wrapText="1"/>
    </xf>
    <xf numFmtId="164" fontId="2" fillId="0" borderId="0" xfId="1" applyFont="1" applyAlignment="1">
      <alignment wrapText="1"/>
    </xf>
    <xf numFmtId="0" fontId="3" fillId="0" borderId="0" xfId="0" applyFont="1" applyFill="1" applyAlignment="1">
      <alignment wrapText="1"/>
    </xf>
    <xf numFmtId="164" fontId="3" fillId="0" borderId="0" xfId="1" applyFont="1" applyAlignment="1">
      <alignment wrapText="1"/>
    </xf>
    <xf numFmtId="0" fontId="4" fillId="0" borderId="0" xfId="0" applyFont="1" applyAlignment="1">
      <alignment horizontal="center" vertical="center" wrapText="1"/>
    </xf>
  </cellXfs>
  <cellStyles count="2">
    <cellStyle name="Normal" xfId="0" builtinId="0"/>
    <cellStyle name="Vírgula" xfId="1" builtinId="3"/>
  </cellStyles>
  <dxfs count="588">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8"/>
        <color theme="1"/>
        <name val="Arial"/>
        <scheme val="none"/>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top style="thin">
          <color rgb="FFDCDCDC"/>
        </top>
      </border>
    </dxf>
    <dxf>
      <border outline="0">
        <left style="thin">
          <color rgb="FFDCDCDC"/>
        </left>
        <right style="thin">
          <color rgb="FFDCDCDC"/>
        </right>
        <top style="thin">
          <color rgb="FFDCDCDC"/>
        </top>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
      <border outline="0">
        <bottom style="thin">
          <color rgb="FFDCDCDC"/>
        </bottom>
      </border>
    </dxf>
    <dxf>
      <font>
        <strike val="0"/>
        <outline val="0"/>
        <shadow val="0"/>
        <u val="none"/>
        <vertAlign val="baseline"/>
        <sz val="8"/>
        <color theme="1"/>
        <name val="Arial"/>
        <scheme val="none"/>
      </font>
      <alignment horizontal="general" vertical="bottom"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ables/table1.xml><?xml version="1.0" encoding="utf-8"?>
<table xmlns="http://schemas.openxmlformats.org/spreadsheetml/2006/main" id="1" name="Tabela1" displayName="Tabela1" ref="A4:H3479" totalsRowCount="1" headerRowDxfId="587" dataDxfId="585" headerRowBorderDxfId="586" tableBorderDxfId="584" totalsRowBorderDxfId="583" headerRowCellStyle="Normal" dataCellStyle="Normal">
  <autoFilter ref="A4:H3478"/>
  <tableColumns count="8">
    <tableColumn id="1" name="UF" dataDxfId="582" totalsRowDxfId="581" dataCellStyle="Normal"/>
    <tableColumn id="2" name="Município" dataDxfId="580" totalsRowDxfId="579" dataCellStyle="Normal"/>
    <tableColumn id="3" name="Nome Proponente" dataDxfId="578" totalsRowDxfId="577" dataCellStyle="Normal"/>
    <tableColumn id="4" name="N° Proposta" dataDxfId="576" totalsRowDxfId="575" dataCellStyle="Normal"/>
    <tableColumn id="5" name="Objeto" dataDxfId="574" totalsRowDxfId="573" dataCellStyle="Normal"/>
    <tableColumn id="6" name="Órgão Concedente" dataDxfId="572" totalsRowDxfId="571" dataCellStyle="Normal"/>
    <tableColumn id="7" name="Situação Proposta" dataDxfId="570" totalsRowDxfId="569" dataCellStyle="Normal"/>
    <tableColumn id="8" name="VL Repasse Proposta" totalsRowFunction="sum" dataDxfId="568" totalsRowDxfId="567" dataCellStyle="Vírgula"/>
  </tableColumns>
  <tableStyleInfo name="TableStyleLight1" showFirstColumn="0" showLastColumn="0" showRowStripes="1" showColumnStripes="0"/>
</table>
</file>

<file path=xl/tables/table10.xml><?xml version="1.0" encoding="utf-8"?>
<table xmlns="http://schemas.openxmlformats.org/spreadsheetml/2006/main" id="11" name="Tabela145689101112" displayName="Tabela145689101112" ref="A4:H299" totalsRowCount="1" headerRowDxfId="398" dataDxfId="396" headerRowBorderDxfId="397" tableBorderDxfId="395" totalsRowBorderDxfId="394" headerRowCellStyle="Normal" dataCellStyle="Normal">
  <autoFilter ref="A4:H298"/>
  <tableColumns count="8">
    <tableColumn id="1" name="UF" dataDxfId="393" totalsRowDxfId="392" dataCellStyle="Normal"/>
    <tableColumn id="2" name="Município" dataDxfId="391" totalsRowDxfId="390" dataCellStyle="Normal"/>
    <tableColumn id="3" name="Nome Proponente" dataDxfId="389" totalsRowDxfId="388" dataCellStyle="Normal"/>
    <tableColumn id="4" name="N° Proposta" dataDxfId="387" totalsRowDxfId="386" dataCellStyle="Normal"/>
    <tableColumn id="5" name="Objeto" dataDxfId="385" totalsRowDxfId="384" dataCellStyle="Normal"/>
    <tableColumn id="6" name="Órgão Concedente" dataDxfId="383" totalsRowDxfId="382" dataCellStyle="Normal"/>
    <tableColumn id="7" name="Situação Proposta" dataDxfId="381" totalsRowDxfId="380" dataCellStyle="Normal"/>
    <tableColumn id="8" name="VL Repasse Proposta" totalsRowFunction="sum" dataDxfId="379" totalsRowDxfId="378" dataCellStyle="Vírgula"/>
  </tableColumns>
  <tableStyleInfo name="TableStyleLight1" showFirstColumn="0" showLastColumn="0" showRowStripes="1" showColumnStripes="0"/>
</table>
</file>

<file path=xl/tables/table11.xml><?xml version="1.0" encoding="utf-8"?>
<table xmlns="http://schemas.openxmlformats.org/spreadsheetml/2006/main" id="12" name="Tabela14568910111213" displayName="Tabela14568910111213" ref="A4:H135" totalsRowCount="1" headerRowDxfId="377" dataDxfId="375" headerRowBorderDxfId="376" tableBorderDxfId="374" totalsRowBorderDxfId="373" headerRowCellStyle="Normal" dataCellStyle="Normal">
  <autoFilter ref="A4:H134"/>
  <tableColumns count="8">
    <tableColumn id="1" name="UF" dataDxfId="372" totalsRowDxfId="371" dataCellStyle="Normal"/>
    <tableColumn id="2" name="Município" dataDxfId="370" totalsRowDxfId="369" dataCellStyle="Normal"/>
    <tableColumn id="3" name="Nome Proponente" dataDxfId="368" totalsRowDxfId="367" dataCellStyle="Normal"/>
    <tableColumn id="4" name="N° Proposta" dataDxfId="366" totalsRowDxfId="365" dataCellStyle="Normal"/>
    <tableColumn id="5" name="Objeto" dataDxfId="364" totalsRowDxfId="363" dataCellStyle="Normal"/>
    <tableColumn id="6" name="Órgão Concedente" dataDxfId="362" totalsRowDxfId="361" dataCellStyle="Normal"/>
    <tableColumn id="7" name="Situação Proposta" dataDxfId="360" totalsRowDxfId="359" dataCellStyle="Normal"/>
    <tableColumn id="8" name="VL Repasse Proposta" totalsRowFunction="sum" dataDxfId="358" totalsRowDxfId="357" dataCellStyle="Vírgula"/>
  </tableColumns>
  <tableStyleInfo name="TableStyleLight1" showFirstColumn="0" showLastColumn="0" showRowStripes="1" showColumnStripes="0"/>
</table>
</file>

<file path=xl/tables/table12.xml><?xml version="1.0" encoding="utf-8"?>
<table xmlns="http://schemas.openxmlformats.org/spreadsheetml/2006/main" id="13" name="Tabela1456891011121314" displayName="Tabela1456891011121314" ref="A4:H305" totalsRowCount="1" headerRowDxfId="356" dataDxfId="354" headerRowBorderDxfId="355" tableBorderDxfId="353" totalsRowBorderDxfId="352" headerRowCellStyle="Normal" dataCellStyle="Normal">
  <autoFilter ref="A4:H304"/>
  <tableColumns count="8">
    <tableColumn id="1" name="UF" dataDxfId="351" totalsRowDxfId="350" dataCellStyle="Normal"/>
    <tableColumn id="2" name="Município" dataDxfId="349" totalsRowDxfId="348" dataCellStyle="Normal"/>
    <tableColumn id="3" name="Nome Proponente" dataDxfId="347" totalsRowDxfId="346" dataCellStyle="Normal"/>
    <tableColumn id="4" name="N° Proposta" dataDxfId="345" totalsRowDxfId="344" dataCellStyle="Normal"/>
    <tableColumn id="5" name="Objeto" dataDxfId="343" totalsRowDxfId="342" dataCellStyle="Normal"/>
    <tableColumn id="6" name="Órgão Concedente" dataDxfId="341" totalsRowDxfId="340" dataCellStyle="Normal"/>
    <tableColumn id="7" name="Situação Proposta" dataDxfId="339" totalsRowDxfId="338" dataCellStyle="Normal"/>
    <tableColumn id="8" name="VL Repasse Proposta" totalsRowFunction="sum" dataDxfId="337" totalsRowDxfId="336" dataCellStyle="Vírgula"/>
  </tableColumns>
  <tableStyleInfo name="TableStyleLight1" showFirstColumn="0" showLastColumn="0" showRowStripes="1" showColumnStripes="0"/>
</table>
</file>

<file path=xl/tables/table13.xml><?xml version="1.0" encoding="utf-8"?>
<table xmlns="http://schemas.openxmlformats.org/spreadsheetml/2006/main" id="14" name="Tabela145689101112131415" displayName="Tabela145689101112131415" ref="A4:H66" totalsRowCount="1" headerRowDxfId="335" dataDxfId="333" headerRowBorderDxfId="334" tableBorderDxfId="332" totalsRowBorderDxfId="331" headerRowCellStyle="Normal" dataCellStyle="Normal">
  <autoFilter ref="A4:H65"/>
  <tableColumns count="8">
    <tableColumn id="1" name="UF" dataDxfId="330" totalsRowDxfId="329" dataCellStyle="Normal"/>
    <tableColumn id="2" name="Município" dataDxfId="328" totalsRowDxfId="327" dataCellStyle="Normal"/>
    <tableColumn id="3" name="Nome Proponente" dataDxfId="326" totalsRowDxfId="325" dataCellStyle="Normal"/>
    <tableColumn id="4" name="N° Proposta" dataDxfId="324" totalsRowDxfId="323" dataCellStyle="Normal"/>
    <tableColumn id="5" name="Objeto" dataDxfId="322" totalsRowDxfId="321" dataCellStyle="Normal"/>
    <tableColumn id="6" name="Órgão Concedente" dataDxfId="320" totalsRowDxfId="319" dataCellStyle="Normal"/>
    <tableColumn id="7" name="Situação Proposta" dataDxfId="318" totalsRowDxfId="317" dataCellStyle="Normal"/>
    <tableColumn id="8" name="VL Repasse Proposta" totalsRowFunction="sum" dataDxfId="316" totalsRowDxfId="315" dataCellStyle="Vírgula"/>
  </tableColumns>
  <tableStyleInfo name="TableStyleLight1" showFirstColumn="0" showLastColumn="0" showRowStripes="1" showColumnStripes="0"/>
</table>
</file>

<file path=xl/tables/table14.xml><?xml version="1.0" encoding="utf-8"?>
<table xmlns="http://schemas.openxmlformats.org/spreadsheetml/2006/main" id="15" name="Tabela14568910111213141516" displayName="Tabela14568910111213141516" ref="A4:H59" totalsRowCount="1" headerRowDxfId="314" dataDxfId="312" headerRowBorderDxfId="313" tableBorderDxfId="311" totalsRowBorderDxfId="310" headerRowCellStyle="Normal" dataCellStyle="Normal">
  <autoFilter ref="A4:H58"/>
  <tableColumns count="8">
    <tableColumn id="1" name="UF" dataDxfId="309" totalsRowDxfId="308" dataCellStyle="Normal"/>
    <tableColumn id="2" name="Município" dataDxfId="307" totalsRowDxfId="306" dataCellStyle="Normal"/>
    <tableColumn id="3" name="Nome Proponente" dataDxfId="305" totalsRowDxfId="304" dataCellStyle="Normal"/>
    <tableColumn id="4" name="N° Proposta" dataDxfId="303" totalsRowDxfId="302" dataCellStyle="Normal"/>
    <tableColumn id="5" name="Objeto" dataDxfId="301" totalsRowDxfId="300" dataCellStyle="Normal"/>
    <tableColumn id="6" name="Órgão Concedente" dataDxfId="299" totalsRowDxfId="298" dataCellStyle="Normal"/>
    <tableColumn id="7" name="Situação Proposta" dataDxfId="297" totalsRowDxfId="296" dataCellStyle="Normal"/>
    <tableColumn id="8" name="VL Repasse Proposta" totalsRowFunction="sum" dataDxfId="295" totalsRowDxfId="294" dataCellStyle="Vírgula"/>
  </tableColumns>
  <tableStyleInfo name="TableStyleLight1" showFirstColumn="0" showLastColumn="0" showRowStripes="1" showColumnStripes="0"/>
</table>
</file>

<file path=xl/tables/table15.xml><?xml version="1.0" encoding="utf-8"?>
<table xmlns="http://schemas.openxmlformats.org/spreadsheetml/2006/main" id="16" name="Tabela1456891011121314151617" displayName="Tabela1456891011121314151617" ref="A4:H118" totalsRowCount="1" headerRowDxfId="293" dataDxfId="291" headerRowBorderDxfId="292" tableBorderDxfId="290" totalsRowBorderDxfId="289" headerRowCellStyle="Normal" dataCellStyle="Normal">
  <autoFilter ref="A4:H117"/>
  <tableColumns count="8">
    <tableColumn id="1" name="UF" dataDxfId="288" totalsRowDxfId="287" dataCellStyle="Normal"/>
    <tableColumn id="2" name="Município" dataDxfId="286" totalsRowDxfId="285" dataCellStyle="Normal"/>
    <tableColumn id="3" name="Nome Proponente" dataDxfId="284" totalsRowDxfId="283" dataCellStyle="Normal"/>
    <tableColumn id="4" name="N° Proposta" dataDxfId="282" totalsRowDxfId="281" dataCellStyle="Normal"/>
    <tableColumn id="5" name="Objeto" dataDxfId="280" totalsRowDxfId="279" dataCellStyle="Normal"/>
    <tableColumn id="6" name="Órgão Concedente" dataDxfId="278" totalsRowDxfId="277" dataCellStyle="Normal"/>
    <tableColumn id="7" name="Situação Proposta" dataDxfId="276" totalsRowDxfId="275" dataCellStyle="Normal"/>
    <tableColumn id="8" name="VL Repasse Proposta" totalsRowFunction="sum" dataDxfId="274" totalsRowDxfId="273" dataCellStyle="Vírgula"/>
  </tableColumns>
  <tableStyleInfo name="TableStyleLight1" showFirstColumn="0" showLastColumn="0" showRowStripes="1" showColumnStripes="0"/>
</table>
</file>

<file path=xl/tables/table16.xml><?xml version="1.0" encoding="utf-8"?>
<table xmlns="http://schemas.openxmlformats.org/spreadsheetml/2006/main" id="17" name="Tabela145689101112131415161718" displayName="Tabela145689101112131415161718" ref="A4:H135" totalsRowCount="1" headerRowDxfId="272" dataDxfId="270" headerRowBorderDxfId="271" tableBorderDxfId="269" totalsRowBorderDxfId="268" headerRowCellStyle="Normal" dataCellStyle="Normal">
  <autoFilter ref="A4:H134"/>
  <tableColumns count="8">
    <tableColumn id="1" name="UF" dataDxfId="267" totalsRowDxfId="266" dataCellStyle="Normal"/>
    <tableColumn id="2" name="Município" dataDxfId="265" totalsRowDxfId="264" dataCellStyle="Normal"/>
    <tableColumn id="3" name="Nome Proponente" dataDxfId="263" totalsRowDxfId="262" dataCellStyle="Normal"/>
    <tableColumn id="4" name="N° Proposta" dataDxfId="261" totalsRowDxfId="260" dataCellStyle="Normal"/>
    <tableColumn id="5" name="Objeto" dataDxfId="259" totalsRowDxfId="258" dataCellStyle="Normal"/>
    <tableColumn id="6" name="Órgão Concedente" dataDxfId="257" totalsRowDxfId="256" dataCellStyle="Normal"/>
    <tableColumn id="7" name="Situação Proposta" dataDxfId="255" totalsRowDxfId="254" dataCellStyle="Normal"/>
    <tableColumn id="8" name="VL Repasse Proposta" totalsRowFunction="sum" dataDxfId="253" totalsRowDxfId="252" dataCellStyle="Vírgula"/>
  </tableColumns>
  <tableStyleInfo name="TableStyleLight1" showFirstColumn="0" showLastColumn="0" showRowStripes="1" showColumnStripes="0"/>
</table>
</file>

<file path=xl/tables/table17.xml><?xml version="1.0" encoding="utf-8"?>
<table xmlns="http://schemas.openxmlformats.org/spreadsheetml/2006/main" id="18" name="Tabela14568910111213141516171819" displayName="Tabela14568910111213141516171819" ref="A4:H137" totalsRowCount="1" headerRowDxfId="251" dataDxfId="249" headerRowBorderDxfId="250" tableBorderDxfId="248" totalsRowBorderDxfId="247" headerRowCellStyle="Normal" dataCellStyle="Normal">
  <autoFilter ref="A4:H136"/>
  <tableColumns count="8">
    <tableColumn id="1" name="UF" dataDxfId="246" totalsRowDxfId="245" dataCellStyle="Normal"/>
    <tableColumn id="2" name="Município" dataDxfId="244" totalsRowDxfId="243" dataCellStyle="Normal"/>
    <tableColumn id="3" name="Nome Proponente" dataDxfId="242" totalsRowDxfId="241" dataCellStyle="Normal"/>
    <tableColumn id="4" name="N° Proposta" dataDxfId="240" totalsRowDxfId="239" dataCellStyle="Normal"/>
    <tableColumn id="5" name="Objeto" dataDxfId="238" totalsRowDxfId="237" dataCellStyle="Normal"/>
    <tableColumn id="6" name="Órgão Concedente" dataDxfId="236" totalsRowDxfId="235" dataCellStyle="Normal"/>
    <tableColumn id="7" name="Situação Proposta" dataDxfId="234" totalsRowDxfId="233" dataCellStyle="Normal"/>
    <tableColumn id="8" name="VL Repasse Proposta" totalsRowFunction="sum" dataDxfId="232" totalsRowDxfId="231" dataCellStyle="Vírgula"/>
  </tableColumns>
  <tableStyleInfo name="TableStyleLight1" showFirstColumn="0" showLastColumn="0" showRowStripes="1" showColumnStripes="0"/>
</table>
</file>

<file path=xl/tables/table18.xml><?xml version="1.0" encoding="utf-8"?>
<table xmlns="http://schemas.openxmlformats.org/spreadsheetml/2006/main" id="19" name="Tabela1456891011121314151617181920" displayName="Tabela1456891011121314151617181920" ref="A4:H167" totalsRowCount="1" headerRowDxfId="230" dataDxfId="228" headerRowBorderDxfId="229" tableBorderDxfId="227" totalsRowBorderDxfId="226" headerRowCellStyle="Normal" dataCellStyle="Normal">
  <autoFilter ref="A4:H166"/>
  <tableColumns count="8">
    <tableColumn id="1" name="UF" dataDxfId="225" totalsRowDxfId="224" dataCellStyle="Normal"/>
    <tableColumn id="2" name="Município" dataDxfId="223" totalsRowDxfId="222" dataCellStyle="Normal"/>
    <tableColumn id="3" name="Nome Proponente" dataDxfId="221" totalsRowDxfId="220" dataCellStyle="Normal"/>
    <tableColumn id="4" name="N° Proposta" dataDxfId="219" totalsRowDxfId="218" dataCellStyle="Normal"/>
    <tableColumn id="5" name="Objeto" dataDxfId="217" totalsRowDxfId="216" dataCellStyle="Normal"/>
    <tableColumn id="6" name="Órgão Concedente" dataDxfId="215" totalsRowDxfId="214" dataCellStyle="Normal"/>
    <tableColumn id="7" name="Situação Proposta" dataDxfId="213" totalsRowDxfId="212" dataCellStyle="Normal"/>
    <tableColumn id="8" name="VL Repasse Proposta" totalsRowFunction="sum" dataDxfId="211" totalsRowDxfId="210" dataCellStyle="Vírgula"/>
  </tableColumns>
  <tableStyleInfo name="TableStyleLight1" showFirstColumn="0" showLastColumn="0" showRowStripes="1" showColumnStripes="0"/>
</table>
</file>

<file path=xl/tables/table19.xml><?xml version="1.0" encoding="utf-8"?>
<table xmlns="http://schemas.openxmlformats.org/spreadsheetml/2006/main" id="20" name="Tabela145689101112131415161718192021" displayName="Tabela145689101112131415161718192021" ref="A4:H155" totalsRowCount="1" headerRowDxfId="209" dataDxfId="207" headerRowBorderDxfId="208" tableBorderDxfId="206" totalsRowBorderDxfId="205" headerRowCellStyle="Normal" dataCellStyle="Normal">
  <autoFilter ref="A4:H154"/>
  <tableColumns count="8">
    <tableColumn id="1" name="UF" dataDxfId="204" totalsRowDxfId="203" dataCellStyle="Normal"/>
    <tableColumn id="2" name="Município" dataDxfId="202" totalsRowDxfId="201" dataCellStyle="Normal"/>
    <tableColumn id="3" name="Nome Proponente" dataDxfId="200" totalsRowDxfId="199" dataCellStyle="Normal"/>
    <tableColumn id="4" name="N° Proposta" dataDxfId="198" totalsRowDxfId="197" dataCellStyle="Normal"/>
    <tableColumn id="5" name="Objeto" dataDxfId="196" totalsRowDxfId="195" dataCellStyle="Normal"/>
    <tableColumn id="6" name="Órgão Concedente" dataDxfId="194" totalsRowDxfId="193" dataCellStyle="Normal"/>
    <tableColumn id="7" name="Situação Proposta" dataDxfId="192" totalsRowDxfId="191" dataCellStyle="Normal"/>
    <tableColumn id="8" name="VL Repasse Proposta" totalsRowFunction="sum" dataDxfId="190" totalsRowDxfId="189" dataCellStyle="Vírgula"/>
  </tableColumns>
  <tableStyleInfo name="TableStyleLight1" showFirstColumn="0" showLastColumn="0" showRowStripes="1" showColumnStripes="0"/>
</table>
</file>

<file path=xl/tables/table2.xml><?xml version="1.0" encoding="utf-8"?>
<table xmlns="http://schemas.openxmlformats.org/spreadsheetml/2006/main" id="2" name="Tabela13" displayName="Tabela13" ref="A4:H98" totalsRowCount="1" headerRowDxfId="566" dataDxfId="564" headerRowBorderDxfId="565" tableBorderDxfId="563" totalsRowBorderDxfId="562" headerRowCellStyle="Normal" dataCellStyle="Normal">
  <autoFilter ref="A4:H97"/>
  <tableColumns count="8">
    <tableColumn id="1" name="UF" dataDxfId="561" totalsRowDxfId="560" dataCellStyle="Normal"/>
    <tableColumn id="2" name="Município" dataDxfId="559" totalsRowDxfId="558" dataCellStyle="Normal"/>
    <tableColumn id="3" name="Nome Proponente" dataDxfId="557" totalsRowDxfId="556" dataCellStyle="Normal"/>
    <tableColumn id="4" name="N° Proposta" dataDxfId="555" totalsRowDxfId="554" dataCellStyle="Normal"/>
    <tableColumn id="5" name="Objeto" dataDxfId="553" totalsRowDxfId="552" dataCellStyle="Normal"/>
    <tableColumn id="6" name="Órgão Concedente" dataDxfId="551" totalsRowDxfId="550" dataCellStyle="Normal"/>
    <tableColumn id="7" name="Situação Proposta" dataDxfId="549" totalsRowDxfId="548" dataCellStyle="Normal"/>
    <tableColumn id="8" name="VL Repasse Proposta" totalsRowFunction="sum" dataDxfId="547" totalsRowDxfId="546" dataCellStyle="Vírgula"/>
  </tableColumns>
  <tableStyleInfo name="TableStyleLight1" showFirstColumn="0" showLastColumn="0" showRowStripes="1" showColumnStripes="0"/>
</table>
</file>

<file path=xl/tables/table20.xml><?xml version="1.0" encoding="utf-8"?>
<table xmlns="http://schemas.openxmlformats.org/spreadsheetml/2006/main" id="21" name="Tabela14568910111213141516171819202122" displayName="Tabela14568910111213141516171819202122" ref="A4:H1123" totalsRowCount="1" headerRowDxfId="188" dataDxfId="186" headerRowBorderDxfId="187" tableBorderDxfId="185" totalsRowBorderDxfId="184" headerRowCellStyle="Normal" dataCellStyle="Normal">
  <autoFilter ref="A4:H1122"/>
  <tableColumns count="8">
    <tableColumn id="1" name="UF" dataDxfId="183" totalsRowDxfId="182" dataCellStyle="Normal"/>
    <tableColumn id="2" name="Município" dataDxfId="181" totalsRowDxfId="180" dataCellStyle="Normal"/>
    <tableColumn id="3" name="Nome Proponente" dataDxfId="179" totalsRowDxfId="178" dataCellStyle="Normal"/>
    <tableColumn id="4" name="N° Proposta" dataDxfId="177" totalsRowDxfId="176" dataCellStyle="Normal"/>
    <tableColumn id="5" name="Objeto" dataDxfId="175" totalsRowDxfId="174" dataCellStyle="Normal"/>
    <tableColumn id="6" name="Órgão Concedente" dataDxfId="173" totalsRowDxfId="172" dataCellStyle="Normal"/>
    <tableColumn id="7" name="Situação Proposta" dataDxfId="171" totalsRowDxfId="170" dataCellStyle="Normal"/>
    <tableColumn id="8" name="VL Repasse Proposta" totalsRowFunction="sum" dataDxfId="169" totalsRowDxfId="168" dataCellStyle="Vírgula"/>
  </tableColumns>
  <tableStyleInfo name="TableStyleLight1" showFirstColumn="0" showLastColumn="0" showRowStripes="1" showColumnStripes="0"/>
</table>
</file>

<file path=xl/tables/table21.xml><?xml version="1.0" encoding="utf-8"?>
<table xmlns="http://schemas.openxmlformats.org/spreadsheetml/2006/main" id="22" name="Tabela1456891011121314151617181920212223" displayName="Tabela1456891011121314151617181920212223" ref="A4:H113" totalsRowCount="1" headerRowDxfId="167" dataDxfId="165" headerRowBorderDxfId="166" tableBorderDxfId="164" totalsRowBorderDxfId="163" headerRowCellStyle="Normal" dataCellStyle="Normal">
  <autoFilter ref="A4:H112"/>
  <tableColumns count="8">
    <tableColumn id="1" name="UF" dataDxfId="162" totalsRowDxfId="161" dataCellStyle="Normal"/>
    <tableColumn id="2" name="Município" dataDxfId="160" totalsRowDxfId="159" dataCellStyle="Normal"/>
    <tableColumn id="3" name="Nome Proponente" dataDxfId="158" totalsRowDxfId="157" dataCellStyle="Normal"/>
    <tableColumn id="4" name="N° Proposta" dataDxfId="156" totalsRowDxfId="155" dataCellStyle="Normal"/>
    <tableColumn id="5" name="Objeto" dataDxfId="154" totalsRowDxfId="153" dataCellStyle="Normal"/>
    <tableColumn id="6" name="Órgão Concedente" dataDxfId="152" totalsRowDxfId="151" dataCellStyle="Normal"/>
    <tableColumn id="7" name="Situação Proposta" dataDxfId="150" totalsRowDxfId="149" dataCellStyle="Normal"/>
    <tableColumn id="8" name="VL Repasse Proposta" totalsRowFunction="sum" dataDxfId="148" totalsRowDxfId="147" dataCellStyle="Vírgula"/>
  </tableColumns>
  <tableStyleInfo name="TableStyleLight1" showFirstColumn="0" showLastColumn="0" showRowStripes="1" showColumnStripes="0"/>
</table>
</file>

<file path=xl/tables/table22.xml><?xml version="1.0" encoding="utf-8"?>
<table xmlns="http://schemas.openxmlformats.org/spreadsheetml/2006/main" id="24" name="Tabela145689101112131415161718192021222325" displayName="Tabela145689101112131415161718192021222325" ref="A4:H61" totalsRowCount="1" headerRowDxfId="146" dataDxfId="144" headerRowBorderDxfId="145" tableBorderDxfId="143" totalsRowBorderDxfId="142" headerRowCellStyle="Normal" dataCellStyle="Normal">
  <autoFilter ref="A4:H60"/>
  <tableColumns count="8">
    <tableColumn id="1" name="UF" dataDxfId="141" totalsRowDxfId="140" dataCellStyle="Normal"/>
    <tableColumn id="2" name="Município" dataDxfId="139" totalsRowDxfId="138" dataCellStyle="Normal"/>
    <tableColumn id="3" name="Nome Proponente" dataDxfId="137" totalsRowDxfId="136" dataCellStyle="Normal"/>
    <tableColumn id="4" name="N° Proposta" dataDxfId="135" totalsRowDxfId="134" dataCellStyle="Normal"/>
    <tableColumn id="5" name="Objeto" dataDxfId="133" totalsRowDxfId="132" dataCellStyle="Normal"/>
    <tableColumn id="6" name="Órgão Concedente" dataDxfId="131" totalsRowDxfId="130" dataCellStyle="Normal"/>
    <tableColumn id="7" name="Situação Proposta" dataDxfId="129" totalsRowDxfId="128" dataCellStyle="Normal"/>
    <tableColumn id="8" name="VL Repasse Proposta" totalsRowFunction="sum" dataDxfId="127" totalsRowDxfId="126" dataCellStyle="Vírgula"/>
  </tableColumns>
  <tableStyleInfo name="TableStyleLight1" showFirstColumn="0" showLastColumn="0" showRowStripes="1" showColumnStripes="0"/>
</table>
</file>

<file path=xl/tables/table23.xml><?xml version="1.0" encoding="utf-8"?>
<table xmlns="http://schemas.openxmlformats.org/spreadsheetml/2006/main" id="25" name="Tabela14568910111213141516171819202122232526" displayName="Tabela14568910111213141516171819202122232526" ref="A4:H64" totalsRowCount="1" headerRowDxfId="125" dataDxfId="123" headerRowBorderDxfId="124" tableBorderDxfId="122" totalsRowBorderDxfId="121" headerRowCellStyle="Normal" dataCellStyle="Normal">
  <autoFilter ref="A4:H63"/>
  <tableColumns count="8">
    <tableColumn id="1" name="UF" dataDxfId="120" totalsRowDxfId="119" dataCellStyle="Normal"/>
    <tableColumn id="2" name="Município" dataDxfId="118" totalsRowDxfId="117" dataCellStyle="Normal"/>
    <tableColumn id="3" name="Nome Proponente" dataDxfId="116" totalsRowDxfId="115" dataCellStyle="Normal"/>
    <tableColumn id="4" name="N° Proposta" dataDxfId="114" totalsRowDxfId="113" dataCellStyle="Normal"/>
    <tableColumn id="5" name="Objeto" dataDxfId="112" totalsRowDxfId="111" dataCellStyle="Normal"/>
    <tableColumn id="6" name="Órgão Concedente" dataDxfId="110" totalsRowDxfId="109" dataCellStyle="Normal"/>
    <tableColumn id="7" name="Situação Proposta" dataDxfId="108" totalsRowDxfId="107" dataCellStyle="Normal"/>
    <tableColumn id="8" name="VL Repasse Proposta" totalsRowFunction="sum" dataDxfId="106" totalsRowDxfId="105" dataCellStyle="Vírgula"/>
  </tableColumns>
  <tableStyleInfo name="TableStyleLight1" showFirstColumn="0" showLastColumn="0" showRowStripes="1" showColumnStripes="0"/>
</table>
</file>

<file path=xl/tables/table24.xml><?xml version="1.0" encoding="utf-8"?>
<table xmlns="http://schemas.openxmlformats.org/spreadsheetml/2006/main" id="26" name="Tabela1456891011121314151617181920212223252627" displayName="Tabela1456891011121314151617181920212223252627" ref="A4:H146" totalsRowCount="1" headerRowDxfId="104" dataDxfId="102" headerRowBorderDxfId="103" tableBorderDxfId="101" totalsRowBorderDxfId="100" headerRowCellStyle="Normal" dataCellStyle="Normal">
  <autoFilter ref="A4:H145"/>
  <tableColumns count="8">
    <tableColumn id="1" name="UF" dataDxfId="99" totalsRowDxfId="98" dataCellStyle="Normal"/>
    <tableColumn id="2" name="Município" dataDxfId="97" totalsRowDxfId="96" dataCellStyle="Normal"/>
    <tableColumn id="3" name="Nome Proponente" dataDxfId="95" totalsRowDxfId="94" dataCellStyle="Normal"/>
    <tableColumn id="4" name="N° Proposta" dataDxfId="93" totalsRowDxfId="92" dataCellStyle="Normal"/>
    <tableColumn id="5" name="Objeto" dataDxfId="91" totalsRowDxfId="90" dataCellStyle="Normal"/>
    <tableColumn id="6" name="Órgão Concedente" dataDxfId="89" totalsRowDxfId="88" dataCellStyle="Normal"/>
    <tableColumn id="7" name="Situação Proposta" dataDxfId="87" totalsRowDxfId="86" dataCellStyle="Normal"/>
    <tableColumn id="8" name="VL Repasse Proposta" totalsRowFunction="sum" dataDxfId="85" totalsRowDxfId="84" dataCellStyle="Vírgula"/>
  </tableColumns>
  <tableStyleInfo name="TableStyleLight1" showFirstColumn="0" showLastColumn="0" showRowStripes="1" showColumnStripes="0"/>
</table>
</file>

<file path=xl/tables/table25.xml><?xml version="1.0" encoding="utf-8"?>
<table xmlns="http://schemas.openxmlformats.org/spreadsheetml/2006/main" id="27" name="Tabela145689101112131415161718192021222325262728" displayName="Tabela145689101112131415161718192021222325262728" ref="A4:H65" totalsRowCount="1" headerRowDxfId="83" dataDxfId="81" headerRowBorderDxfId="82" tableBorderDxfId="80" totalsRowBorderDxfId="79" headerRowCellStyle="Normal" dataCellStyle="Normal">
  <autoFilter ref="A4:H64"/>
  <tableColumns count="8">
    <tableColumn id="1" name="UF" dataDxfId="78" totalsRowDxfId="77" dataCellStyle="Normal"/>
    <tableColumn id="2" name="Município" dataDxfId="76" totalsRowDxfId="75" dataCellStyle="Normal"/>
    <tableColumn id="3" name="Nome Proponente" dataDxfId="74" totalsRowDxfId="73" dataCellStyle="Normal"/>
    <tableColumn id="4" name="N° Proposta" dataDxfId="72" totalsRowDxfId="71" dataCellStyle="Normal"/>
    <tableColumn id="5" name="Objeto" dataDxfId="70" totalsRowDxfId="69" dataCellStyle="Normal"/>
    <tableColumn id="6" name="Órgão Concedente" dataDxfId="68" totalsRowDxfId="67" dataCellStyle="Normal"/>
    <tableColumn id="7" name="Situação Proposta" dataDxfId="66" totalsRowDxfId="65" dataCellStyle="Normal"/>
    <tableColumn id="8" name="VL Repasse Proposta" totalsRowFunction="sum" dataDxfId="64" totalsRowDxfId="63" dataCellStyle="Vírgula"/>
  </tableColumns>
  <tableStyleInfo name="TableStyleLight1" showFirstColumn="0" showLastColumn="0" showRowStripes="1" showColumnStripes="0"/>
</table>
</file>

<file path=xl/tables/table26.xml><?xml version="1.0" encoding="utf-8"?>
<table xmlns="http://schemas.openxmlformats.org/spreadsheetml/2006/main" id="28" name="Tabela14568910111213141516171819202122232526272829" displayName="Tabela14568910111213141516171819202122232526272829" ref="A4:H168" totalsRowCount="1" headerRowDxfId="62" dataDxfId="60" headerRowBorderDxfId="61" tableBorderDxfId="59" totalsRowBorderDxfId="58" headerRowCellStyle="Normal" dataCellStyle="Normal">
  <autoFilter ref="A4:H167"/>
  <tableColumns count="8">
    <tableColumn id="1" name="UF" dataDxfId="57" totalsRowDxfId="56" dataCellStyle="Normal"/>
    <tableColumn id="2" name="Município" dataDxfId="55" totalsRowDxfId="54" dataCellStyle="Normal"/>
    <tableColumn id="3" name="Nome Proponente" dataDxfId="53" totalsRowDxfId="52" dataCellStyle="Normal"/>
    <tableColumn id="4" name="N° Proposta" dataDxfId="51" totalsRowDxfId="50" dataCellStyle="Normal"/>
    <tableColumn id="5" name="Objeto" dataDxfId="49" totalsRowDxfId="48" dataCellStyle="Normal"/>
    <tableColumn id="6" name="Órgão Concedente" dataDxfId="47" totalsRowDxfId="46" dataCellStyle="Normal"/>
    <tableColumn id="7" name="Situação Proposta" dataDxfId="45" totalsRowDxfId="44" dataCellStyle="Normal"/>
    <tableColumn id="8" name="VL Repasse Proposta" totalsRowFunction="sum" dataDxfId="43" totalsRowDxfId="42" dataCellStyle="Vírgula"/>
  </tableColumns>
  <tableStyleInfo name="TableStyleLight1" showFirstColumn="0" showLastColumn="0" showRowStripes="1" showColumnStripes="0"/>
</table>
</file>

<file path=xl/tables/table27.xml><?xml version="1.0" encoding="utf-8"?>
<table xmlns="http://schemas.openxmlformats.org/spreadsheetml/2006/main" id="29" name="Tabela1456891011121314151617181920212223252627282930" displayName="Tabela1456891011121314151617181920212223252627282930" ref="A4:H263" totalsRowCount="1" headerRowDxfId="41" dataDxfId="39" headerRowBorderDxfId="40" tableBorderDxfId="38" totalsRowBorderDxfId="37" headerRowCellStyle="Normal" dataCellStyle="Normal">
  <autoFilter ref="A4:H262"/>
  <tableColumns count="8">
    <tableColumn id="1" name="UF" dataDxfId="36" totalsRowDxfId="35" dataCellStyle="Normal"/>
    <tableColumn id="2" name="Município" dataDxfId="34" totalsRowDxfId="33" dataCellStyle="Normal"/>
    <tableColumn id="3" name="Nome Proponente" dataDxfId="32" totalsRowDxfId="31" dataCellStyle="Normal"/>
    <tableColumn id="4" name="N° Proposta" dataDxfId="30" totalsRowDxfId="29" dataCellStyle="Normal"/>
    <tableColumn id="5" name="Objeto" dataDxfId="28" totalsRowDxfId="27" dataCellStyle="Normal"/>
    <tableColumn id="6" name="Órgão Concedente" dataDxfId="26" totalsRowDxfId="25" dataCellStyle="Normal"/>
    <tableColumn id="7" name="Situação Proposta" dataDxfId="24" totalsRowDxfId="23" dataCellStyle="Normal"/>
    <tableColumn id="8" name="VL Repasse Proposta" totalsRowFunction="sum" dataDxfId="22" totalsRowDxfId="21" dataCellStyle="Vírgula"/>
  </tableColumns>
  <tableStyleInfo name="TableStyleLight1" showFirstColumn="0" showLastColumn="0" showRowStripes="1" showColumnStripes="0"/>
</table>
</file>

<file path=xl/tables/table28.xml><?xml version="1.0" encoding="utf-8"?>
<table xmlns="http://schemas.openxmlformats.org/spreadsheetml/2006/main" id="30" name="Tabela145689101112131415161718192021222325262728293031" displayName="Tabela145689101112131415161718192021222325262728293031" ref="A4:H133" totalsRowCount="1" headerRowDxfId="20" dataDxfId="18" headerRowBorderDxfId="19" tableBorderDxfId="17" totalsRowBorderDxfId="16" headerRowCellStyle="Normal" dataCellStyle="Normal">
  <autoFilter ref="A4:H132"/>
  <tableColumns count="8">
    <tableColumn id="1" name="UF" dataDxfId="15" totalsRowDxfId="14" dataCellStyle="Normal"/>
    <tableColumn id="2" name="Município" dataDxfId="13" totalsRowDxfId="12" dataCellStyle="Normal"/>
    <tableColumn id="3" name="Nome Proponente" dataDxfId="11" totalsRowDxfId="10" dataCellStyle="Normal"/>
    <tableColumn id="4" name="N° Proposta" dataDxfId="9" totalsRowDxfId="8" dataCellStyle="Normal"/>
    <tableColumn id="5" name="Objeto" dataDxfId="7" totalsRowDxfId="6" dataCellStyle="Normal"/>
    <tableColumn id="6" name="Órgão Concedente" dataDxfId="5" totalsRowDxfId="4" dataCellStyle="Normal"/>
    <tableColumn id="7" name="Situação Proposta" dataDxfId="3" totalsRowDxfId="2" dataCellStyle="Normal"/>
    <tableColumn id="8" name="VL Repasse Proposta" totalsRowFunction="sum" dataDxfId="1" totalsRowDxfId="0" dataCellStyle="Vírgula"/>
  </tableColumns>
  <tableStyleInfo name="TableStyleLight1" showFirstColumn="0" showLastColumn="0" showRowStripes="1" showColumnStripes="0"/>
</table>
</file>

<file path=xl/tables/table3.xml><?xml version="1.0" encoding="utf-8"?>
<table xmlns="http://schemas.openxmlformats.org/spreadsheetml/2006/main" id="3" name="Tabela14" displayName="Tabela14" ref="A4:H63" totalsRowCount="1" headerRowDxfId="545" dataDxfId="543" headerRowBorderDxfId="544" tableBorderDxfId="542" totalsRowBorderDxfId="541" headerRowCellStyle="Normal" dataCellStyle="Normal">
  <autoFilter ref="A4:H62"/>
  <tableColumns count="8">
    <tableColumn id="1" name="UF" dataDxfId="540" totalsRowDxfId="539" dataCellStyle="Normal"/>
    <tableColumn id="2" name="Município" dataDxfId="538" totalsRowDxfId="537" dataCellStyle="Normal"/>
    <tableColumn id="3" name="Nome Proponente" dataDxfId="536" totalsRowDxfId="535" dataCellStyle="Normal"/>
    <tableColumn id="4" name="N° Proposta" dataDxfId="534" totalsRowDxfId="533" dataCellStyle="Normal"/>
    <tableColumn id="5" name="Objeto" dataDxfId="532" totalsRowDxfId="531" dataCellStyle="Normal"/>
    <tableColumn id="6" name="Órgão Concedente" dataDxfId="530" totalsRowDxfId="529" dataCellStyle="Normal"/>
    <tableColumn id="7" name="Situação Proposta" dataDxfId="528" totalsRowDxfId="527" dataCellStyle="Normal"/>
    <tableColumn id="8" name="VL Repasse Proposta" totalsRowFunction="sum" dataDxfId="526" totalsRowDxfId="525" dataCellStyle="Vírgula"/>
  </tableColumns>
  <tableStyleInfo name="TableStyleLight1" showFirstColumn="0" showLastColumn="0" showRowStripes="1" showColumnStripes="0"/>
</table>
</file>

<file path=xl/tables/table4.xml><?xml version="1.0" encoding="utf-8"?>
<table xmlns="http://schemas.openxmlformats.org/spreadsheetml/2006/main" id="4" name="Tabela145" displayName="Tabela145" ref="A4:H66" totalsRowCount="1" headerRowDxfId="524" dataDxfId="522" headerRowBorderDxfId="523" tableBorderDxfId="521" totalsRowBorderDxfId="520" headerRowCellStyle="Normal" dataCellStyle="Normal">
  <autoFilter ref="A4:H65"/>
  <tableColumns count="8">
    <tableColumn id="1" name="UF" dataDxfId="519" totalsRowDxfId="518" dataCellStyle="Normal"/>
    <tableColumn id="2" name="Município" dataDxfId="517" totalsRowDxfId="516" dataCellStyle="Normal"/>
    <tableColumn id="3" name="Nome Proponente" dataDxfId="515" totalsRowDxfId="514" dataCellStyle="Normal"/>
    <tableColumn id="4" name="N° Proposta" dataDxfId="513" totalsRowDxfId="512" dataCellStyle="Normal"/>
    <tableColumn id="5" name="Objeto" dataDxfId="511" totalsRowDxfId="510" dataCellStyle="Normal"/>
    <tableColumn id="6" name="Órgão Concedente" dataDxfId="509" totalsRowDxfId="508" dataCellStyle="Normal"/>
    <tableColumn id="7" name="Situação Proposta" dataDxfId="507" totalsRowDxfId="506" dataCellStyle="Normal"/>
    <tableColumn id="8" name="VL Repasse Proposta" totalsRowFunction="sum" dataDxfId="505" totalsRowDxfId="504" dataCellStyle="Vírgula"/>
  </tableColumns>
  <tableStyleInfo name="TableStyleLight1" showFirstColumn="0" showLastColumn="0" showRowStripes="1" showColumnStripes="0"/>
</table>
</file>

<file path=xl/tables/table5.xml><?xml version="1.0" encoding="utf-8"?>
<table xmlns="http://schemas.openxmlformats.org/spreadsheetml/2006/main" id="5" name="Tabela1456" displayName="Tabela1456" ref="A4:H100" totalsRowCount="1" headerRowDxfId="503" dataDxfId="501" headerRowBorderDxfId="502" tableBorderDxfId="500" totalsRowBorderDxfId="499" headerRowCellStyle="Normal" dataCellStyle="Normal">
  <autoFilter ref="A4:H99"/>
  <tableColumns count="8">
    <tableColumn id="1" name="UF" dataDxfId="498" totalsRowDxfId="497" dataCellStyle="Normal"/>
    <tableColumn id="2" name="Município" dataDxfId="496" totalsRowDxfId="495" dataCellStyle="Normal"/>
    <tableColumn id="3" name="Nome Proponente" dataDxfId="494" totalsRowDxfId="493" dataCellStyle="Normal"/>
    <tableColumn id="4" name="N° Proposta" dataDxfId="492" totalsRowDxfId="491" dataCellStyle="Normal"/>
    <tableColumn id="5" name="Objeto" dataDxfId="490" totalsRowDxfId="489" dataCellStyle="Normal"/>
    <tableColumn id="6" name="Órgão Concedente" dataDxfId="488" totalsRowDxfId="487" dataCellStyle="Normal"/>
    <tableColumn id="7" name="Situação Proposta" dataDxfId="486" totalsRowDxfId="485" dataCellStyle="Normal"/>
    <tableColumn id="8" name="VL Repasse Proposta" totalsRowFunction="sum" dataDxfId="484" totalsRowDxfId="483" dataCellStyle="Vírgula"/>
  </tableColumns>
  <tableStyleInfo name="TableStyleLight1" showFirstColumn="0" showLastColumn="0" showRowStripes="1" showColumnStripes="0"/>
</table>
</file>

<file path=xl/tables/table6.xml><?xml version="1.0" encoding="utf-8"?>
<table xmlns="http://schemas.openxmlformats.org/spreadsheetml/2006/main" id="7" name="Tabela14568" displayName="Tabela14568" ref="A4:H252" totalsRowCount="1" headerRowDxfId="482" dataDxfId="480" headerRowBorderDxfId="481" tableBorderDxfId="479" totalsRowBorderDxfId="478" headerRowCellStyle="Normal" dataCellStyle="Normal">
  <autoFilter ref="A4:H251"/>
  <tableColumns count="8">
    <tableColumn id="1" name="UF" dataDxfId="477" totalsRowDxfId="476" dataCellStyle="Normal"/>
    <tableColumn id="2" name="Município" dataDxfId="475" totalsRowDxfId="474" dataCellStyle="Normal"/>
    <tableColumn id="3" name="Nome Proponente" dataDxfId="473" totalsRowDxfId="472" dataCellStyle="Normal"/>
    <tableColumn id="4" name="N° Proposta" dataDxfId="471" totalsRowDxfId="470" dataCellStyle="Normal"/>
    <tableColumn id="5" name="Objeto" dataDxfId="469" totalsRowDxfId="468" dataCellStyle="Normal"/>
    <tableColumn id="6" name="Órgão Concedente" dataDxfId="467" totalsRowDxfId="466" dataCellStyle="Normal"/>
    <tableColumn id="7" name="Situação Proposta" dataDxfId="465" totalsRowDxfId="464" dataCellStyle="Normal"/>
    <tableColumn id="8" name="VL Repasse Proposta" totalsRowFunction="sum" dataDxfId="463" totalsRowDxfId="462" dataCellStyle="Vírgula"/>
  </tableColumns>
  <tableStyleInfo name="TableStyleLight1" showFirstColumn="0" showLastColumn="0" showRowStripes="1" showColumnStripes="0"/>
</table>
</file>

<file path=xl/tables/table7.xml><?xml version="1.0" encoding="utf-8"?>
<table xmlns="http://schemas.openxmlformats.org/spreadsheetml/2006/main" id="8" name="Tabela145689" displayName="Tabela145689" ref="A4:H198" totalsRowCount="1" headerRowDxfId="461" dataDxfId="459" headerRowBorderDxfId="460" tableBorderDxfId="458" totalsRowBorderDxfId="457" headerRowCellStyle="Normal" dataCellStyle="Normal">
  <autoFilter ref="A4:H197"/>
  <tableColumns count="8">
    <tableColumn id="1" name="UF" dataDxfId="456" totalsRowDxfId="455" dataCellStyle="Normal"/>
    <tableColumn id="2" name="Município" dataDxfId="454" totalsRowDxfId="453" dataCellStyle="Normal"/>
    <tableColumn id="3" name="Nome Proponente" dataDxfId="452" totalsRowDxfId="451" dataCellStyle="Normal"/>
    <tableColumn id="4" name="N° Proposta" dataDxfId="450" totalsRowDxfId="449" dataCellStyle="Normal"/>
    <tableColumn id="5" name="Objeto" dataDxfId="448" totalsRowDxfId="447" dataCellStyle="Normal"/>
    <tableColumn id="6" name="Órgão Concedente" dataDxfId="446" totalsRowDxfId="445" dataCellStyle="Normal"/>
    <tableColumn id="7" name="Situação Proposta" dataDxfId="444" totalsRowDxfId="443" dataCellStyle="Normal"/>
    <tableColumn id="8" name="VL Repasse Proposta" totalsRowFunction="sum" dataDxfId="442" totalsRowDxfId="441" dataCellStyle="Vírgula"/>
  </tableColumns>
  <tableStyleInfo name="TableStyleLight1" showFirstColumn="0" showLastColumn="0" showRowStripes="1" showColumnStripes="0"/>
</table>
</file>

<file path=xl/tables/table8.xml><?xml version="1.0" encoding="utf-8"?>
<table xmlns="http://schemas.openxmlformats.org/spreadsheetml/2006/main" id="9" name="Tabela14568910" displayName="Tabela14568910" ref="A4:H20" totalsRowCount="1" headerRowDxfId="440" dataDxfId="438" headerRowBorderDxfId="439" tableBorderDxfId="437" totalsRowBorderDxfId="436" headerRowCellStyle="Normal" dataCellStyle="Normal">
  <autoFilter ref="A4:H19"/>
  <tableColumns count="8">
    <tableColumn id="1" name="UF" dataDxfId="435" totalsRowDxfId="434" dataCellStyle="Normal"/>
    <tableColumn id="2" name="Município" dataDxfId="433" totalsRowDxfId="432" dataCellStyle="Normal"/>
    <tableColumn id="3" name="Nome Proponente" dataDxfId="431" totalsRowDxfId="430" dataCellStyle="Normal"/>
    <tableColumn id="4" name="N° Proposta" dataDxfId="429" totalsRowDxfId="428" dataCellStyle="Normal"/>
    <tableColumn id="5" name="Objeto" dataDxfId="427" totalsRowDxfId="426" dataCellStyle="Normal"/>
    <tableColumn id="6" name="Órgão Concedente" dataDxfId="425" totalsRowDxfId="424" dataCellStyle="Normal"/>
    <tableColumn id="7" name="Situação Proposta" dataDxfId="423" totalsRowDxfId="422" dataCellStyle="Normal"/>
    <tableColumn id="8" name="VL Repasse Proposta" totalsRowFunction="sum" dataDxfId="421" totalsRowDxfId="420" dataCellStyle="Vírgula"/>
  </tableColumns>
  <tableStyleInfo name="TableStyleLight1" showFirstColumn="0" showLastColumn="0" showRowStripes="1" showColumnStripes="0"/>
</table>
</file>

<file path=xl/tables/table9.xml><?xml version="1.0" encoding="utf-8"?>
<table xmlns="http://schemas.openxmlformats.org/spreadsheetml/2006/main" id="10" name="Tabela1456891011" displayName="Tabela1456891011" ref="A4:H73" totalsRowCount="1" headerRowDxfId="419" dataDxfId="417" headerRowBorderDxfId="418" tableBorderDxfId="416" totalsRowBorderDxfId="415" headerRowCellStyle="Normal" dataCellStyle="Normal">
  <autoFilter ref="A4:H72"/>
  <tableColumns count="8">
    <tableColumn id="1" name="UF" dataDxfId="414" totalsRowDxfId="413" dataCellStyle="Normal"/>
    <tableColumn id="2" name="Município" dataDxfId="412" totalsRowDxfId="411" dataCellStyle="Normal"/>
    <tableColumn id="3" name="Nome Proponente" dataDxfId="410" totalsRowDxfId="409" dataCellStyle="Normal"/>
    <tableColumn id="4" name="N° Proposta" dataDxfId="408" totalsRowDxfId="407" dataCellStyle="Normal"/>
    <tableColumn id="5" name="Objeto" dataDxfId="406" totalsRowDxfId="405" dataCellStyle="Normal"/>
    <tableColumn id="6" name="Órgão Concedente" dataDxfId="404" totalsRowDxfId="403" dataCellStyle="Normal"/>
    <tableColumn id="7" name="Situação Proposta" dataDxfId="402" totalsRowDxfId="401" dataCellStyle="Normal"/>
    <tableColumn id="8" name="VL Repasse Proposta" totalsRowFunction="sum" dataDxfId="400" totalsRowDxfId="399" dataCellStyle="Vírgula"/>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79"/>
  <sheetViews>
    <sheetView workbookViewId="0">
      <selection sqref="A1:H1"/>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92.7109375" style="1" customWidth="1"/>
    <col min="6" max="6" width="46.7109375" style="1" customWidth="1"/>
    <col min="7" max="7" width="28.5703125" style="1" bestFit="1" customWidth="1"/>
    <col min="8" max="8" width="20.140625" style="2" customWidth="1"/>
    <col min="9" max="16384" width="9.140625" style="1"/>
  </cols>
  <sheetData>
    <row r="1" spans="1:8" ht="45" customHeight="1"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475</v>
      </c>
      <c r="B5" s="1" t="s">
        <v>3583</v>
      </c>
      <c r="C5" s="1" t="s">
        <v>3584</v>
      </c>
      <c r="D5" s="1" t="s">
        <v>3581</v>
      </c>
      <c r="E5" s="1" t="s">
        <v>3582</v>
      </c>
      <c r="F5" s="1" t="s">
        <v>3451</v>
      </c>
      <c r="G5" s="1" t="s">
        <v>51</v>
      </c>
      <c r="H5" s="2">
        <v>350000</v>
      </c>
    </row>
    <row r="6" spans="1:8" x14ac:dyDescent="0.2">
      <c r="A6" s="1" t="s">
        <v>475</v>
      </c>
      <c r="B6" s="1" t="s">
        <v>3583</v>
      </c>
      <c r="C6" s="1" t="s">
        <v>3584</v>
      </c>
      <c r="D6" s="1" t="s">
        <v>3595</v>
      </c>
      <c r="E6" s="1" t="s">
        <v>3596</v>
      </c>
      <c r="F6" s="1" t="s">
        <v>3451</v>
      </c>
      <c r="G6" s="1" t="s">
        <v>51</v>
      </c>
      <c r="H6" s="2">
        <v>250000</v>
      </c>
    </row>
    <row r="7" spans="1:8" x14ac:dyDescent="0.2">
      <c r="A7" s="1" t="s">
        <v>475</v>
      </c>
      <c r="B7" s="1" t="s">
        <v>3583</v>
      </c>
      <c r="C7" s="1" t="s">
        <v>3584</v>
      </c>
      <c r="D7" s="1" t="s">
        <v>6688</v>
      </c>
      <c r="E7" s="1" t="s">
        <v>2425</v>
      </c>
      <c r="F7" s="1" t="s">
        <v>391</v>
      </c>
      <c r="G7" s="1" t="s">
        <v>51</v>
      </c>
      <c r="H7" s="2">
        <v>270476.19</v>
      </c>
    </row>
    <row r="8" spans="1:8" x14ac:dyDescent="0.2">
      <c r="A8" s="1" t="s">
        <v>475</v>
      </c>
      <c r="B8" s="1" t="s">
        <v>3583</v>
      </c>
      <c r="C8" s="1" t="s">
        <v>3584</v>
      </c>
      <c r="D8" s="1" t="s">
        <v>6693</v>
      </c>
      <c r="E8" s="1" t="s">
        <v>2425</v>
      </c>
      <c r="F8" s="1" t="s">
        <v>391</v>
      </c>
      <c r="G8" s="1" t="s">
        <v>51</v>
      </c>
      <c r="H8" s="2">
        <v>234833.66</v>
      </c>
    </row>
    <row r="9" spans="1:8" x14ac:dyDescent="0.2">
      <c r="A9" s="1" t="s">
        <v>475</v>
      </c>
      <c r="B9" s="1" t="s">
        <v>3583</v>
      </c>
      <c r="C9" s="1" t="s">
        <v>3584</v>
      </c>
      <c r="D9" s="1" t="s">
        <v>9030</v>
      </c>
      <c r="E9" s="1" t="s">
        <v>6146</v>
      </c>
      <c r="F9" s="1" t="s">
        <v>2641</v>
      </c>
      <c r="G9" s="1" t="s">
        <v>51</v>
      </c>
      <c r="H9" s="2">
        <v>460952.38</v>
      </c>
    </row>
    <row r="10" spans="1:8" x14ac:dyDescent="0.2">
      <c r="A10" s="1" t="s">
        <v>475</v>
      </c>
      <c r="B10" s="1" t="s">
        <v>1396</v>
      </c>
      <c r="C10" s="1" t="s">
        <v>1397</v>
      </c>
      <c r="D10" s="1" t="s">
        <v>3554</v>
      </c>
      <c r="E10" s="1" t="s">
        <v>3555</v>
      </c>
      <c r="F10" s="1" t="s">
        <v>3451</v>
      </c>
      <c r="G10" s="1" t="s">
        <v>51</v>
      </c>
      <c r="H10" s="2">
        <v>300000</v>
      </c>
    </row>
    <row r="11" spans="1:8" x14ac:dyDescent="0.2">
      <c r="A11" s="1" t="s">
        <v>475</v>
      </c>
      <c r="B11" s="1" t="s">
        <v>1396</v>
      </c>
      <c r="C11" s="1" t="s">
        <v>1397</v>
      </c>
      <c r="D11" s="1" t="s">
        <v>4657</v>
      </c>
      <c r="E11" s="1" t="s">
        <v>1233</v>
      </c>
      <c r="F11" s="1" t="s">
        <v>3576</v>
      </c>
      <c r="G11" s="1" t="s">
        <v>51</v>
      </c>
      <c r="H11" s="2">
        <v>299800</v>
      </c>
    </row>
    <row r="12" spans="1:8" x14ac:dyDescent="0.2">
      <c r="A12" s="1" t="s">
        <v>475</v>
      </c>
      <c r="B12" s="1" t="s">
        <v>1042</v>
      </c>
      <c r="C12" s="1" t="s">
        <v>1043</v>
      </c>
      <c r="D12" s="1" t="s">
        <v>3845</v>
      </c>
      <c r="E12" s="1" t="s">
        <v>3846</v>
      </c>
      <c r="F12" s="1" t="s">
        <v>3451</v>
      </c>
      <c r="G12" s="1" t="s">
        <v>51</v>
      </c>
      <c r="H12" s="2">
        <v>250000</v>
      </c>
    </row>
    <row r="13" spans="1:8" x14ac:dyDescent="0.2">
      <c r="A13" s="1" t="s">
        <v>475</v>
      </c>
      <c r="B13" s="1" t="s">
        <v>1042</v>
      </c>
      <c r="C13" s="1" t="s">
        <v>1043</v>
      </c>
      <c r="D13" s="1" t="s">
        <v>4222</v>
      </c>
      <c r="E13" s="1" t="s">
        <v>1233</v>
      </c>
      <c r="F13" s="1" t="s">
        <v>3576</v>
      </c>
      <c r="G13" s="1" t="s">
        <v>51</v>
      </c>
      <c r="H13" s="2">
        <v>299800</v>
      </c>
    </row>
    <row r="14" spans="1:8" x14ac:dyDescent="0.2">
      <c r="A14" s="1" t="s">
        <v>475</v>
      </c>
      <c r="B14" s="1" t="s">
        <v>1042</v>
      </c>
      <c r="C14" s="1" t="s">
        <v>1043</v>
      </c>
      <c r="D14" s="1" t="s">
        <v>8759</v>
      </c>
      <c r="E14" s="1" t="s">
        <v>6146</v>
      </c>
      <c r="F14" s="1" t="s">
        <v>2641</v>
      </c>
      <c r="G14" s="1" t="s">
        <v>51</v>
      </c>
      <c r="H14" s="2">
        <v>911877.39</v>
      </c>
    </row>
    <row r="15" spans="1:8" x14ac:dyDescent="0.2">
      <c r="A15" s="1" t="s">
        <v>475</v>
      </c>
      <c r="B15" s="1" t="s">
        <v>1042</v>
      </c>
      <c r="C15" s="1" t="s">
        <v>1043</v>
      </c>
      <c r="D15" s="1" t="s">
        <v>9210</v>
      </c>
      <c r="E15" s="1" t="s">
        <v>6146</v>
      </c>
      <c r="F15" s="1" t="s">
        <v>2641</v>
      </c>
      <c r="G15" s="1" t="s">
        <v>51</v>
      </c>
      <c r="H15" s="2">
        <v>651428.56999999995</v>
      </c>
    </row>
    <row r="16" spans="1:8" x14ac:dyDescent="0.2">
      <c r="A16" s="1" t="s">
        <v>475</v>
      </c>
      <c r="B16" s="1" t="s">
        <v>476</v>
      </c>
      <c r="C16" s="1" t="s">
        <v>477</v>
      </c>
      <c r="D16" s="1" t="s">
        <v>3657</v>
      </c>
      <c r="E16" s="1" t="s">
        <v>3658</v>
      </c>
      <c r="F16" s="1" t="s">
        <v>3451</v>
      </c>
      <c r="G16" s="1" t="s">
        <v>51</v>
      </c>
      <c r="H16" s="2">
        <v>200000</v>
      </c>
    </row>
    <row r="17" spans="1:8" x14ac:dyDescent="0.2">
      <c r="A17" s="1" t="s">
        <v>475</v>
      </c>
      <c r="B17" s="1" t="s">
        <v>476</v>
      </c>
      <c r="C17" s="1" t="s">
        <v>477</v>
      </c>
      <c r="D17" s="1" t="s">
        <v>8173</v>
      </c>
      <c r="E17" s="1" t="s">
        <v>8174</v>
      </c>
      <c r="F17" s="1" t="s">
        <v>2641</v>
      </c>
      <c r="G17" s="1" t="s">
        <v>51</v>
      </c>
      <c r="H17" s="2">
        <v>911877.39</v>
      </c>
    </row>
    <row r="18" spans="1:8" x14ac:dyDescent="0.2">
      <c r="A18" s="1" t="s">
        <v>475</v>
      </c>
      <c r="B18" s="1" t="s">
        <v>1069</v>
      </c>
      <c r="C18" s="1" t="s">
        <v>1070</v>
      </c>
      <c r="D18" s="1" t="s">
        <v>3486</v>
      </c>
      <c r="E18" s="1" t="s">
        <v>531</v>
      </c>
      <c r="F18" s="1" t="s">
        <v>3451</v>
      </c>
      <c r="G18" s="1" t="s">
        <v>51</v>
      </c>
      <c r="H18" s="2">
        <v>300000</v>
      </c>
    </row>
    <row r="19" spans="1:8" x14ac:dyDescent="0.2">
      <c r="A19" s="1" t="s">
        <v>475</v>
      </c>
      <c r="B19" s="1" t="s">
        <v>1069</v>
      </c>
      <c r="C19" s="1" t="s">
        <v>1070</v>
      </c>
      <c r="D19" s="1" t="s">
        <v>3535</v>
      </c>
      <c r="E19" s="1" t="s">
        <v>3536</v>
      </c>
      <c r="F19" s="1" t="s">
        <v>3451</v>
      </c>
      <c r="G19" s="1" t="s">
        <v>51</v>
      </c>
      <c r="H19" s="2">
        <v>200000</v>
      </c>
    </row>
    <row r="20" spans="1:8" x14ac:dyDescent="0.2">
      <c r="A20" s="1" t="s">
        <v>475</v>
      </c>
      <c r="B20" s="1" t="s">
        <v>1069</v>
      </c>
      <c r="C20" s="1" t="s">
        <v>1070</v>
      </c>
      <c r="D20" s="1" t="s">
        <v>3878</v>
      </c>
      <c r="E20" s="1" t="s">
        <v>2742</v>
      </c>
      <c r="F20" s="1" t="s">
        <v>3576</v>
      </c>
      <c r="G20" s="1" t="s">
        <v>51</v>
      </c>
      <c r="H20" s="2">
        <v>500000</v>
      </c>
    </row>
    <row r="21" spans="1:8" x14ac:dyDescent="0.2">
      <c r="A21" s="1" t="s">
        <v>475</v>
      </c>
      <c r="B21" s="1" t="s">
        <v>1069</v>
      </c>
      <c r="C21" s="1" t="s">
        <v>1070</v>
      </c>
      <c r="D21" s="1" t="s">
        <v>8944</v>
      </c>
      <c r="E21" s="1" t="s">
        <v>6146</v>
      </c>
      <c r="F21" s="1" t="s">
        <v>2641</v>
      </c>
      <c r="G21" s="1" t="s">
        <v>51</v>
      </c>
      <c r="H21" s="2">
        <v>911877.39</v>
      </c>
    </row>
    <row r="22" spans="1:8" x14ac:dyDescent="0.2">
      <c r="A22" s="1" t="s">
        <v>475</v>
      </c>
      <c r="B22" s="1" t="s">
        <v>482</v>
      </c>
      <c r="C22" s="1" t="s">
        <v>483</v>
      </c>
      <c r="D22" s="1" t="s">
        <v>3539</v>
      </c>
      <c r="E22" s="1" t="s">
        <v>3540</v>
      </c>
      <c r="F22" s="1" t="s">
        <v>3451</v>
      </c>
      <c r="G22" s="1" t="s">
        <v>51</v>
      </c>
      <c r="H22" s="2">
        <v>300000</v>
      </c>
    </row>
    <row r="23" spans="1:8" x14ac:dyDescent="0.2">
      <c r="A23" s="1" t="s">
        <v>475</v>
      </c>
      <c r="B23" s="1" t="s">
        <v>482</v>
      </c>
      <c r="C23" s="1" t="s">
        <v>483</v>
      </c>
      <c r="D23" s="1" t="s">
        <v>3854</v>
      </c>
      <c r="E23" s="1" t="s">
        <v>3855</v>
      </c>
      <c r="F23" s="1" t="s">
        <v>3451</v>
      </c>
      <c r="G23" s="1" t="s">
        <v>51</v>
      </c>
      <c r="H23" s="2">
        <v>250000</v>
      </c>
    </row>
    <row r="24" spans="1:8" x14ac:dyDescent="0.2">
      <c r="A24" s="1" t="s">
        <v>475</v>
      </c>
      <c r="B24" s="1" t="s">
        <v>482</v>
      </c>
      <c r="C24" s="1" t="s">
        <v>483</v>
      </c>
      <c r="D24" s="1" t="s">
        <v>4665</v>
      </c>
      <c r="E24" s="1" t="s">
        <v>4666</v>
      </c>
      <c r="F24" s="1" t="s">
        <v>3451</v>
      </c>
      <c r="G24" s="1" t="s">
        <v>51</v>
      </c>
      <c r="H24" s="2">
        <v>250000</v>
      </c>
    </row>
    <row r="25" spans="1:8" x14ac:dyDescent="0.2">
      <c r="A25" s="1" t="s">
        <v>475</v>
      </c>
      <c r="B25" s="1" t="s">
        <v>482</v>
      </c>
      <c r="C25" s="1" t="s">
        <v>483</v>
      </c>
      <c r="D25" s="1" t="s">
        <v>5084</v>
      </c>
      <c r="E25" s="1" t="s">
        <v>4698</v>
      </c>
      <c r="F25" s="1" t="s">
        <v>3576</v>
      </c>
      <c r="G25" s="1" t="s">
        <v>51</v>
      </c>
      <c r="H25" s="2">
        <v>997582</v>
      </c>
    </row>
    <row r="26" spans="1:8" x14ac:dyDescent="0.2">
      <c r="A26" s="1" t="s">
        <v>475</v>
      </c>
      <c r="B26" s="1" t="s">
        <v>2240</v>
      </c>
      <c r="C26" s="1" t="s">
        <v>2241</v>
      </c>
      <c r="D26" s="1" t="s">
        <v>2999</v>
      </c>
      <c r="E26" s="1" t="s">
        <v>3000</v>
      </c>
      <c r="F26" s="1" t="s">
        <v>50</v>
      </c>
      <c r="G26" s="1" t="s">
        <v>51</v>
      </c>
      <c r="H26" s="2">
        <v>222857.14</v>
      </c>
    </row>
    <row r="27" spans="1:8" x14ac:dyDescent="0.2">
      <c r="A27" s="1" t="s">
        <v>475</v>
      </c>
      <c r="B27" s="1" t="s">
        <v>2240</v>
      </c>
      <c r="C27" s="1" t="s">
        <v>2241</v>
      </c>
      <c r="D27" s="1" t="s">
        <v>8747</v>
      </c>
      <c r="E27" s="1" t="s">
        <v>6146</v>
      </c>
      <c r="F27" s="1" t="s">
        <v>2641</v>
      </c>
      <c r="G27" s="1" t="s">
        <v>51</v>
      </c>
      <c r="H27" s="2">
        <v>911877.39</v>
      </c>
    </row>
    <row r="28" spans="1:8" ht="22.5" x14ac:dyDescent="0.2">
      <c r="A28" s="1" t="s">
        <v>475</v>
      </c>
      <c r="B28" s="1" t="s">
        <v>820</v>
      </c>
      <c r="C28" s="1" t="s">
        <v>821</v>
      </c>
      <c r="D28" s="1" t="s">
        <v>8661</v>
      </c>
      <c r="E28" s="1" t="s">
        <v>8662</v>
      </c>
      <c r="F28" s="1" t="s">
        <v>50</v>
      </c>
      <c r="G28" s="1" t="s">
        <v>51</v>
      </c>
      <c r="H28" s="2">
        <v>1199233.72</v>
      </c>
    </row>
    <row r="29" spans="1:8" x14ac:dyDescent="0.2">
      <c r="A29" s="1" t="s">
        <v>475</v>
      </c>
      <c r="B29" s="1" t="s">
        <v>820</v>
      </c>
      <c r="C29" s="1" t="s">
        <v>821</v>
      </c>
      <c r="D29" s="1" t="s">
        <v>8675</v>
      </c>
      <c r="E29" s="1" t="s">
        <v>8676</v>
      </c>
      <c r="F29" s="1" t="s">
        <v>50</v>
      </c>
      <c r="G29" s="1" t="s">
        <v>51</v>
      </c>
      <c r="H29" s="2">
        <v>651428.56999999995</v>
      </c>
    </row>
    <row r="30" spans="1:8" x14ac:dyDescent="0.2">
      <c r="A30" s="1" t="s">
        <v>475</v>
      </c>
      <c r="B30" s="1" t="s">
        <v>820</v>
      </c>
      <c r="C30" s="1" t="s">
        <v>821</v>
      </c>
      <c r="D30" s="1" t="s">
        <v>8873</v>
      </c>
      <c r="E30" s="1" t="s">
        <v>8874</v>
      </c>
      <c r="F30" s="1" t="s">
        <v>2641</v>
      </c>
      <c r="G30" s="1" t="s">
        <v>51</v>
      </c>
      <c r="H30" s="2">
        <v>2827586.21</v>
      </c>
    </row>
    <row r="31" spans="1:8" x14ac:dyDescent="0.2">
      <c r="A31" s="1" t="s">
        <v>475</v>
      </c>
      <c r="B31" s="1" t="s">
        <v>820</v>
      </c>
      <c r="C31" s="1" t="s">
        <v>821</v>
      </c>
      <c r="D31" s="1" t="s">
        <v>9236</v>
      </c>
      <c r="E31" s="1" t="s">
        <v>3672</v>
      </c>
      <c r="F31" s="1" t="s">
        <v>3576</v>
      </c>
      <c r="G31" s="1" t="s">
        <v>51</v>
      </c>
      <c r="H31" s="2">
        <v>493177.49</v>
      </c>
    </row>
    <row r="32" spans="1:8" x14ac:dyDescent="0.2">
      <c r="A32" s="1" t="s">
        <v>475</v>
      </c>
      <c r="B32" s="1" t="s">
        <v>820</v>
      </c>
      <c r="C32" s="1" t="s">
        <v>821</v>
      </c>
      <c r="D32" s="1" t="s">
        <v>2441</v>
      </c>
      <c r="E32" s="1" t="s">
        <v>1014</v>
      </c>
      <c r="F32" s="1" t="s">
        <v>209</v>
      </c>
      <c r="G32" s="1" t="s">
        <v>51</v>
      </c>
      <c r="H32" s="2">
        <v>449000</v>
      </c>
    </row>
    <row r="33" spans="1:8" x14ac:dyDescent="0.2">
      <c r="A33" s="1" t="s">
        <v>475</v>
      </c>
      <c r="B33" s="1" t="s">
        <v>3701</v>
      </c>
      <c r="C33" s="1" t="s">
        <v>3702</v>
      </c>
      <c r="D33" s="1" t="s">
        <v>3699</v>
      </c>
      <c r="E33" s="1" t="s">
        <v>3700</v>
      </c>
      <c r="F33" s="1" t="s">
        <v>3451</v>
      </c>
      <c r="G33" s="1" t="s">
        <v>51</v>
      </c>
      <c r="H33" s="2">
        <v>1000000</v>
      </c>
    </row>
    <row r="34" spans="1:8" x14ac:dyDescent="0.2">
      <c r="A34" s="1" t="s">
        <v>475</v>
      </c>
      <c r="B34" s="1" t="s">
        <v>3701</v>
      </c>
      <c r="C34" s="1" t="s">
        <v>3702</v>
      </c>
      <c r="D34" s="1" t="s">
        <v>9009</v>
      </c>
      <c r="E34" s="1" t="s">
        <v>5858</v>
      </c>
      <c r="F34" s="1" t="s">
        <v>2641</v>
      </c>
      <c r="G34" s="1" t="s">
        <v>51</v>
      </c>
      <c r="H34" s="2">
        <v>460952.38</v>
      </c>
    </row>
    <row r="35" spans="1:8" x14ac:dyDescent="0.2">
      <c r="A35" s="1" t="s">
        <v>475</v>
      </c>
      <c r="B35" s="1" t="s">
        <v>1611</v>
      </c>
      <c r="C35" s="1" t="s">
        <v>1612</v>
      </c>
      <c r="D35" s="1" t="s">
        <v>3988</v>
      </c>
      <c r="E35" s="1" t="s">
        <v>3989</v>
      </c>
      <c r="F35" s="1" t="s">
        <v>3451</v>
      </c>
      <c r="G35" s="1" t="s">
        <v>51</v>
      </c>
      <c r="H35" s="2">
        <v>500000</v>
      </c>
    </row>
    <row r="36" spans="1:8" x14ac:dyDescent="0.2">
      <c r="A36" s="1" t="s">
        <v>475</v>
      </c>
      <c r="B36" s="1" t="s">
        <v>1611</v>
      </c>
      <c r="C36" s="1" t="s">
        <v>1612</v>
      </c>
      <c r="D36" s="1" t="s">
        <v>4027</v>
      </c>
      <c r="E36" s="1" t="s">
        <v>4028</v>
      </c>
      <c r="F36" s="1" t="s">
        <v>3451</v>
      </c>
      <c r="G36" s="1" t="s">
        <v>51</v>
      </c>
      <c r="H36" s="2">
        <v>250000</v>
      </c>
    </row>
    <row r="37" spans="1:8" x14ac:dyDescent="0.2">
      <c r="A37" s="1" t="s">
        <v>475</v>
      </c>
      <c r="B37" s="1" t="s">
        <v>1611</v>
      </c>
      <c r="C37" s="1" t="s">
        <v>1612</v>
      </c>
      <c r="D37" s="1" t="s">
        <v>4064</v>
      </c>
      <c r="E37" s="1" t="s">
        <v>4065</v>
      </c>
      <c r="F37" s="1" t="s">
        <v>3451</v>
      </c>
      <c r="G37" s="1" t="s">
        <v>51</v>
      </c>
      <c r="H37" s="2">
        <v>250000</v>
      </c>
    </row>
    <row r="38" spans="1:8" x14ac:dyDescent="0.2">
      <c r="A38" s="1" t="s">
        <v>475</v>
      </c>
      <c r="B38" s="1" t="s">
        <v>1611</v>
      </c>
      <c r="C38" s="1" t="s">
        <v>1612</v>
      </c>
      <c r="D38" s="1" t="s">
        <v>5885</v>
      </c>
      <c r="E38" s="1" t="s">
        <v>234</v>
      </c>
      <c r="F38" s="1" t="s">
        <v>391</v>
      </c>
      <c r="G38" s="1" t="s">
        <v>51</v>
      </c>
      <c r="H38" s="2">
        <v>365714.19</v>
      </c>
    </row>
    <row r="39" spans="1:8" x14ac:dyDescent="0.2">
      <c r="A39" s="1" t="s">
        <v>475</v>
      </c>
      <c r="B39" s="1" t="s">
        <v>1611</v>
      </c>
      <c r="C39" s="1" t="s">
        <v>1612</v>
      </c>
      <c r="D39" s="1" t="s">
        <v>9018</v>
      </c>
      <c r="E39" s="1" t="s">
        <v>6146</v>
      </c>
      <c r="F39" s="1" t="s">
        <v>2641</v>
      </c>
      <c r="G39" s="1" t="s">
        <v>51</v>
      </c>
      <c r="H39" s="2">
        <v>460952.38</v>
      </c>
    </row>
    <row r="40" spans="1:8" x14ac:dyDescent="0.2">
      <c r="A40" s="1" t="s">
        <v>475</v>
      </c>
      <c r="B40" s="1" t="s">
        <v>1611</v>
      </c>
      <c r="C40" s="1" t="s">
        <v>1612</v>
      </c>
      <c r="D40" s="1" t="s">
        <v>9149</v>
      </c>
      <c r="E40" s="1" t="s">
        <v>9150</v>
      </c>
      <c r="F40" s="1" t="s">
        <v>209</v>
      </c>
      <c r="G40" s="1" t="s">
        <v>51</v>
      </c>
      <c r="H40" s="2">
        <v>966110.02</v>
      </c>
    </row>
    <row r="41" spans="1:8" x14ac:dyDescent="0.2">
      <c r="A41" s="1" t="s">
        <v>475</v>
      </c>
      <c r="B41" s="1" t="s">
        <v>1238</v>
      </c>
      <c r="C41" s="1" t="s">
        <v>1239</v>
      </c>
      <c r="D41" s="1" t="s">
        <v>3561</v>
      </c>
      <c r="E41" s="1" t="s">
        <v>602</v>
      </c>
      <c r="F41" s="1" t="s">
        <v>3451</v>
      </c>
      <c r="G41" s="1" t="s">
        <v>51</v>
      </c>
      <c r="H41" s="2">
        <v>350000</v>
      </c>
    </row>
    <row r="42" spans="1:8" x14ac:dyDescent="0.2">
      <c r="A42" s="1" t="s">
        <v>475</v>
      </c>
      <c r="B42" s="1" t="s">
        <v>1238</v>
      </c>
      <c r="C42" s="1" t="s">
        <v>1239</v>
      </c>
      <c r="D42" s="1" t="s">
        <v>3841</v>
      </c>
      <c r="E42" s="1" t="s">
        <v>3842</v>
      </c>
      <c r="F42" s="1" t="s">
        <v>3451</v>
      </c>
      <c r="G42" s="1" t="s">
        <v>51</v>
      </c>
      <c r="H42" s="2">
        <v>800000</v>
      </c>
    </row>
    <row r="43" spans="1:8" x14ac:dyDescent="0.2">
      <c r="A43" s="1" t="s">
        <v>475</v>
      </c>
      <c r="B43" s="1" t="s">
        <v>1238</v>
      </c>
      <c r="C43" s="1" t="s">
        <v>1239</v>
      </c>
      <c r="D43" s="1" t="s">
        <v>8760</v>
      </c>
      <c r="E43" s="1" t="s">
        <v>5858</v>
      </c>
      <c r="F43" s="1" t="s">
        <v>2641</v>
      </c>
      <c r="G43" s="1" t="s">
        <v>51</v>
      </c>
      <c r="H43" s="2">
        <v>911877.39</v>
      </c>
    </row>
    <row r="44" spans="1:8" ht="22.5" x14ac:dyDescent="0.2">
      <c r="A44" s="1" t="s">
        <v>475</v>
      </c>
      <c r="B44" s="1" t="s">
        <v>1804</v>
      </c>
      <c r="C44" s="1" t="s">
        <v>1805</v>
      </c>
      <c r="D44" s="1" t="s">
        <v>3856</v>
      </c>
      <c r="E44" s="1" t="s">
        <v>602</v>
      </c>
      <c r="F44" s="1" t="s">
        <v>3451</v>
      </c>
      <c r="G44" s="1" t="s">
        <v>51</v>
      </c>
      <c r="H44" s="2">
        <v>500000</v>
      </c>
    </row>
    <row r="45" spans="1:8" ht="22.5" x14ac:dyDescent="0.2">
      <c r="A45" s="1" t="s">
        <v>475</v>
      </c>
      <c r="B45" s="1" t="s">
        <v>1804</v>
      </c>
      <c r="C45" s="1" t="s">
        <v>1805</v>
      </c>
      <c r="D45" s="1" t="s">
        <v>4725</v>
      </c>
      <c r="E45" s="1" t="s">
        <v>3672</v>
      </c>
      <c r="F45" s="1" t="s">
        <v>3576</v>
      </c>
      <c r="G45" s="1" t="s">
        <v>51</v>
      </c>
      <c r="H45" s="2">
        <v>250000</v>
      </c>
    </row>
    <row r="46" spans="1:8" ht="22.5" x14ac:dyDescent="0.2">
      <c r="A46" s="1" t="s">
        <v>475</v>
      </c>
      <c r="B46" s="1" t="s">
        <v>1804</v>
      </c>
      <c r="C46" s="1" t="s">
        <v>1805</v>
      </c>
      <c r="D46" s="1" t="s">
        <v>8950</v>
      </c>
      <c r="E46" s="1" t="s">
        <v>5858</v>
      </c>
      <c r="F46" s="1" t="s">
        <v>2641</v>
      </c>
      <c r="G46" s="1" t="s">
        <v>51</v>
      </c>
      <c r="H46" s="2">
        <v>911877.39</v>
      </c>
    </row>
    <row r="47" spans="1:8" x14ac:dyDescent="0.2">
      <c r="A47" s="1" t="s">
        <v>475</v>
      </c>
      <c r="B47" s="1" t="s">
        <v>1256</v>
      </c>
      <c r="C47" s="1" t="s">
        <v>1257</v>
      </c>
      <c r="D47" s="1" t="s">
        <v>4061</v>
      </c>
      <c r="E47" s="1" t="s">
        <v>3875</v>
      </c>
      <c r="F47" s="1" t="s">
        <v>3451</v>
      </c>
      <c r="G47" s="1" t="s">
        <v>51</v>
      </c>
      <c r="H47" s="2">
        <v>225000</v>
      </c>
    </row>
    <row r="48" spans="1:8" x14ac:dyDescent="0.2">
      <c r="A48" s="1" t="s">
        <v>475</v>
      </c>
      <c r="B48" s="1" t="s">
        <v>1256</v>
      </c>
      <c r="C48" s="1" t="s">
        <v>1257</v>
      </c>
      <c r="D48" s="1" t="s">
        <v>4074</v>
      </c>
      <c r="E48" s="1" t="s">
        <v>2742</v>
      </c>
      <c r="F48" s="1" t="s">
        <v>3576</v>
      </c>
      <c r="G48" s="1" t="s">
        <v>51</v>
      </c>
      <c r="H48" s="2">
        <v>450000</v>
      </c>
    </row>
    <row r="49" spans="1:8" x14ac:dyDescent="0.2">
      <c r="A49" s="1" t="s">
        <v>475</v>
      </c>
      <c r="B49" s="1" t="s">
        <v>1256</v>
      </c>
      <c r="C49" s="1" t="s">
        <v>1257</v>
      </c>
      <c r="D49" s="1" t="s">
        <v>8866</v>
      </c>
      <c r="E49" s="1" t="s">
        <v>6146</v>
      </c>
      <c r="F49" s="1" t="s">
        <v>2641</v>
      </c>
      <c r="G49" s="1" t="s">
        <v>51</v>
      </c>
      <c r="H49" s="2">
        <v>911877.39</v>
      </c>
    </row>
    <row r="50" spans="1:8" x14ac:dyDescent="0.2">
      <c r="A50" s="1" t="s">
        <v>475</v>
      </c>
      <c r="B50" s="1" t="s">
        <v>488</v>
      </c>
      <c r="C50" s="1" t="s">
        <v>489</v>
      </c>
      <c r="D50" s="1" t="s">
        <v>3508</v>
      </c>
      <c r="E50" s="1" t="s">
        <v>359</v>
      </c>
      <c r="F50" s="1" t="s">
        <v>3451</v>
      </c>
      <c r="G50" s="1" t="s">
        <v>51</v>
      </c>
      <c r="H50" s="2">
        <v>650000</v>
      </c>
    </row>
    <row r="51" spans="1:8" x14ac:dyDescent="0.2">
      <c r="A51" s="1" t="s">
        <v>475</v>
      </c>
      <c r="B51" s="1" t="s">
        <v>488</v>
      </c>
      <c r="C51" s="1" t="s">
        <v>489</v>
      </c>
      <c r="D51" s="1" t="s">
        <v>3527</v>
      </c>
      <c r="E51" s="1" t="s">
        <v>3528</v>
      </c>
      <c r="F51" s="1" t="s">
        <v>3451</v>
      </c>
      <c r="G51" s="1" t="s">
        <v>51</v>
      </c>
      <c r="H51" s="2">
        <v>250000</v>
      </c>
    </row>
    <row r="52" spans="1:8" x14ac:dyDescent="0.2">
      <c r="A52" s="1" t="s">
        <v>475</v>
      </c>
      <c r="B52" s="1" t="s">
        <v>488</v>
      </c>
      <c r="C52" s="1" t="s">
        <v>489</v>
      </c>
      <c r="D52" s="1" t="s">
        <v>4622</v>
      </c>
      <c r="E52" s="1" t="s">
        <v>714</v>
      </c>
      <c r="F52" s="1" t="s">
        <v>3451</v>
      </c>
      <c r="G52" s="1" t="s">
        <v>51</v>
      </c>
      <c r="H52" s="2">
        <v>480000</v>
      </c>
    </row>
    <row r="53" spans="1:8" x14ac:dyDescent="0.2">
      <c r="A53" s="1" t="s">
        <v>475</v>
      </c>
      <c r="B53" s="1" t="s">
        <v>488</v>
      </c>
      <c r="C53" s="1" t="s">
        <v>489</v>
      </c>
      <c r="D53" s="1" t="s">
        <v>8892</v>
      </c>
      <c r="E53" s="1" t="s">
        <v>8893</v>
      </c>
      <c r="F53" s="1" t="s">
        <v>50</v>
      </c>
      <c r="G53" s="1" t="s">
        <v>51</v>
      </c>
      <c r="H53" s="2">
        <v>241904.76</v>
      </c>
    </row>
    <row r="54" spans="1:8" x14ac:dyDescent="0.2">
      <c r="A54" s="1" t="s">
        <v>475</v>
      </c>
      <c r="B54" s="1" t="s">
        <v>488</v>
      </c>
      <c r="C54" s="1" t="s">
        <v>489</v>
      </c>
      <c r="D54" s="1" t="s">
        <v>9029</v>
      </c>
      <c r="E54" s="1" t="s">
        <v>5858</v>
      </c>
      <c r="F54" s="1" t="s">
        <v>2641</v>
      </c>
      <c r="G54" s="1" t="s">
        <v>51</v>
      </c>
      <c r="H54" s="2">
        <v>460952.38</v>
      </c>
    </row>
    <row r="55" spans="1:8" x14ac:dyDescent="0.2">
      <c r="A55" s="1" t="s">
        <v>475</v>
      </c>
      <c r="B55" s="1" t="s">
        <v>2411</v>
      </c>
      <c r="C55" s="1" t="s">
        <v>2412</v>
      </c>
      <c r="D55" s="1" t="s">
        <v>3525</v>
      </c>
      <c r="E55" s="1" t="s">
        <v>3526</v>
      </c>
      <c r="F55" s="1" t="s">
        <v>3451</v>
      </c>
      <c r="G55" s="1" t="s">
        <v>51</v>
      </c>
      <c r="H55" s="2">
        <v>500000</v>
      </c>
    </row>
    <row r="56" spans="1:8" x14ac:dyDescent="0.2">
      <c r="A56" s="1" t="s">
        <v>475</v>
      </c>
      <c r="B56" s="1" t="s">
        <v>2411</v>
      </c>
      <c r="C56" s="1" t="s">
        <v>2412</v>
      </c>
      <c r="D56" s="1" t="s">
        <v>3833</v>
      </c>
      <c r="E56" s="1" t="s">
        <v>3834</v>
      </c>
      <c r="F56" s="1" t="s">
        <v>3451</v>
      </c>
      <c r="G56" s="1" t="s">
        <v>51</v>
      </c>
      <c r="H56" s="2">
        <v>2400000</v>
      </c>
    </row>
    <row r="57" spans="1:8" x14ac:dyDescent="0.2">
      <c r="A57" s="1" t="s">
        <v>475</v>
      </c>
      <c r="B57" s="1" t="s">
        <v>2411</v>
      </c>
      <c r="C57" s="1" t="s">
        <v>2412</v>
      </c>
      <c r="D57" s="1" t="s">
        <v>4066</v>
      </c>
      <c r="E57" s="1" t="s">
        <v>4067</v>
      </c>
      <c r="F57" s="1" t="s">
        <v>3558</v>
      </c>
      <c r="G57" s="1" t="s">
        <v>51</v>
      </c>
      <c r="H57" s="2">
        <v>300000</v>
      </c>
    </row>
    <row r="58" spans="1:8" x14ac:dyDescent="0.2">
      <c r="A58" s="1" t="s">
        <v>475</v>
      </c>
      <c r="B58" s="1" t="s">
        <v>2411</v>
      </c>
      <c r="C58" s="1" t="s">
        <v>2412</v>
      </c>
      <c r="D58" s="1" t="s">
        <v>5537</v>
      </c>
      <c r="E58" s="1" t="s">
        <v>5538</v>
      </c>
      <c r="F58" s="1" t="s">
        <v>391</v>
      </c>
      <c r="G58" s="1" t="s">
        <v>51</v>
      </c>
      <c r="H58" s="2">
        <v>234833.62</v>
      </c>
    </row>
    <row r="59" spans="1:8" x14ac:dyDescent="0.2">
      <c r="A59" s="1" t="s">
        <v>475</v>
      </c>
      <c r="B59" s="1" t="s">
        <v>2411</v>
      </c>
      <c r="C59" s="1" t="s">
        <v>2412</v>
      </c>
      <c r="D59" s="1" t="s">
        <v>9057</v>
      </c>
      <c r="E59" s="1" t="s">
        <v>5858</v>
      </c>
      <c r="F59" s="1" t="s">
        <v>2641</v>
      </c>
      <c r="G59" s="1" t="s">
        <v>51</v>
      </c>
      <c r="H59" s="2">
        <v>460952.38</v>
      </c>
    </row>
    <row r="60" spans="1:8" x14ac:dyDescent="0.2">
      <c r="A60" s="1" t="s">
        <v>475</v>
      </c>
      <c r="B60" s="1" t="s">
        <v>1469</v>
      </c>
      <c r="C60" s="1" t="s">
        <v>10251</v>
      </c>
      <c r="D60" s="1" t="s">
        <v>10250</v>
      </c>
      <c r="E60" s="1" t="s">
        <v>3837</v>
      </c>
      <c r="F60" s="1" t="s">
        <v>3838</v>
      </c>
      <c r="G60" s="1" t="s">
        <v>51</v>
      </c>
      <c r="H60" s="2">
        <v>450000</v>
      </c>
    </row>
    <row r="61" spans="1:8" ht="22.5" x14ac:dyDescent="0.2">
      <c r="A61" s="1" t="s">
        <v>475</v>
      </c>
      <c r="B61" s="1" t="s">
        <v>1469</v>
      </c>
      <c r="C61" s="1" t="s">
        <v>4229</v>
      </c>
      <c r="D61" s="1" t="s">
        <v>6302</v>
      </c>
      <c r="E61" s="1" t="s">
        <v>6303</v>
      </c>
      <c r="F61" s="1" t="s">
        <v>209</v>
      </c>
      <c r="G61" s="1" t="s">
        <v>51</v>
      </c>
      <c r="H61" s="2">
        <v>2046660.12</v>
      </c>
    </row>
    <row r="62" spans="1:8" ht="22.5" x14ac:dyDescent="0.2">
      <c r="A62" s="1" t="s">
        <v>475</v>
      </c>
      <c r="B62" s="1" t="s">
        <v>1469</v>
      </c>
      <c r="C62" s="1" t="s">
        <v>3717</v>
      </c>
      <c r="D62" s="1" t="s">
        <v>3715</v>
      </c>
      <c r="E62" s="1" t="s">
        <v>3716</v>
      </c>
      <c r="F62" s="1" t="s">
        <v>3718</v>
      </c>
      <c r="G62" s="1" t="s">
        <v>51</v>
      </c>
      <c r="H62" s="2">
        <v>260000</v>
      </c>
    </row>
    <row r="63" spans="1:8" x14ac:dyDescent="0.2">
      <c r="A63" s="1" t="s">
        <v>475</v>
      </c>
      <c r="B63" s="1" t="s">
        <v>1469</v>
      </c>
      <c r="C63" s="1" t="s">
        <v>8459</v>
      </c>
      <c r="D63" s="1" t="s">
        <v>8457</v>
      </c>
      <c r="E63" s="1" t="s">
        <v>8458</v>
      </c>
      <c r="F63" s="1" t="s">
        <v>3838</v>
      </c>
      <c r="G63" s="1" t="s">
        <v>51</v>
      </c>
      <c r="H63" s="2">
        <v>799980</v>
      </c>
    </row>
    <row r="64" spans="1:8" x14ac:dyDescent="0.2">
      <c r="A64" s="1" t="s">
        <v>475</v>
      </c>
      <c r="B64" s="1" t="s">
        <v>1469</v>
      </c>
      <c r="C64" s="1" t="s">
        <v>8459</v>
      </c>
      <c r="D64" s="1" t="s">
        <v>8811</v>
      </c>
      <c r="E64" s="1" t="s">
        <v>8458</v>
      </c>
      <c r="F64" s="1" t="s">
        <v>3838</v>
      </c>
      <c r="G64" s="1" t="s">
        <v>51</v>
      </c>
      <c r="H64" s="2">
        <v>2499520</v>
      </c>
    </row>
    <row r="65" spans="1:8" x14ac:dyDescent="0.2">
      <c r="A65" s="1" t="s">
        <v>475</v>
      </c>
      <c r="B65" s="1" t="s">
        <v>1469</v>
      </c>
      <c r="C65" s="1" t="s">
        <v>8459</v>
      </c>
      <c r="D65" s="1" t="s">
        <v>9986</v>
      </c>
      <c r="E65" s="1" t="s">
        <v>6678</v>
      </c>
      <c r="F65" s="1" t="s">
        <v>3838</v>
      </c>
      <c r="G65" s="1" t="s">
        <v>51</v>
      </c>
      <c r="H65" s="2">
        <v>1200000</v>
      </c>
    </row>
    <row r="66" spans="1:8" x14ac:dyDescent="0.2">
      <c r="A66" s="1" t="s">
        <v>475</v>
      </c>
      <c r="B66" s="1" t="s">
        <v>1469</v>
      </c>
      <c r="C66" s="1" t="s">
        <v>8459</v>
      </c>
      <c r="D66" s="1" t="s">
        <v>10477</v>
      </c>
      <c r="E66" s="1" t="s">
        <v>6678</v>
      </c>
      <c r="F66" s="1" t="s">
        <v>3838</v>
      </c>
      <c r="G66" s="1" t="s">
        <v>51</v>
      </c>
      <c r="H66" s="2">
        <v>300000</v>
      </c>
    </row>
    <row r="67" spans="1:8" x14ac:dyDescent="0.2">
      <c r="A67" s="1" t="s">
        <v>475</v>
      </c>
      <c r="B67" s="1" t="s">
        <v>1469</v>
      </c>
      <c r="C67" s="1" t="s">
        <v>1858</v>
      </c>
      <c r="D67" s="1" t="s">
        <v>4638</v>
      </c>
      <c r="E67" s="1" t="s">
        <v>3980</v>
      </c>
      <c r="F67" s="1" t="s">
        <v>3451</v>
      </c>
      <c r="G67" s="1" t="s">
        <v>51</v>
      </c>
      <c r="H67" s="2">
        <v>200000</v>
      </c>
    </row>
    <row r="68" spans="1:8" x14ac:dyDescent="0.2">
      <c r="A68" s="1" t="s">
        <v>475</v>
      </c>
      <c r="B68" s="1" t="s">
        <v>1469</v>
      </c>
      <c r="C68" s="1" t="s">
        <v>1858</v>
      </c>
      <c r="D68" s="1" t="s">
        <v>4816</v>
      </c>
      <c r="E68" s="1" t="s">
        <v>4817</v>
      </c>
      <c r="F68" s="1" t="s">
        <v>3451</v>
      </c>
      <c r="G68" s="1" t="s">
        <v>51</v>
      </c>
      <c r="H68" s="2">
        <v>597000</v>
      </c>
    </row>
    <row r="69" spans="1:8" ht="22.5" x14ac:dyDescent="0.2">
      <c r="A69" s="1" t="s">
        <v>475</v>
      </c>
      <c r="B69" s="1" t="s">
        <v>1469</v>
      </c>
      <c r="C69" s="1" t="s">
        <v>1858</v>
      </c>
      <c r="D69" s="1" t="s">
        <v>4826</v>
      </c>
      <c r="E69" s="1" t="s">
        <v>4827</v>
      </c>
      <c r="F69" s="1" t="s">
        <v>3576</v>
      </c>
      <c r="G69" s="1" t="s">
        <v>51</v>
      </c>
      <c r="H69" s="2">
        <v>250000</v>
      </c>
    </row>
    <row r="70" spans="1:8" x14ac:dyDescent="0.2">
      <c r="A70" s="1" t="s">
        <v>475</v>
      </c>
      <c r="B70" s="1" t="s">
        <v>1469</v>
      </c>
      <c r="C70" s="1" t="s">
        <v>1858</v>
      </c>
      <c r="D70" s="1" t="s">
        <v>8390</v>
      </c>
      <c r="E70" s="1" t="s">
        <v>8391</v>
      </c>
      <c r="F70" s="1" t="s">
        <v>2641</v>
      </c>
      <c r="G70" s="1" t="s">
        <v>51</v>
      </c>
      <c r="H70" s="2">
        <v>318095.24</v>
      </c>
    </row>
    <row r="71" spans="1:8" x14ac:dyDescent="0.2">
      <c r="A71" s="1" t="s">
        <v>475</v>
      </c>
      <c r="B71" s="1" t="s">
        <v>1469</v>
      </c>
      <c r="C71" s="1" t="s">
        <v>9369</v>
      </c>
      <c r="D71" s="1" t="s">
        <v>9368</v>
      </c>
      <c r="E71" s="1" t="s">
        <v>3837</v>
      </c>
      <c r="F71" s="1" t="s">
        <v>3838</v>
      </c>
      <c r="G71" s="1" t="s">
        <v>51</v>
      </c>
      <c r="H71" s="2">
        <v>250000</v>
      </c>
    </row>
    <row r="72" spans="1:8" ht="33.75" x14ac:dyDescent="0.2">
      <c r="A72" s="1" t="s">
        <v>475</v>
      </c>
      <c r="B72" s="1" t="s">
        <v>1469</v>
      </c>
      <c r="C72" s="1" t="s">
        <v>4045</v>
      </c>
      <c r="D72" s="1" t="s">
        <v>4043</v>
      </c>
      <c r="E72" s="1" t="s">
        <v>4044</v>
      </c>
      <c r="F72" s="1" t="s">
        <v>209</v>
      </c>
      <c r="G72" s="1" t="s">
        <v>51</v>
      </c>
      <c r="H72" s="2">
        <v>200000</v>
      </c>
    </row>
    <row r="73" spans="1:8" ht="22.5" x14ac:dyDescent="0.2">
      <c r="A73" s="1" t="s">
        <v>475</v>
      </c>
      <c r="B73" s="1" t="s">
        <v>1469</v>
      </c>
      <c r="C73" s="1" t="s">
        <v>1470</v>
      </c>
      <c r="D73" s="1" t="s">
        <v>3647</v>
      </c>
      <c r="E73" s="1" t="s">
        <v>3648</v>
      </c>
      <c r="F73" s="1" t="s">
        <v>3451</v>
      </c>
      <c r="G73" s="1" t="s">
        <v>51</v>
      </c>
      <c r="H73" s="2">
        <v>200000</v>
      </c>
    </row>
    <row r="74" spans="1:8" x14ac:dyDescent="0.2">
      <c r="A74" s="1" t="s">
        <v>475</v>
      </c>
      <c r="B74" s="1" t="s">
        <v>1607</v>
      </c>
      <c r="C74" s="1" t="s">
        <v>1608</v>
      </c>
      <c r="D74" s="1" t="s">
        <v>3564</v>
      </c>
      <c r="E74" s="1" t="s">
        <v>3565</v>
      </c>
      <c r="F74" s="1" t="s">
        <v>3451</v>
      </c>
      <c r="G74" s="1" t="s">
        <v>51</v>
      </c>
      <c r="H74" s="2">
        <v>500000</v>
      </c>
    </row>
    <row r="75" spans="1:8" x14ac:dyDescent="0.2">
      <c r="A75" s="1" t="s">
        <v>475</v>
      </c>
      <c r="B75" s="1" t="s">
        <v>1607</v>
      </c>
      <c r="C75" s="1" t="s">
        <v>1608</v>
      </c>
      <c r="D75" s="1" t="s">
        <v>3857</v>
      </c>
      <c r="E75" s="1" t="s">
        <v>412</v>
      </c>
      <c r="F75" s="1" t="s">
        <v>3576</v>
      </c>
      <c r="G75" s="1" t="s">
        <v>51</v>
      </c>
      <c r="H75" s="2">
        <v>250000</v>
      </c>
    </row>
    <row r="76" spans="1:8" x14ac:dyDescent="0.2">
      <c r="A76" s="1" t="s">
        <v>475</v>
      </c>
      <c r="B76" s="1" t="s">
        <v>1607</v>
      </c>
      <c r="C76" s="1" t="s">
        <v>1608</v>
      </c>
      <c r="D76" s="1" t="s">
        <v>4468</v>
      </c>
      <c r="E76" s="1" t="s">
        <v>4469</v>
      </c>
      <c r="F76" s="1" t="s">
        <v>3451</v>
      </c>
      <c r="G76" s="1" t="s">
        <v>51</v>
      </c>
      <c r="H76" s="2">
        <v>286135</v>
      </c>
    </row>
    <row r="77" spans="1:8" x14ac:dyDescent="0.2">
      <c r="A77" s="1" t="s">
        <v>475</v>
      </c>
      <c r="B77" s="1" t="s">
        <v>1607</v>
      </c>
      <c r="C77" s="1" t="s">
        <v>1608</v>
      </c>
      <c r="D77" s="1" t="s">
        <v>7946</v>
      </c>
      <c r="E77" s="1" t="s">
        <v>7947</v>
      </c>
      <c r="F77" s="1" t="s">
        <v>2641</v>
      </c>
      <c r="G77" s="1" t="s">
        <v>51</v>
      </c>
      <c r="H77" s="2">
        <v>222857.14</v>
      </c>
    </row>
    <row r="78" spans="1:8" x14ac:dyDescent="0.2">
      <c r="A78" s="1" t="s">
        <v>475</v>
      </c>
      <c r="B78" s="1" t="s">
        <v>1607</v>
      </c>
      <c r="C78" s="1" t="s">
        <v>1608</v>
      </c>
      <c r="D78" s="1" t="s">
        <v>8792</v>
      </c>
      <c r="E78" s="1" t="s">
        <v>6146</v>
      </c>
      <c r="F78" s="1" t="s">
        <v>2641</v>
      </c>
      <c r="G78" s="1" t="s">
        <v>51</v>
      </c>
      <c r="H78" s="2">
        <v>460952.38</v>
      </c>
    </row>
    <row r="79" spans="1:8" x14ac:dyDescent="0.2">
      <c r="A79" s="1" t="s">
        <v>475</v>
      </c>
      <c r="B79" s="1" t="s">
        <v>2600</v>
      </c>
      <c r="C79" s="1" t="s">
        <v>2601</v>
      </c>
      <c r="D79" s="1" t="s">
        <v>3793</v>
      </c>
      <c r="E79" s="1" t="s">
        <v>430</v>
      </c>
      <c r="F79" s="1" t="s">
        <v>3451</v>
      </c>
      <c r="G79" s="1" t="s">
        <v>51</v>
      </c>
      <c r="H79" s="2">
        <v>250000</v>
      </c>
    </row>
    <row r="80" spans="1:8" x14ac:dyDescent="0.2">
      <c r="A80" s="1" t="s">
        <v>475</v>
      </c>
      <c r="B80" s="1" t="s">
        <v>2600</v>
      </c>
      <c r="C80" s="1" t="s">
        <v>2601</v>
      </c>
      <c r="D80" s="1" t="s">
        <v>9033</v>
      </c>
      <c r="E80" s="1" t="s">
        <v>5858</v>
      </c>
      <c r="F80" s="1" t="s">
        <v>2641</v>
      </c>
      <c r="G80" s="1" t="s">
        <v>51</v>
      </c>
      <c r="H80" s="2">
        <v>460952.38</v>
      </c>
    </row>
    <row r="81" spans="1:8" x14ac:dyDescent="0.2">
      <c r="A81" s="1" t="s">
        <v>475</v>
      </c>
      <c r="B81" s="1" t="s">
        <v>765</v>
      </c>
      <c r="C81" s="1" t="s">
        <v>766</v>
      </c>
      <c r="D81" s="1" t="s">
        <v>3883</v>
      </c>
      <c r="E81" s="1" t="s">
        <v>3884</v>
      </c>
      <c r="F81" s="1" t="s">
        <v>3451</v>
      </c>
      <c r="G81" s="1" t="s">
        <v>51</v>
      </c>
      <c r="H81" s="2">
        <v>500000</v>
      </c>
    </row>
    <row r="82" spans="1:8" x14ac:dyDescent="0.2">
      <c r="A82" s="1" t="s">
        <v>475</v>
      </c>
      <c r="B82" s="1" t="s">
        <v>765</v>
      </c>
      <c r="C82" s="1" t="s">
        <v>766</v>
      </c>
      <c r="D82" s="1" t="s">
        <v>3918</v>
      </c>
      <c r="E82" s="1" t="s">
        <v>3884</v>
      </c>
      <c r="F82" s="1" t="s">
        <v>3451</v>
      </c>
      <c r="G82" s="1" t="s">
        <v>51</v>
      </c>
      <c r="H82" s="2">
        <v>800000</v>
      </c>
    </row>
    <row r="83" spans="1:8" x14ac:dyDescent="0.2">
      <c r="A83" s="1" t="s">
        <v>475</v>
      </c>
      <c r="B83" s="1" t="s">
        <v>765</v>
      </c>
      <c r="C83" s="1" t="s">
        <v>766</v>
      </c>
      <c r="D83" s="1" t="s">
        <v>4557</v>
      </c>
      <c r="E83" s="1" t="s">
        <v>4558</v>
      </c>
      <c r="F83" s="1" t="s">
        <v>3451</v>
      </c>
      <c r="G83" s="1" t="s">
        <v>51</v>
      </c>
      <c r="H83" s="2">
        <v>900000</v>
      </c>
    </row>
    <row r="84" spans="1:8" x14ac:dyDescent="0.2">
      <c r="A84" s="1" t="s">
        <v>475</v>
      </c>
      <c r="B84" s="1" t="s">
        <v>765</v>
      </c>
      <c r="C84" s="1" t="s">
        <v>766</v>
      </c>
      <c r="D84" s="1" t="s">
        <v>4627</v>
      </c>
      <c r="E84" s="1" t="s">
        <v>3921</v>
      </c>
      <c r="F84" s="1" t="s">
        <v>3451</v>
      </c>
      <c r="G84" s="1" t="s">
        <v>51</v>
      </c>
      <c r="H84" s="2">
        <v>500000</v>
      </c>
    </row>
    <row r="85" spans="1:8" ht="22.5" x14ac:dyDescent="0.2">
      <c r="A85" s="1" t="s">
        <v>475</v>
      </c>
      <c r="B85" s="1" t="s">
        <v>765</v>
      </c>
      <c r="C85" s="1" t="s">
        <v>766</v>
      </c>
      <c r="D85" s="1" t="s">
        <v>8836</v>
      </c>
      <c r="E85" s="1" t="s">
        <v>8837</v>
      </c>
      <c r="F85" s="1" t="s">
        <v>50</v>
      </c>
      <c r="G85" s="1" t="s">
        <v>51</v>
      </c>
      <c r="H85" s="2">
        <v>911877.39</v>
      </c>
    </row>
    <row r="86" spans="1:8" x14ac:dyDescent="0.2">
      <c r="A86" s="1" t="s">
        <v>475</v>
      </c>
      <c r="B86" s="1" t="s">
        <v>765</v>
      </c>
      <c r="C86" s="1" t="s">
        <v>766</v>
      </c>
      <c r="D86" s="1" t="s">
        <v>9017</v>
      </c>
      <c r="E86" s="1" t="s">
        <v>6146</v>
      </c>
      <c r="F86" s="1" t="s">
        <v>2641</v>
      </c>
      <c r="G86" s="1" t="s">
        <v>51</v>
      </c>
      <c r="H86" s="2">
        <v>1678160.92</v>
      </c>
    </row>
    <row r="87" spans="1:8" x14ac:dyDescent="0.2">
      <c r="A87" s="1" t="s">
        <v>475</v>
      </c>
      <c r="B87" s="1" t="s">
        <v>1114</v>
      </c>
      <c r="C87" s="1" t="s">
        <v>1115</v>
      </c>
      <c r="D87" s="1" t="s">
        <v>3719</v>
      </c>
      <c r="E87" s="1" t="s">
        <v>3720</v>
      </c>
      <c r="F87" s="1" t="s">
        <v>3451</v>
      </c>
      <c r="G87" s="1" t="s">
        <v>51</v>
      </c>
      <c r="H87" s="2">
        <v>266135</v>
      </c>
    </row>
    <row r="88" spans="1:8" x14ac:dyDescent="0.2">
      <c r="A88" s="1" t="s">
        <v>475</v>
      </c>
      <c r="B88" s="1" t="s">
        <v>1114</v>
      </c>
      <c r="C88" s="1" t="s">
        <v>1115</v>
      </c>
      <c r="D88" s="1" t="s">
        <v>3851</v>
      </c>
      <c r="E88" s="1" t="s">
        <v>3852</v>
      </c>
      <c r="F88" s="1" t="s">
        <v>3451</v>
      </c>
      <c r="G88" s="1" t="s">
        <v>51</v>
      </c>
      <c r="H88" s="2">
        <v>300000</v>
      </c>
    </row>
    <row r="89" spans="1:8" x14ac:dyDescent="0.2">
      <c r="A89" s="1" t="s">
        <v>475</v>
      </c>
      <c r="B89" s="1" t="s">
        <v>1114</v>
      </c>
      <c r="C89" s="1" t="s">
        <v>1115</v>
      </c>
      <c r="D89" s="1" t="s">
        <v>3889</v>
      </c>
      <c r="E89" s="1" t="s">
        <v>3890</v>
      </c>
      <c r="F89" s="1" t="s">
        <v>3451</v>
      </c>
      <c r="G89" s="1" t="s">
        <v>51</v>
      </c>
      <c r="H89" s="2">
        <v>600000</v>
      </c>
    </row>
    <row r="90" spans="1:8" x14ac:dyDescent="0.2">
      <c r="A90" s="1" t="s">
        <v>475</v>
      </c>
      <c r="B90" s="1" t="s">
        <v>1114</v>
      </c>
      <c r="C90" s="1" t="s">
        <v>1115</v>
      </c>
      <c r="D90" s="1" t="s">
        <v>4420</v>
      </c>
      <c r="E90" s="1" t="s">
        <v>4421</v>
      </c>
      <c r="F90" s="1" t="s">
        <v>3451</v>
      </c>
      <c r="G90" s="1" t="s">
        <v>51</v>
      </c>
      <c r="H90" s="2">
        <v>367000</v>
      </c>
    </row>
    <row r="91" spans="1:8" x14ac:dyDescent="0.2">
      <c r="A91" s="1" t="s">
        <v>475</v>
      </c>
      <c r="B91" s="1" t="s">
        <v>1114</v>
      </c>
      <c r="C91" s="1" t="s">
        <v>1115</v>
      </c>
      <c r="D91" s="1" t="s">
        <v>8896</v>
      </c>
      <c r="E91" s="1" t="s">
        <v>6146</v>
      </c>
      <c r="F91" s="1" t="s">
        <v>2641</v>
      </c>
      <c r="G91" s="1" t="s">
        <v>51</v>
      </c>
      <c r="H91" s="2">
        <v>911877.39</v>
      </c>
    </row>
    <row r="92" spans="1:8" x14ac:dyDescent="0.2">
      <c r="A92" s="1" t="s">
        <v>475</v>
      </c>
      <c r="B92" s="1" t="s">
        <v>1114</v>
      </c>
      <c r="C92" s="1" t="s">
        <v>1115</v>
      </c>
      <c r="D92" s="1" t="s">
        <v>9808</v>
      </c>
      <c r="E92" s="1" t="s">
        <v>9809</v>
      </c>
      <c r="F92" s="1" t="s">
        <v>3451</v>
      </c>
      <c r="G92" s="1" t="s">
        <v>51</v>
      </c>
      <c r="H92" s="2">
        <v>650000</v>
      </c>
    </row>
    <row r="93" spans="1:8" x14ac:dyDescent="0.2">
      <c r="A93" s="1" t="s">
        <v>475</v>
      </c>
      <c r="B93" s="1" t="s">
        <v>769</v>
      </c>
      <c r="C93" s="1" t="s">
        <v>770</v>
      </c>
      <c r="D93" s="1" t="s">
        <v>3858</v>
      </c>
      <c r="E93" s="1" t="s">
        <v>3859</v>
      </c>
      <c r="F93" s="1" t="s">
        <v>3451</v>
      </c>
      <c r="G93" s="1" t="s">
        <v>51</v>
      </c>
      <c r="H93" s="2">
        <v>250000</v>
      </c>
    </row>
    <row r="94" spans="1:8" x14ac:dyDescent="0.2">
      <c r="A94" s="1" t="s">
        <v>475</v>
      </c>
      <c r="B94" s="1" t="s">
        <v>769</v>
      </c>
      <c r="C94" s="1" t="s">
        <v>770</v>
      </c>
      <c r="D94" s="1" t="s">
        <v>8763</v>
      </c>
      <c r="E94" s="1" t="s">
        <v>8764</v>
      </c>
      <c r="F94" s="1" t="s">
        <v>2641</v>
      </c>
      <c r="G94" s="1" t="s">
        <v>51</v>
      </c>
      <c r="H94" s="2">
        <v>2827586.21</v>
      </c>
    </row>
    <row r="95" spans="1:8" x14ac:dyDescent="0.2">
      <c r="A95" s="1" t="s">
        <v>475</v>
      </c>
      <c r="B95" s="1" t="s">
        <v>769</v>
      </c>
      <c r="C95" s="1" t="s">
        <v>770</v>
      </c>
      <c r="D95" s="1" t="s">
        <v>2436</v>
      </c>
      <c r="E95" s="1" t="s">
        <v>234</v>
      </c>
      <c r="F95" s="1" t="s">
        <v>209</v>
      </c>
      <c r="G95" s="1" t="s">
        <v>51</v>
      </c>
      <c r="H95" s="2">
        <v>476450</v>
      </c>
    </row>
    <row r="96" spans="1:8" x14ac:dyDescent="0.2">
      <c r="A96" s="1" t="s">
        <v>475</v>
      </c>
      <c r="B96" s="1" t="s">
        <v>4068</v>
      </c>
      <c r="C96" s="1" t="s">
        <v>4069</v>
      </c>
      <c r="D96" s="1" t="s">
        <v>4357</v>
      </c>
      <c r="E96" s="1" t="s">
        <v>1233</v>
      </c>
      <c r="F96" s="1" t="s">
        <v>3576</v>
      </c>
      <c r="G96" s="1" t="s">
        <v>51</v>
      </c>
      <c r="H96" s="2">
        <v>350000</v>
      </c>
    </row>
    <row r="97" spans="1:8" x14ac:dyDescent="0.2">
      <c r="A97" s="1" t="s">
        <v>475</v>
      </c>
      <c r="B97" s="1" t="s">
        <v>4068</v>
      </c>
      <c r="C97" s="1" t="s">
        <v>4069</v>
      </c>
      <c r="D97" s="1" t="s">
        <v>9378</v>
      </c>
      <c r="E97" s="1" t="s">
        <v>6146</v>
      </c>
      <c r="F97" s="1" t="s">
        <v>2641</v>
      </c>
      <c r="G97" s="1" t="s">
        <v>51</v>
      </c>
      <c r="H97" s="2">
        <v>460952.38</v>
      </c>
    </row>
    <row r="98" spans="1:8" x14ac:dyDescent="0.2">
      <c r="A98" s="1" t="s">
        <v>86</v>
      </c>
      <c r="B98" s="1" t="s">
        <v>558</v>
      </c>
      <c r="C98" s="1" t="s">
        <v>559</v>
      </c>
      <c r="D98" s="1" t="s">
        <v>629</v>
      </c>
      <c r="E98" s="1" t="s">
        <v>630</v>
      </c>
      <c r="F98" s="1" t="s">
        <v>50</v>
      </c>
      <c r="G98" s="1" t="s">
        <v>51</v>
      </c>
      <c r="H98" s="2">
        <v>2895372.83</v>
      </c>
    </row>
    <row r="99" spans="1:8" x14ac:dyDescent="0.2">
      <c r="A99" s="1" t="s">
        <v>86</v>
      </c>
      <c r="B99" s="1" t="s">
        <v>558</v>
      </c>
      <c r="C99" s="1" t="s">
        <v>559</v>
      </c>
      <c r="D99" s="1" t="s">
        <v>6735</v>
      </c>
      <c r="E99" s="1" t="s">
        <v>6736</v>
      </c>
      <c r="F99" s="1" t="s">
        <v>2641</v>
      </c>
      <c r="G99" s="1" t="s">
        <v>51</v>
      </c>
      <c r="H99" s="2">
        <v>4450000</v>
      </c>
    </row>
    <row r="100" spans="1:8" x14ac:dyDescent="0.2">
      <c r="A100" s="1" t="s">
        <v>86</v>
      </c>
      <c r="B100" s="1" t="s">
        <v>558</v>
      </c>
      <c r="C100" s="1" t="s">
        <v>559</v>
      </c>
      <c r="D100" s="1" t="s">
        <v>6740</v>
      </c>
      <c r="E100" s="1" t="s">
        <v>6741</v>
      </c>
      <c r="F100" s="1" t="s">
        <v>2641</v>
      </c>
      <c r="G100" s="1" t="s">
        <v>51</v>
      </c>
      <c r="H100" s="2">
        <v>5823035.5999999996</v>
      </c>
    </row>
    <row r="101" spans="1:8" x14ac:dyDescent="0.2">
      <c r="A101" s="1" t="s">
        <v>86</v>
      </c>
      <c r="B101" s="1" t="s">
        <v>558</v>
      </c>
      <c r="C101" s="1" t="s">
        <v>559</v>
      </c>
      <c r="D101" s="1" t="s">
        <v>2151</v>
      </c>
      <c r="E101" s="1" t="s">
        <v>234</v>
      </c>
      <c r="F101" s="1" t="s">
        <v>209</v>
      </c>
      <c r="G101" s="1" t="s">
        <v>51</v>
      </c>
      <c r="H101" s="2">
        <v>6041304</v>
      </c>
    </row>
    <row r="102" spans="1:8" x14ac:dyDescent="0.2">
      <c r="A102" s="1" t="s">
        <v>86</v>
      </c>
      <c r="B102" s="1" t="s">
        <v>447</v>
      </c>
      <c r="C102" s="1" t="s">
        <v>2524</v>
      </c>
      <c r="D102" s="1" t="s">
        <v>8494</v>
      </c>
      <c r="E102" s="1" t="s">
        <v>8495</v>
      </c>
      <c r="F102" s="1" t="s">
        <v>2641</v>
      </c>
      <c r="G102" s="1" t="s">
        <v>51</v>
      </c>
      <c r="H102" s="2">
        <v>3785440.61</v>
      </c>
    </row>
    <row r="103" spans="1:8" x14ac:dyDescent="0.2">
      <c r="A103" s="1" t="s">
        <v>86</v>
      </c>
      <c r="B103" s="1" t="s">
        <v>396</v>
      </c>
      <c r="C103" s="1" t="s">
        <v>397</v>
      </c>
      <c r="D103" s="1" t="s">
        <v>8430</v>
      </c>
      <c r="E103" s="1" t="s">
        <v>8431</v>
      </c>
      <c r="F103" s="1" t="s">
        <v>2641</v>
      </c>
      <c r="G103" s="1" t="s">
        <v>51</v>
      </c>
      <c r="H103" s="2">
        <v>720306.51</v>
      </c>
    </row>
    <row r="104" spans="1:8" x14ac:dyDescent="0.2">
      <c r="A104" s="1" t="s">
        <v>86</v>
      </c>
      <c r="B104" s="1" t="s">
        <v>3179</v>
      </c>
      <c r="C104" s="1" t="s">
        <v>3180</v>
      </c>
      <c r="D104" s="1" t="s">
        <v>8912</v>
      </c>
      <c r="E104" s="1" t="s">
        <v>8913</v>
      </c>
      <c r="F104" s="1" t="s">
        <v>2641</v>
      </c>
      <c r="G104" s="1" t="s">
        <v>51</v>
      </c>
      <c r="H104" s="2">
        <v>854406.13</v>
      </c>
    </row>
    <row r="105" spans="1:8" x14ac:dyDescent="0.2">
      <c r="A105" s="1" t="s">
        <v>86</v>
      </c>
      <c r="B105" s="1" t="s">
        <v>400</v>
      </c>
      <c r="C105" s="1" t="s">
        <v>401</v>
      </c>
      <c r="D105" s="1" t="s">
        <v>834</v>
      </c>
      <c r="E105" s="1" t="s">
        <v>835</v>
      </c>
      <c r="F105" s="1" t="s">
        <v>50</v>
      </c>
      <c r="G105" s="1" t="s">
        <v>51</v>
      </c>
      <c r="H105" s="2">
        <v>1390804.6</v>
      </c>
    </row>
    <row r="106" spans="1:8" x14ac:dyDescent="0.2">
      <c r="A106" s="1" t="s">
        <v>86</v>
      </c>
      <c r="B106" s="1" t="s">
        <v>2257</v>
      </c>
      <c r="C106" s="1" t="s">
        <v>2258</v>
      </c>
      <c r="D106" s="1" t="s">
        <v>8506</v>
      </c>
      <c r="E106" s="1" t="s">
        <v>8507</v>
      </c>
      <c r="F106" s="1" t="s">
        <v>2641</v>
      </c>
      <c r="G106" s="1" t="s">
        <v>51</v>
      </c>
      <c r="H106" s="2">
        <v>556190.48</v>
      </c>
    </row>
    <row r="107" spans="1:8" x14ac:dyDescent="0.2">
      <c r="A107" s="1" t="s">
        <v>86</v>
      </c>
      <c r="B107" s="1" t="s">
        <v>4888</v>
      </c>
      <c r="C107" s="1" t="s">
        <v>4889</v>
      </c>
      <c r="D107" s="1" t="s">
        <v>4886</v>
      </c>
      <c r="E107" s="1" t="s">
        <v>4887</v>
      </c>
      <c r="F107" s="1" t="s">
        <v>215</v>
      </c>
      <c r="G107" s="1" t="s">
        <v>51</v>
      </c>
      <c r="H107" s="2">
        <v>400000</v>
      </c>
    </row>
    <row r="108" spans="1:8" ht="22.5" x14ac:dyDescent="0.2">
      <c r="A108" s="1" t="s">
        <v>86</v>
      </c>
      <c r="B108" s="1" t="s">
        <v>3280</v>
      </c>
      <c r="C108" s="1" t="s">
        <v>3281</v>
      </c>
      <c r="D108" s="1" t="s">
        <v>4237</v>
      </c>
      <c r="E108" s="1" t="s">
        <v>4238</v>
      </c>
      <c r="F108" s="1" t="s">
        <v>215</v>
      </c>
      <c r="G108" s="1" t="s">
        <v>51</v>
      </c>
      <c r="H108" s="2">
        <v>250000</v>
      </c>
    </row>
    <row r="109" spans="1:8" x14ac:dyDescent="0.2">
      <c r="A109" s="1" t="s">
        <v>86</v>
      </c>
      <c r="B109" s="1" t="s">
        <v>3280</v>
      </c>
      <c r="C109" s="1" t="s">
        <v>3281</v>
      </c>
      <c r="D109" s="1" t="s">
        <v>8635</v>
      </c>
      <c r="E109" s="1" t="s">
        <v>8636</v>
      </c>
      <c r="F109" s="1" t="s">
        <v>2641</v>
      </c>
      <c r="G109" s="1" t="s">
        <v>51</v>
      </c>
      <c r="H109" s="2">
        <v>911877.39</v>
      </c>
    </row>
    <row r="110" spans="1:8" x14ac:dyDescent="0.2">
      <c r="A110" s="1" t="s">
        <v>86</v>
      </c>
      <c r="B110" s="1" t="s">
        <v>1840</v>
      </c>
      <c r="C110" s="1" t="s">
        <v>1841</v>
      </c>
      <c r="D110" s="1" t="s">
        <v>8828</v>
      </c>
      <c r="E110" s="1" t="s">
        <v>8829</v>
      </c>
      <c r="F110" s="1" t="s">
        <v>2641</v>
      </c>
      <c r="G110" s="1" t="s">
        <v>51</v>
      </c>
      <c r="H110" s="2">
        <v>816091.95</v>
      </c>
    </row>
    <row r="111" spans="1:8" x14ac:dyDescent="0.2">
      <c r="A111" s="1" t="s">
        <v>86</v>
      </c>
      <c r="B111" s="1" t="s">
        <v>2660</v>
      </c>
      <c r="C111" s="1" t="s">
        <v>2661</v>
      </c>
      <c r="D111" s="1" t="s">
        <v>8854</v>
      </c>
      <c r="E111" s="1" t="s">
        <v>8855</v>
      </c>
      <c r="F111" s="1" t="s">
        <v>2641</v>
      </c>
      <c r="G111" s="1" t="s">
        <v>51</v>
      </c>
      <c r="H111" s="2">
        <v>1419540.23</v>
      </c>
    </row>
    <row r="112" spans="1:8" x14ac:dyDescent="0.2">
      <c r="A112" s="1" t="s">
        <v>86</v>
      </c>
      <c r="B112" s="1" t="s">
        <v>372</v>
      </c>
      <c r="C112" s="1" t="s">
        <v>373</v>
      </c>
      <c r="D112" s="1" t="s">
        <v>8428</v>
      </c>
      <c r="E112" s="1" t="s">
        <v>8429</v>
      </c>
      <c r="F112" s="1" t="s">
        <v>2641</v>
      </c>
      <c r="G112" s="1" t="s">
        <v>51</v>
      </c>
      <c r="H112" s="2">
        <v>460952.38</v>
      </c>
    </row>
    <row r="113" spans="1:8" x14ac:dyDescent="0.2">
      <c r="A113" s="1" t="s">
        <v>86</v>
      </c>
      <c r="B113" s="1" t="s">
        <v>1188</v>
      </c>
      <c r="C113" s="1" t="s">
        <v>1189</v>
      </c>
      <c r="D113" s="1" t="s">
        <v>1655</v>
      </c>
      <c r="E113" s="1" t="s">
        <v>1656</v>
      </c>
      <c r="F113" s="1" t="s">
        <v>50</v>
      </c>
      <c r="G113" s="1" t="s">
        <v>51</v>
      </c>
      <c r="H113" s="2">
        <v>1865900.38</v>
      </c>
    </row>
    <row r="114" spans="1:8" x14ac:dyDescent="0.2">
      <c r="A114" s="1" t="s">
        <v>86</v>
      </c>
      <c r="B114" s="1" t="s">
        <v>8480</v>
      </c>
      <c r="C114" s="1" t="s">
        <v>8481</v>
      </c>
      <c r="D114" s="1" t="s">
        <v>8478</v>
      </c>
      <c r="E114" s="1" t="s">
        <v>8479</v>
      </c>
      <c r="F114" s="1" t="s">
        <v>2641</v>
      </c>
      <c r="G114" s="1" t="s">
        <v>51</v>
      </c>
      <c r="H114" s="2">
        <v>1390804.6</v>
      </c>
    </row>
    <row r="115" spans="1:8" ht="22.5" x14ac:dyDescent="0.2">
      <c r="A115" s="1" t="s">
        <v>86</v>
      </c>
      <c r="B115" s="1" t="s">
        <v>2437</v>
      </c>
      <c r="C115" s="1" t="s">
        <v>2438</v>
      </c>
      <c r="D115" s="1" t="s">
        <v>3062</v>
      </c>
      <c r="E115" s="1" t="s">
        <v>3063</v>
      </c>
      <c r="F115" s="1" t="s">
        <v>50</v>
      </c>
      <c r="G115" s="1" t="s">
        <v>51</v>
      </c>
      <c r="H115" s="2">
        <v>564981.68000000005</v>
      </c>
    </row>
    <row r="116" spans="1:8" x14ac:dyDescent="0.2">
      <c r="A116" s="1" t="s">
        <v>86</v>
      </c>
      <c r="B116" s="1" t="s">
        <v>2437</v>
      </c>
      <c r="C116" s="1" t="s">
        <v>2438</v>
      </c>
      <c r="D116" s="1" t="s">
        <v>3095</v>
      </c>
      <c r="E116" s="1" t="s">
        <v>3096</v>
      </c>
      <c r="F116" s="1" t="s">
        <v>50</v>
      </c>
      <c r="G116" s="1" t="s">
        <v>51</v>
      </c>
      <c r="H116" s="2">
        <v>314761.90000000002</v>
      </c>
    </row>
    <row r="117" spans="1:8" x14ac:dyDescent="0.2">
      <c r="A117" s="1" t="s">
        <v>86</v>
      </c>
      <c r="B117" s="1" t="s">
        <v>1590</v>
      </c>
      <c r="C117" s="1" t="s">
        <v>1591</v>
      </c>
      <c r="D117" s="1" t="s">
        <v>2826</v>
      </c>
      <c r="E117" s="1" t="s">
        <v>57</v>
      </c>
      <c r="F117" s="1" t="s">
        <v>50</v>
      </c>
      <c r="G117" s="1" t="s">
        <v>51</v>
      </c>
      <c r="H117" s="2">
        <v>902298.85</v>
      </c>
    </row>
    <row r="118" spans="1:8" x14ac:dyDescent="0.2">
      <c r="A118" s="1" t="s">
        <v>86</v>
      </c>
      <c r="B118" s="1" t="s">
        <v>286</v>
      </c>
      <c r="C118" s="1" t="s">
        <v>287</v>
      </c>
      <c r="D118" s="1" t="s">
        <v>4565</v>
      </c>
      <c r="E118" s="1" t="s">
        <v>4566</v>
      </c>
      <c r="F118" s="1" t="s">
        <v>215</v>
      </c>
      <c r="G118" s="1" t="s">
        <v>51</v>
      </c>
      <c r="H118" s="2">
        <v>300000</v>
      </c>
    </row>
    <row r="119" spans="1:8" ht="22.5" x14ac:dyDescent="0.2">
      <c r="A119" s="1" t="s">
        <v>86</v>
      </c>
      <c r="B119" s="1" t="s">
        <v>286</v>
      </c>
      <c r="C119" s="1" t="s">
        <v>287</v>
      </c>
      <c r="D119" s="1" t="s">
        <v>8500</v>
      </c>
      <c r="E119" s="1" t="s">
        <v>8501</v>
      </c>
      <c r="F119" s="1" t="s">
        <v>2641</v>
      </c>
      <c r="G119" s="1" t="s">
        <v>51</v>
      </c>
      <c r="H119" s="2">
        <v>365714.29</v>
      </c>
    </row>
    <row r="120" spans="1:8" x14ac:dyDescent="0.2">
      <c r="A120" s="1" t="s">
        <v>86</v>
      </c>
      <c r="B120" s="1" t="s">
        <v>3101</v>
      </c>
      <c r="C120" s="1" t="s">
        <v>3102</v>
      </c>
      <c r="D120" s="1" t="s">
        <v>3119</v>
      </c>
      <c r="E120" s="1" t="s">
        <v>3120</v>
      </c>
      <c r="F120" s="1" t="s">
        <v>50</v>
      </c>
      <c r="G120" s="1" t="s">
        <v>51</v>
      </c>
      <c r="H120" s="2">
        <v>568888.89</v>
      </c>
    </row>
    <row r="121" spans="1:8" ht="22.5" x14ac:dyDescent="0.2">
      <c r="A121" s="1" t="s">
        <v>86</v>
      </c>
      <c r="B121" s="1" t="s">
        <v>2951</v>
      </c>
      <c r="C121" s="1" t="s">
        <v>10398</v>
      </c>
      <c r="D121" s="1" t="s">
        <v>10397</v>
      </c>
      <c r="E121" s="1" t="s">
        <v>3837</v>
      </c>
      <c r="F121" s="1" t="s">
        <v>3838</v>
      </c>
      <c r="G121" s="1" t="s">
        <v>51</v>
      </c>
      <c r="H121" s="2">
        <v>999940</v>
      </c>
    </row>
    <row r="122" spans="1:8" x14ac:dyDescent="0.2">
      <c r="A122" s="1" t="s">
        <v>86</v>
      </c>
      <c r="B122" s="1" t="s">
        <v>2951</v>
      </c>
      <c r="C122" s="1" t="s">
        <v>8781</v>
      </c>
      <c r="D122" s="1" t="s">
        <v>10232</v>
      </c>
      <c r="E122" s="1" t="s">
        <v>3837</v>
      </c>
      <c r="F122" s="1" t="s">
        <v>3838</v>
      </c>
      <c r="G122" s="1" t="s">
        <v>51</v>
      </c>
      <c r="H122" s="2">
        <v>350000</v>
      </c>
    </row>
    <row r="123" spans="1:8" ht="22.5" x14ac:dyDescent="0.2">
      <c r="A123" s="1" t="s">
        <v>86</v>
      </c>
      <c r="B123" s="1" t="s">
        <v>2951</v>
      </c>
      <c r="C123" s="1" t="s">
        <v>9797</v>
      </c>
      <c r="D123" s="1" t="s">
        <v>9999</v>
      </c>
      <c r="E123" s="1" t="s">
        <v>6476</v>
      </c>
      <c r="F123" s="1" t="s">
        <v>3838</v>
      </c>
      <c r="G123" s="1" t="s">
        <v>51</v>
      </c>
      <c r="H123" s="2">
        <v>400000</v>
      </c>
    </row>
    <row r="124" spans="1:8" x14ac:dyDescent="0.2">
      <c r="A124" s="1" t="s">
        <v>86</v>
      </c>
      <c r="B124" s="1" t="s">
        <v>2951</v>
      </c>
      <c r="C124" s="1" t="s">
        <v>8330</v>
      </c>
      <c r="D124" s="1" t="s">
        <v>8329</v>
      </c>
      <c r="E124" s="1" t="s">
        <v>6476</v>
      </c>
      <c r="F124" s="1" t="s">
        <v>3838</v>
      </c>
      <c r="G124" s="1" t="s">
        <v>51</v>
      </c>
      <c r="H124" s="2">
        <v>999982</v>
      </c>
    </row>
    <row r="125" spans="1:8" x14ac:dyDescent="0.2">
      <c r="A125" s="1" t="s">
        <v>86</v>
      </c>
      <c r="B125" s="1" t="s">
        <v>2951</v>
      </c>
      <c r="C125" s="1" t="s">
        <v>2994</v>
      </c>
      <c r="D125" s="1" t="s">
        <v>6389</v>
      </c>
      <c r="E125" s="1" t="s">
        <v>6390</v>
      </c>
      <c r="F125" s="1" t="s">
        <v>11</v>
      </c>
      <c r="G125" s="1" t="s">
        <v>51</v>
      </c>
      <c r="H125" s="2">
        <v>460952.38</v>
      </c>
    </row>
    <row r="126" spans="1:8" ht="45" x14ac:dyDescent="0.2">
      <c r="A126" s="1" t="s">
        <v>86</v>
      </c>
      <c r="B126" s="1" t="s">
        <v>2951</v>
      </c>
      <c r="C126" s="1" t="s">
        <v>4307</v>
      </c>
      <c r="D126" s="1" t="s">
        <v>9295</v>
      </c>
      <c r="E126" s="1" t="s">
        <v>9296</v>
      </c>
      <c r="F126" s="1" t="s">
        <v>3882</v>
      </c>
      <c r="G126" s="1" t="s">
        <v>51</v>
      </c>
      <c r="H126" s="2">
        <v>400000</v>
      </c>
    </row>
    <row r="127" spans="1:8" ht="22.5" x14ac:dyDescent="0.2">
      <c r="A127" s="1" t="s">
        <v>86</v>
      </c>
      <c r="B127" s="1" t="s">
        <v>2951</v>
      </c>
      <c r="C127" s="1" t="s">
        <v>6263</v>
      </c>
      <c r="D127" s="1" t="s">
        <v>6262</v>
      </c>
      <c r="E127" s="1" t="s">
        <v>5679</v>
      </c>
      <c r="F127" s="1" t="s">
        <v>209</v>
      </c>
      <c r="G127" s="1" t="s">
        <v>51</v>
      </c>
      <c r="H127" s="2">
        <v>318095.24</v>
      </c>
    </row>
    <row r="128" spans="1:8" ht="22.5" x14ac:dyDescent="0.2">
      <c r="A128" s="1" t="s">
        <v>86</v>
      </c>
      <c r="B128" s="1" t="s">
        <v>2951</v>
      </c>
      <c r="C128" s="1" t="s">
        <v>4534</v>
      </c>
      <c r="D128" s="1" t="s">
        <v>4532</v>
      </c>
      <c r="E128" s="1" t="s">
        <v>4533</v>
      </c>
      <c r="F128" s="1" t="s">
        <v>2608</v>
      </c>
      <c r="G128" s="1" t="s">
        <v>51</v>
      </c>
      <c r="H128" s="2">
        <v>300000</v>
      </c>
    </row>
    <row r="129" spans="1:8" ht="22.5" x14ac:dyDescent="0.2">
      <c r="A129" s="1" t="s">
        <v>86</v>
      </c>
      <c r="B129" s="1" t="s">
        <v>1155</v>
      </c>
      <c r="C129" s="1" t="s">
        <v>1156</v>
      </c>
      <c r="D129" s="1" t="s">
        <v>1153</v>
      </c>
      <c r="E129" s="1" t="s">
        <v>1154</v>
      </c>
      <c r="F129" s="1" t="s">
        <v>50</v>
      </c>
      <c r="G129" s="1" t="s">
        <v>51</v>
      </c>
      <c r="H129" s="2">
        <v>3689655.17</v>
      </c>
    </row>
    <row r="130" spans="1:8" x14ac:dyDescent="0.2">
      <c r="A130" s="1" t="s">
        <v>86</v>
      </c>
      <c r="B130" s="1" t="s">
        <v>1155</v>
      </c>
      <c r="C130" s="1" t="s">
        <v>1156</v>
      </c>
      <c r="D130" s="1" t="s">
        <v>8443</v>
      </c>
      <c r="E130" s="1" t="s">
        <v>8444</v>
      </c>
      <c r="F130" s="1" t="s">
        <v>2641</v>
      </c>
      <c r="G130" s="1" t="s">
        <v>51</v>
      </c>
      <c r="H130" s="2">
        <v>911877.39</v>
      </c>
    </row>
    <row r="131" spans="1:8" x14ac:dyDescent="0.2">
      <c r="A131" s="1" t="s">
        <v>86</v>
      </c>
      <c r="B131" s="1" t="s">
        <v>1006</v>
      </c>
      <c r="C131" s="1" t="s">
        <v>1007</v>
      </c>
      <c r="D131" s="1" t="s">
        <v>2439</v>
      </c>
      <c r="E131" s="1" t="s">
        <v>2440</v>
      </c>
      <c r="F131" s="1" t="s">
        <v>50</v>
      </c>
      <c r="G131" s="1" t="s">
        <v>51</v>
      </c>
      <c r="H131" s="2">
        <v>1427645.15</v>
      </c>
    </row>
    <row r="132" spans="1:8" x14ac:dyDescent="0.2">
      <c r="A132" s="1" t="s">
        <v>86</v>
      </c>
      <c r="B132" s="1" t="s">
        <v>752</v>
      </c>
      <c r="C132" s="1" t="s">
        <v>753</v>
      </c>
      <c r="D132" s="1" t="s">
        <v>4077</v>
      </c>
      <c r="E132" s="1" t="s">
        <v>4078</v>
      </c>
      <c r="F132" s="1" t="s">
        <v>215</v>
      </c>
      <c r="G132" s="1" t="s">
        <v>51</v>
      </c>
      <c r="H132" s="2">
        <v>250000</v>
      </c>
    </row>
    <row r="133" spans="1:8" x14ac:dyDescent="0.2">
      <c r="A133" s="1" t="s">
        <v>86</v>
      </c>
      <c r="B133" s="1" t="s">
        <v>2679</v>
      </c>
      <c r="C133" s="1" t="s">
        <v>2680</v>
      </c>
      <c r="D133" s="1" t="s">
        <v>4269</v>
      </c>
      <c r="E133" s="1" t="s">
        <v>4270</v>
      </c>
      <c r="F133" s="1" t="s">
        <v>215</v>
      </c>
      <c r="G133" s="1" t="s">
        <v>51</v>
      </c>
      <c r="H133" s="2">
        <v>300000</v>
      </c>
    </row>
    <row r="134" spans="1:8" ht="22.5" x14ac:dyDescent="0.2">
      <c r="A134" s="1" t="s">
        <v>86</v>
      </c>
      <c r="B134" s="1" t="s">
        <v>592</v>
      </c>
      <c r="C134" s="1" t="s">
        <v>593</v>
      </c>
      <c r="D134" s="1" t="s">
        <v>5008</v>
      </c>
      <c r="E134" s="1" t="s">
        <v>5009</v>
      </c>
      <c r="F134" s="1" t="s">
        <v>215</v>
      </c>
      <c r="G134" s="1" t="s">
        <v>51</v>
      </c>
      <c r="H134" s="2">
        <v>800000</v>
      </c>
    </row>
    <row r="135" spans="1:8" x14ac:dyDescent="0.2">
      <c r="A135" s="1" t="s">
        <v>86</v>
      </c>
      <c r="B135" s="1" t="s">
        <v>592</v>
      </c>
      <c r="C135" s="1" t="s">
        <v>593</v>
      </c>
      <c r="D135" s="1" t="s">
        <v>8841</v>
      </c>
      <c r="E135" s="1" t="s">
        <v>8842</v>
      </c>
      <c r="F135" s="1" t="s">
        <v>2641</v>
      </c>
      <c r="G135" s="1" t="s">
        <v>51</v>
      </c>
      <c r="H135" s="2">
        <v>460952.38</v>
      </c>
    </row>
    <row r="136" spans="1:8" x14ac:dyDescent="0.2">
      <c r="A136" s="1" t="s">
        <v>86</v>
      </c>
      <c r="B136" s="1" t="s">
        <v>3457</v>
      </c>
      <c r="C136" s="1" t="s">
        <v>3458</v>
      </c>
      <c r="D136" s="1" t="s">
        <v>8449</v>
      </c>
      <c r="E136" s="1" t="s">
        <v>8450</v>
      </c>
      <c r="F136" s="1" t="s">
        <v>2641</v>
      </c>
      <c r="G136" s="1" t="s">
        <v>51</v>
      </c>
      <c r="H136" s="2">
        <v>651428.56999999995</v>
      </c>
    </row>
    <row r="137" spans="1:8" x14ac:dyDescent="0.2">
      <c r="A137" s="1" t="s">
        <v>86</v>
      </c>
      <c r="B137" s="1" t="s">
        <v>422</v>
      </c>
      <c r="C137" s="1" t="s">
        <v>423</v>
      </c>
      <c r="D137" s="1" t="s">
        <v>8502</v>
      </c>
      <c r="E137" s="1" t="s">
        <v>8503</v>
      </c>
      <c r="F137" s="1" t="s">
        <v>2641</v>
      </c>
      <c r="G137" s="1" t="s">
        <v>51</v>
      </c>
      <c r="H137" s="2">
        <v>651428.56999999995</v>
      </c>
    </row>
    <row r="138" spans="1:8" x14ac:dyDescent="0.2">
      <c r="A138" s="1" t="s">
        <v>86</v>
      </c>
      <c r="B138" s="1" t="s">
        <v>8223</v>
      </c>
      <c r="C138" s="1" t="s">
        <v>8224</v>
      </c>
      <c r="D138" s="1" t="s">
        <v>8221</v>
      </c>
      <c r="E138" s="1" t="s">
        <v>8222</v>
      </c>
      <c r="F138" s="1" t="s">
        <v>2641</v>
      </c>
      <c r="G138" s="1" t="s">
        <v>51</v>
      </c>
      <c r="H138" s="2">
        <v>460952.38</v>
      </c>
    </row>
    <row r="139" spans="1:8" x14ac:dyDescent="0.2">
      <c r="A139" s="1" t="s">
        <v>86</v>
      </c>
      <c r="B139" s="1" t="s">
        <v>841</v>
      </c>
      <c r="C139" s="1" t="s">
        <v>842</v>
      </c>
      <c r="D139" s="1" t="s">
        <v>8438</v>
      </c>
      <c r="E139" s="1" t="s">
        <v>8439</v>
      </c>
      <c r="F139" s="1" t="s">
        <v>2641</v>
      </c>
      <c r="G139" s="1" t="s">
        <v>51</v>
      </c>
      <c r="H139" s="2">
        <v>816091.95</v>
      </c>
    </row>
    <row r="140" spans="1:8" x14ac:dyDescent="0.2">
      <c r="A140" s="1" t="s">
        <v>86</v>
      </c>
      <c r="B140" s="1" t="s">
        <v>814</v>
      </c>
      <c r="C140" s="1" t="s">
        <v>815</v>
      </c>
      <c r="D140" s="1" t="s">
        <v>2995</v>
      </c>
      <c r="E140" s="1" t="s">
        <v>2996</v>
      </c>
      <c r="F140" s="1" t="s">
        <v>50</v>
      </c>
      <c r="G140" s="1" t="s">
        <v>51</v>
      </c>
      <c r="H140" s="2">
        <v>902298.85</v>
      </c>
    </row>
    <row r="141" spans="1:8" x14ac:dyDescent="0.2">
      <c r="A141" s="1" t="s">
        <v>86</v>
      </c>
      <c r="B141" s="1" t="s">
        <v>437</v>
      </c>
      <c r="C141" s="1" t="s">
        <v>438</v>
      </c>
      <c r="D141" s="1" t="s">
        <v>8434</v>
      </c>
      <c r="E141" s="1" t="s">
        <v>8435</v>
      </c>
      <c r="F141" s="1" t="s">
        <v>2641</v>
      </c>
      <c r="G141" s="1" t="s">
        <v>51</v>
      </c>
      <c r="H141" s="2">
        <v>651428.56999999995</v>
      </c>
    </row>
    <row r="142" spans="1:8" ht="22.5" x14ac:dyDescent="0.2">
      <c r="A142" s="1" t="s">
        <v>86</v>
      </c>
      <c r="B142" s="1" t="s">
        <v>1313</v>
      </c>
      <c r="C142" s="1" t="s">
        <v>1314</v>
      </c>
      <c r="D142" s="1" t="s">
        <v>1311</v>
      </c>
      <c r="E142" s="1" t="s">
        <v>1312</v>
      </c>
      <c r="F142" s="1" t="s">
        <v>50</v>
      </c>
      <c r="G142" s="1" t="s">
        <v>51</v>
      </c>
      <c r="H142" s="2">
        <v>1918852.54</v>
      </c>
    </row>
    <row r="143" spans="1:8" x14ac:dyDescent="0.2">
      <c r="A143" s="1" t="s">
        <v>86</v>
      </c>
      <c r="B143" s="1" t="s">
        <v>1057</v>
      </c>
      <c r="C143" s="1" t="s">
        <v>1058</v>
      </c>
      <c r="D143" s="1" t="s">
        <v>3001</v>
      </c>
      <c r="E143" s="1" t="s">
        <v>3002</v>
      </c>
      <c r="F143" s="1" t="s">
        <v>50</v>
      </c>
      <c r="G143" s="1" t="s">
        <v>51</v>
      </c>
      <c r="H143" s="2">
        <v>2055899.4</v>
      </c>
    </row>
    <row r="144" spans="1:8" x14ac:dyDescent="0.2">
      <c r="A144" s="1" t="s">
        <v>86</v>
      </c>
      <c r="B144" s="1" t="s">
        <v>1057</v>
      </c>
      <c r="C144" s="1" t="s">
        <v>1058</v>
      </c>
      <c r="D144" s="1" t="s">
        <v>5174</v>
      </c>
      <c r="E144" s="1" t="s">
        <v>5175</v>
      </c>
      <c r="F144" s="1" t="s">
        <v>215</v>
      </c>
      <c r="G144" s="1" t="s">
        <v>51</v>
      </c>
      <c r="H144" s="2">
        <v>500000</v>
      </c>
    </row>
    <row r="145" spans="1:8" ht="22.5" x14ac:dyDescent="0.2">
      <c r="A145" s="1" t="s">
        <v>86</v>
      </c>
      <c r="B145" s="1" t="s">
        <v>1057</v>
      </c>
      <c r="C145" s="1" t="s">
        <v>1058</v>
      </c>
      <c r="D145" s="1" t="s">
        <v>6900</v>
      </c>
      <c r="E145" s="1" t="s">
        <v>6901</v>
      </c>
      <c r="F145" s="1" t="s">
        <v>2641</v>
      </c>
      <c r="G145" s="1" t="s">
        <v>51</v>
      </c>
      <c r="H145" s="2">
        <v>9212175.6300000008</v>
      </c>
    </row>
    <row r="146" spans="1:8" ht="22.5" x14ac:dyDescent="0.2">
      <c r="A146" s="1" t="s">
        <v>86</v>
      </c>
      <c r="B146" s="1" t="s">
        <v>1057</v>
      </c>
      <c r="C146" s="1" t="s">
        <v>1058</v>
      </c>
      <c r="D146" s="1" t="s">
        <v>6908</v>
      </c>
      <c r="E146" s="1" t="s">
        <v>6909</v>
      </c>
      <c r="F146" s="1" t="s">
        <v>2641</v>
      </c>
      <c r="G146" s="1" t="s">
        <v>51</v>
      </c>
      <c r="H146" s="2">
        <v>5434467.6299999999</v>
      </c>
    </row>
    <row r="147" spans="1:8" ht="22.5" x14ac:dyDescent="0.2">
      <c r="A147" s="1" t="s">
        <v>86</v>
      </c>
      <c r="B147" s="1" t="s">
        <v>1057</v>
      </c>
      <c r="C147" s="1" t="s">
        <v>1058</v>
      </c>
      <c r="D147" s="1" t="s">
        <v>6916</v>
      </c>
      <c r="E147" s="1" t="s">
        <v>6917</v>
      </c>
      <c r="F147" s="1" t="s">
        <v>2641</v>
      </c>
      <c r="G147" s="1" t="s">
        <v>51</v>
      </c>
      <c r="H147" s="2">
        <v>2843040.19</v>
      </c>
    </row>
    <row r="148" spans="1:8" ht="22.5" x14ac:dyDescent="0.2">
      <c r="A148" s="1" t="s">
        <v>86</v>
      </c>
      <c r="B148" s="1" t="s">
        <v>1466</v>
      </c>
      <c r="C148" s="1" t="s">
        <v>1467</v>
      </c>
      <c r="D148" s="1" t="s">
        <v>3115</v>
      </c>
      <c r="E148" s="1" t="s">
        <v>3116</v>
      </c>
      <c r="F148" s="1" t="s">
        <v>50</v>
      </c>
      <c r="G148" s="1" t="s">
        <v>51</v>
      </c>
      <c r="H148" s="2">
        <v>739954.81</v>
      </c>
    </row>
    <row r="149" spans="1:8" ht="56.25" x14ac:dyDescent="0.2">
      <c r="A149" s="1" t="s">
        <v>86</v>
      </c>
      <c r="B149" s="1" t="s">
        <v>2700</v>
      </c>
      <c r="C149" s="1" t="s">
        <v>3881</v>
      </c>
      <c r="D149" s="1" t="s">
        <v>4634</v>
      </c>
      <c r="E149" s="1" t="s">
        <v>4635</v>
      </c>
      <c r="F149" s="1" t="s">
        <v>3882</v>
      </c>
      <c r="G149" s="1" t="s">
        <v>51</v>
      </c>
      <c r="H149" s="2">
        <v>500000</v>
      </c>
    </row>
    <row r="150" spans="1:8" ht="45" x14ac:dyDescent="0.2">
      <c r="A150" s="1" t="s">
        <v>86</v>
      </c>
      <c r="B150" s="1" t="s">
        <v>2700</v>
      </c>
      <c r="C150" s="1" t="s">
        <v>3881</v>
      </c>
      <c r="D150" s="1" t="s">
        <v>4639</v>
      </c>
      <c r="E150" s="1" t="s">
        <v>4640</v>
      </c>
      <c r="F150" s="1" t="s">
        <v>3882</v>
      </c>
      <c r="G150" s="1" t="s">
        <v>51</v>
      </c>
      <c r="H150" s="2">
        <v>300000</v>
      </c>
    </row>
    <row r="151" spans="1:8" x14ac:dyDescent="0.2">
      <c r="A151" s="1" t="s">
        <v>86</v>
      </c>
      <c r="B151" s="1" t="s">
        <v>443</v>
      </c>
      <c r="C151" s="1" t="s">
        <v>444</v>
      </c>
      <c r="D151" s="1" t="s">
        <v>8432</v>
      </c>
      <c r="E151" s="1" t="s">
        <v>8433</v>
      </c>
      <c r="F151" s="1" t="s">
        <v>2641</v>
      </c>
      <c r="G151" s="1" t="s">
        <v>51</v>
      </c>
      <c r="H151" s="2">
        <v>720306.51</v>
      </c>
    </row>
    <row r="152" spans="1:8" x14ac:dyDescent="0.2">
      <c r="A152" s="1" t="s">
        <v>86</v>
      </c>
      <c r="B152" s="1" t="s">
        <v>2432</v>
      </c>
      <c r="C152" s="1" t="s">
        <v>2433</v>
      </c>
      <c r="D152" s="1" t="s">
        <v>2430</v>
      </c>
      <c r="E152" s="1" t="s">
        <v>2431</v>
      </c>
      <c r="F152" s="1" t="s">
        <v>209</v>
      </c>
      <c r="G152" s="1" t="s">
        <v>51</v>
      </c>
      <c r="H152" s="2">
        <v>495000</v>
      </c>
    </row>
    <row r="153" spans="1:8" ht="22.5" x14ac:dyDescent="0.2">
      <c r="A153" s="1" t="s">
        <v>86</v>
      </c>
      <c r="B153" s="1" t="s">
        <v>2111</v>
      </c>
      <c r="C153" s="1" t="s">
        <v>2112</v>
      </c>
      <c r="D153" s="1" t="s">
        <v>4790</v>
      </c>
      <c r="E153" s="1" t="s">
        <v>4791</v>
      </c>
      <c r="F153" s="1" t="s">
        <v>215</v>
      </c>
      <c r="G153" s="1" t="s">
        <v>51</v>
      </c>
      <c r="H153" s="2">
        <v>450000</v>
      </c>
    </row>
    <row r="154" spans="1:8" x14ac:dyDescent="0.2">
      <c r="A154" s="1" t="s">
        <v>86</v>
      </c>
      <c r="B154" s="1" t="s">
        <v>9250</v>
      </c>
      <c r="C154" s="1" t="s">
        <v>9251</v>
      </c>
      <c r="D154" s="1" t="s">
        <v>9437</v>
      </c>
      <c r="E154" s="1" t="s">
        <v>9438</v>
      </c>
      <c r="F154" s="1" t="s">
        <v>2641</v>
      </c>
      <c r="G154" s="1" t="s">
        <v>51</v>
      </c>
      <c r="H154" s="2">
        <v>222857.14</v>
      </c>
    </row>
    <row r="155" spans="1:8" x14ac:dyDescent="0.2">
      <c r="A155" s="1" t="s">
        <v>86</v>
      </c>
      <c r="B155" s="1" t="s">
        <v>1765</v>
      </c>
      <c r="C155" s="1" t="s">
        <v>1766</v>
      </c>
      <c r="D155" s="1" t="s">
        <v>8396</v>
      </c>
      <c r="E155" s="1" t="s">
        <v>8397</v>
      </c>
      <c r="F155" s="1" t="s">
        <v>2641</v>
      </c>
      <c r="G155" s="1" t="s">
        <v>51</v>
      </c>
      <c r="H155" s="2">
        <v>911877.39</v>
      </c>
    </row>
    <row r="156" spans="1:8" x14ac:dyDescent="0.2">
      <c r="A156" s="1" t="s">
        <v>350</v>
      </c>
      <c r="B156" s="1" t="s">
        <v>2192</v>
      </c>
      <c r="C156" s="1" t="s">
        <v>2193</v>
      </c>
      <c r="D156" s="1" t="s">
        <v>4961</v>
      </c>
      <c r="E156" s="1" t="s">
        <v>4962</v>
      </c>
      <c r="F156" s="1" t="s">
        <v>3451</v>
      </c>
      <c r="G156" s="1" t="s">
        <v>51</v>
      </c>
      <c r="H156" s="2">
        <v>276000</v>
      </c>
    </row>
    <row r="157" spans="1:8" x14ac:dyDescent="0.2">
      <c r="A157" s="1" t="s">
        <v>350</v>
      </c>
      <c r="B157" s="1" t="s">
        <v>2386</v>
      </c>
      <c r="C157" s="1" t="s">
        <v>2387</v>
      </c>
      <c r="D157" s="1" t="s">
        <v>3471</v>
      </c>
      <c r="E157" s="1" t="s">
        <v>3472</v>
      </c>
      <c r="F157" s="1" t="s">
        <v>3451</v>
      </c>
      <c r="G157" s="1" t="s">
        <v>51</v>
      </c>
      <c r="H157" s="2">
        <v>500000</v>
      </c>
    </row>
    <row r="158" spans="1:8" x14ac:dyDescent="0.2">
      <c r="A158" s="1" t="s">
        <v>350</v>
      </c>
      <c r="B158" s="1" t="s">
        <v>618</v>
      </c>
      <c r="C158" s="1" t="s">
        <v>619</v>
      </c>
      <c r="D158" s="1" t="s">
        <v>616</v>
      </c>
      <c r="E158" s="1" t="s">
        <v>617</v>
      </c>
      <c r="F158" s="1" t="s">
        <v>11</v>
      </c>
      <c r="G158" s="1" t="s">
        <v>51</v>
      </c>
      <c r="H158" s="2">
        <v>536169.11</v>
      </c>
    </row>
    <row r="159" spans="1:8" x14ac:dyDescent="0.2">
      <c r="A159" s="1" t="s">
        <v>350</v>
      </c>
      <c r="B159" s="1" t="s">
        <v>618</v>
      </c>
      <c r="C159" s="1" t="s">
        <v>619</v>
      </c>
      <c r="D159" s="1" t="s">
        <v>3994</v>
      </c>
      <c r="E159" s="1" t="s">
        <v>714</v>
      </c>
      <c r="F159" s="1" t="s">
        <v>3451</v>
      </c>
      <c r="G159" s="1" t="s">
        <v>51</v>
      </c>
      <c r="H159" s="2">
        <v>250000</v>
      </c>
    </row>
    <row r="160" spans="1:8" x14ac:dyDescent="0.2">
      <c r="A160" s="1" t="s">
        <v>350</v>
      </c>
      <c r="B160" s="1" t="s">
        <v>1938</v>
      </c>
      <c r="C160" s="1" t="s">
        <v>1939</v>
      </c>
      <c r="D160" s="1" t="s">
        <v>4355</v>
      </c>
      <c r="E160" s="1" t="s">
        <v>4356</v>
      </c>
      <c r="F160" s="1" t="s">
        <v>3451</v>
      </c>
      <c r="G160" s="1" t="s">
        <v>51</v>
      </c>
      <c r="H160" s="2">
        <v>500000</v>
      </c>
    </row>
    <row r="161" spans="1:8" x14ac:dyDescent="0.2">
      <c r="A161" s="1" t="s">
        <v>350</v>
      </c>
      <c r="B161" s="1" t="s">
        <v>2311</v>
      </c>
      <c r="C161" s="1" t="s">
        <v>2312</v>
      </c>
      <c r="D161" s="1" t="s">
        <v>4890</v>
      </c>
      <c r="E161" s="1" t="s">
        <v>3874</v>
      </c>
      <c r="F161" s="1" t="s">
        <v>3451</v>
      </c>
      <c r="G161" s="1" t="s">
        <v>51</v>
      </c>
      <c r="H161" s="2">
        <v>250000</v>
      </c>
    </row>
    <row r="162" spans="1:8" x14ac:dyDescent="0.2">
      <c r="A162" s="1" t="s">
        <v>350</v>
      </c>
      <c r="B162" s="1" t="s">
        <v>2368</v>
      </c>
      <c r="C162" s="1" t="s">
        <v>2369</v>
      </c>
      <c r="D162" s="1" t="s">
        <v>3523</v>
      </c>
      <c r="E162" s="1" t="s">
        <v>3524</v>
      </c>
      <c r="F162" s="1" t="s">
        <v>3451</v>
      </c>
      <c r="G162" s="1" t="s">
        <v>51</v>
      </c>
      <c r="H162" s="2">
        <v>1000000</v>
      </c>
    </row>
    <row r="163" spans="1:8" ht="22.5" x14ac:dyDescent="0.2">
      <c r="A163" s="1" t="s">
        <v>350</v>
      </c>
      <c r="B163" s="1" t="s">
        <v>2368</v>
      </c>
      <c r="C163" s="1" t="s">
        <v>2369</v>
      </c>
      <c r="D163" s="1" t="s">
        <v>4025</v>
      </c>
      <c r="E163" s="1" t="s">
        <v>4026</v>
      </c>
      <c r="F163" s="1" t="s">
        <v>3451</v>
      </c>
      <c r="G163" s="1" t="s">
        <v>51</v>
      </c>
      <c r="H163" s="2">
        <v>925000</v>
      </c>
    </row>
    <row r="164" spans="1:8" x14ac:dyDescent="0.2">
      <c r="A164" s="1" t="s">
        <v>350</v>
      </c>
      <c r="B164" s="1" t="s">
        <v>2368</v>
      </c>
      <c r="C164" s="1" t="s">
        <v>2369</v>
      </c>
      <c r="D164" s="1" t="s">
        <v>8946</v>
      </c>
      <c r="E164" s="1" t="s">
        <v>8947</v>
      </c>
      <c r="F164" s="1" t="s">
        <v>3558</v>
      </c>
      <c r="G164" s="1" t="s">
        <v>51</v>
      </c>
      <c r="H164" s="2">
        <v>2000000</v>
      </c>
    </row>
    <row r="165" spans="1:8" x14ac:dyDescent="0.2">
      <c r="A165" s="1" t="s">
        <v>350</v>
      </c>
      <c r="B165" s="1" t="s">
        <v>1798</v>
      </c>
      <c r="C165" s="1" t="s">
        <v>1799</v>
      </c>
      <c r="D165" s="1" t="s">
        <v>3504</v>
      </c>
      <c r="E165" s="1" t="s">
        <v>3505</v>
      </c>
      <c r="F165" s="1" t="s">
        <v>3451</v>
      </c>
      <c r="G165" s="1" t="s">
        <v>51</v>
      </c>
      <c r="H165" s="2">
        <v>500000</v>
      </c>
    </row>
    <row r="166" spans="1:8" x14ac:dyDescent="0.2">
      <c r="A166" s="1" t="s">
        <v>350</v>
      </c>
      <c r="B166" s="1" t="s">
        <v>1798</v>
      </c>
      <c r="C166" s="1" t="s">
        <v>1799</v>
      </c>
      <c r="D166" s="1" t="s">
        <v>3517</v>
      </c>
      <c r="E166" s="1" t="s">
        <v>3518</v>
      </c>
      <c r="F166" s="1" t="s">
        <v>3451</v>
      </c>
      <c r="G166" s="1" t="s">
        <v>51</v>
      </c>
      <c r="H166" s="2">
        <v>1000000</v>
      </c>
    </row>
    <row r="167" spans="1:8" x14ac:dyDescent="0.2">
      <c r="A167" s="1" t="s">
        <v>350</v>
      </c>
      <c r="B167" s="1" t="s">
        <v>1798</v>
      </c>
      <c r="C167" s="1" t="s">
        <v>1799</v>
      </c>
      <c r="D167" s="1" t="s">
        <v>3684</v>
      </c>
      <c r="E167" s="1" t="s">
        <v>3685</v>
      </c>
      <c r="F167" s="1" t="s">
        <v>3451</v>
      </c>
      <c r="G167" s="1" t="s">
        <v>51</v>
      </c>
      <c r="H167" s="2">
        <v>1000000</v>
      </c>
    </row>
    <row r="168" spans="1:8" x14ac:dyDescent="0.2">
      <c r="A168" s="1" t="s">
        <v>350</v>
      </c>
      <c r="B168" s="1" t="s">
        <v>1798</v>
      </c>
      <c r="C168" s="1" t="s">
        <v>1799</v>
      </c>
      <c r="D168" s="1" t="s">
        <v>4169</v>
      </c>
      <c r="E168" s="1" t="s">
        <v>3685</v>
      </c>
      <c r="F168" s="1" t="s">
        <v>3451</v>
      </c>
      <c r="G168" s="1" t="s">
        <v>51</v>
      </c>
      <c r="H168" s="2">
        <v>1400000</v>
      </c>
    </row>
    <row r="169" spans="1:8" x14ac:dyDescent="0.2">
      <c r="A169" s="1" t="s">
        <v>350</v>
      </c>
      <c r="B169" s="1" t="s">
        <v>1913</v>
      </c>
      <c r="C169" s="1" t="s">
        <v>1914</v>
      </c>
      <c r="D169" s="1" t="s">
        <v>4210</v>
      </c>
      <c r="E169" s="1" t="s">
        <v>4211</v>
      </c>
      <c r="F169" s="1" t="s">
        <v>3451</v>
      </c>
      <c r="G169" s="1" t="s">
        <v>51</v>
      </c>
      <c r="H169" s="2">
        <v>500000</v>
      </c>
    </row>
    <row r="170" spans="1:8" x14ac:dyDescent="0.2">
      <c r="A170" s="1" t="s">
        <v>350</v>
      </c>
      <c r="B170" s="1" t="s">
        <v>1913</v>
      </c>
      <c r="C170" s="1" t="s">
        <v>1914</v>
      </c>
      <c r="D170" s="1" t="s">
        <v>4616</v>
      </c>
      <c r="E170" s="1" t="s">
        <v>4617</v>
      </c>
      <c r="F170" s="1" t="s">
        <v>3451</v>
      </c>
      <c r="G170" s="1" t="s">
        <v>51</v>
      </c>
      <c r="H170" s="2">
        <v>450000</v>
      </c>
    </row>
    <row r="171" spans="1:8" x14ac:dyDescent="0.2">
      <c r="A171" s="1" t="s">
        <v>350</v>
      </c>
      <c r="B171" s="1" t="s">
        <v>2529</v>
      </c>
      <c r="C171" s="1" t="s">
        <v>2530</v>
      </c>
      <c r="D171" s="1" t="s">
        <v>3482</v>
      </c>
      <c r="E171" s="1" t="s">
        <v>3483</v>
      </c>
      <c r="F171" s="1" t="s">
        <v>3451</v>
      </c>
      <c r="G171" s="1" t="s">
        <v>51</v>
      </c>
      <c r="H171" s="2">
        <v>200000</v>
      </c>
    </row>
    <row r="172" spans="1:8" x14ac:dyDescent="0.2">
      <c r="A172" s="1" t="s">
        <v>350</v>
      </c>
      <c r="B172" s="1" t="s">
        <v>2529</v>
      </c>
      <c r="C172" s="1" t="s">
        <v>2530</v>
      </c>
      <c r="D172" s="1" t="s">
        <v>3577</v>
      </c>
      <c r="E172" s="1" t="s">
        <v>3578</v>
      </c>
      <c r="F172" s="1" t="s">
        <v>3451</v>
      </c>
      <c r="G172" s="1" t="s">
        <v>51</v>
      </c>
      <c r="H172" s="2">
        <v>1200000</v>
      </c>
    </row>
    <row r="173" spans="1:8" x14ac:dyDescent="0.2">
      <c r="A173" s="1" t="s">
        <v>350</v>
      </c>
      <c r="B173" s="1" t="s">
        <v>4265</v>
      </c>
      <c r="C173" s="1" t="s">
        <v>4266</v>
      </c>
      <c r="D173" s="1" t="s">
        <v>4264</v>
      </c>
      <c r="E173" s="1" t="s">
        <v>620</v>
      </c>
      <c r="F173" s="1" t="s">
        <v>3451</v>
      </c>
      <c r="G173" s="1" t="s">
        <v>51</v>
      </c>
      <c r="H173" s="2">
        <v>200000</v>
      </c>
    </row>
    <row r="174" spans="1:8" x14ac:dyDescent="0.2">
      <c r="A174" s="1" t="s">
        <v>350</v>
      </c>
      <c r="B174" s="1" t="s">
        <v>2416</v>
      </c>
      <c r="C174" s="1" t="s">
        <v>2417</v>
      </c>
      <c r="D174" s="1" t="s">
        <v>3494</v>
      </c>
      <c r="E174" s="1" t="s">
        <v>3495</v>
      </c>
      <c r="F174" s="1" t="s">
        <v>3451</v>
      </c>
      <c r="G174" s="1" t="s">
        <v>51</v>
      </c>
      <c r="H174" s="2">
        <v>822271</v>
      </c>
    </row>
    <row r="175" spans="1:8" x14ac:dyDescent="0.2">
      <c r="A175" s="1" t="s">
        <v>350</v>
      </c>
      <c r="B175" s="1" t="s">
        <v>2416</v>
      </c>
      <c r="C175" s="1" t="s">
        <v>2417</v>
      </c>
      <c r="D175" s="1" t="s">
        <v>4539</v>
      </c>
      <c r="E175" s="1" t="s">
        <v>4540</v>
      </c>
      <c r="F175" s="1" t="s">
        <v>3451</v>
      </c>
      <c r="G175" s="1" t="s">
        <v>51</v>
      </c>
      <c r="H175" s="2">
        <v>900000</v>
      </c>
    </row>
    <row r="176" spans="1:8" x14ac:dyDescent="0.2">
      <c r="A176" s="1" t="s">
        <v>350</v>
      </c>
      <c r="B176" s="1" t="s">
        <v>1954</v>
      </c>
      <c r="C176" s="1" t="s">
        <v>1955</v>
      </c>
      <c r="D176" s="1" t="s">
        <v>4696</v>
      </c>
      <c r="E176" s="1" t="s">
        <v>4697</v>
      </c>
      <c r="F176" s="1" t="s">
        <v>3451</v>
      </c>
      <c r="G176" s="1" t="s">
        <v>51</v>
      </c>
      <c r="H176" s="2">
        <v>495000</v>
      </c>
    </row>
    <row r="177" spans="1:8" x14ac:dyDescent="0.2">
      <c r="A177" s="1" t="s">
        <v>350</v>
      </c>
      <c r="B177" s="1" t="s">
        <v>1954</v>
      </c>
      <c r="C177" s="1" t="s">
        <v>1955</v>
      </c>
      <c r="D177" s="1" t="s">
        <v>5368</v>
      </c>
      <c r="E177" s="1" t="s">
        <v>5369</v>
      </c>
      <c r="F177" s="1" t="s">
        <v>3451</v>
      </c>
      <c r="G177" s="1" t="s">
        <v>51</v>
      </c>
      <c r="H177" s="2">
        <v>500000</v>
      </c>
    </row>
    <row r="178" spans="1:8" x14ac:dyDescent="0.2">
      <c r="A178" s="1" t="s">
        <v>350</v>
      </c>
      <c r="B178" s="1" t="s">
        <v>947</v>
      </c>
      <c r="C178" s="1" t="s">
        <v>948</v>
      </c>
      <c r="D178" s="1" t="s">
        <v>3529</v>
      </c>
      <c r="E178" s="1" t="s">
        <v>3530</v>
      </c>
      <c r="F178" s="1" t="s">
        <v>3451</v>
      </c>
      <c r="G178" s="1" t="s">
        <v>51</v>
      </c>
      <c r="H178" s="2">
        <v>300000</v>
      </c>
    </row>
    <row r="179" spans="1:8" x14ac:dyDescent="0.2">
      <c r="A179" s="1" t="s">
        <v>350</v>
      </c>
      <c r="B179" s="1" t="s">
        <v>947</v>
      </c>
      <c r="C179" s="1" t="s">
        <v>948</v>
      </c>
      <c r="D179" s="1" t="s">
        <v>4613</v>
      </c>
      <c r="E179" s="1" t="s">
        <v>3475</v>
      </c>
      <c r="F179" s="1" t="s">
        <v>3451</v>
      </c>
      <c r="G179" s="1" t="s">
        <v>51</v>
      </c>
      <c r="H179" s="2">
        <v>300000</v>
      </c>
    </row>
    <row r="180" spans="1:8" x14ac:dyDescent="0.2">
      <c r="A180" s="1" t="s">
        <v>350</v>
      </c>
      <c r="B180" s="1" t="s">
        <v>1336</v>
      </c>
      <c r="C180" s="1" t="s">
        <v>1337</v>
      </c>
      <c r="D180" s="1" t="s">
        <v>5095</v>
      </c>
      <c r="E180" s="1" t="s">
        <v>5096</v>
      </c>
      <c r="F180" s="1" t="s">
        <v>3451</v>
      </c>
      <c r="G180" s="1" t="s">
        <v>51</v>
      </c>
      <c r="H180" s="2">
        <v>400000</v>
      </c>
    </row>
    <row r="181" spans="1:8" x14ac:dyDescent="0.2">
      <c r="A181" s="1" t="s">
        <v>350</v>
      </c>
      <c r="B181" s="1" t="s">
        <v>2154</v>
      </c>
      <c r="C181" s="1" t="s">
        <v>2155</v>
      </c>
      <c r="D181" s="1" t="s">
        <v>3873</v>
      </c>
      <c r="E181" s="1" t="s">
        <v>3874</v>
      </c>
      <c r="F181" s="1" t="s">
        <v>3451</v>
      </c>
      <c r="G181" s="1" t="s">
        <v>51</v>
      </c>
      <c r="H181" s="2">
        <v>300135</v>
      </c>
    </row>
    <row r="182" spans="1:8" x14ac:dyDescent="0.2">
      <c r="A182" s="1" t="s">
        <v>350</v>
      </c>
      <c r="B182" s="1" t="s">
        <v>2154</v>
      </c>
      <c r="C182" s="1" t="s">
        <v>2155</v>
      </c>
      <c r="D182" s="1" t="s">
        <v>8922</v>
      </c>
      <c r="E182" s="1" t="s">
        <v>8923</v>
      </c>
      <c r="F182" s="1" t="s">
        <v>3451</v>
      </c>
      <c r="G182" s="1" t="s">
        <v>51</v>
      </c>
      <c r="H182" s="2">
        <v>250000</v>
      </c>
    </row>
    <row r="183" spans="1:8" x14ac:dyDescent="0.2">
      <c r="A183" s="1" t="s">
        <v>350</v>
      </c>
      <c r="B183" s="1" t="s">
        <v>2210</v>
      </c>
      <c r="C183" s="1" t="s">
        <v>2211</v>
      </c>
      <c r="D183" s="1" t="s">
        <v>5161</v>
      </c>
      <c r="E183" s="1" t="s">
        <v>5162</v>
      </c>
      <c r="F183" s="1" t="s">
        <v>3451</v>
      </c>
      <c r="G183" s="1" t="s">
        <v>51</v>
      </c>
      <c r="H183" s="2">
        <v>300000</v>
      </c>
    </row>
    <row r="184" spans="1:8" x14ac:dyDescent="0.2">
      <c r="A184" s="1" t="s">
        <v>350</v>
      </c>
      <c r="B184" s="1" t="s">
        <v>2210</v>
      </c>
      <c r="C184" s="1" t="s">
        <v>2211</v>
      </c>
      <c r="D184" s="1" t="s">
        <v>6494</v>
      </c>
      <c r="E184" s="1" t="s">
        <v>1310</v>
      </c>
      <c r="F184" s="1" t="s">
        <v>209</v>
      </c>
      <c r="G184" s="1" t="s">
        <v>51</v>
      </c>
      <c r="H184" s="2">
        <v>460952.38</v>
      </c>
    </row>
    <row r="185" spans="1:8" x14ac:dyDescent="0.2">
      <c r="A185" s="1" t="s">
        <v>350</v>
      </c>
      <c r="B185" s="1" t="s">
        <v>3030</v>
      </c>
      <c r="C185" s="1" t="s">
        <v>3031</v>
      </c>
      <c r="D185" s="1" t="s">
        <v>3543</v>
      </c>
      <c r="E185" s="1" t="s">
        <v>3544</v>
      </c>
      <c r="F185" s="1" t="s">
        <v>3451</v>
      </c>
      <c r="G185" s="1" t="s">
        <v>51</v>
      </c>
      <c r="H185" s="2">
        <v>500000</v>
      </c>
    </row>
    <row r="186" spans="1:8" x14ac:dyDescent="0.2">
      <c r="A186" s="1" t="s">
        <v>350</v>
      </c>
      <c r="B186" s="1" t="s">
        <v>1726</v>
      </c>
      <c r="C186" s="1" t="s">
        <v>1727</v>
      </c>
      <c r="D186" s="1" t="s">
        <v>3924</v>
      </c>
      <c r="E186" s="1" t="s">
        <v>3925</v>
      </c>
      <c r="F186" s="1" t="s">
        <v>3451</v>
      </c>
      <c r="G186" s="1" t="s">
        <v>51</v>
      </c>
      <c r="H186" s="2">
        <v>250000</v>
      </c>
    </row>
    <row r="187" spans="1:8" x14ac:dyDescent="0.2">
      <c r="A187" s="1" t="s">
        <v>350</v>
      </c>
      <c r="B187" s="1" t="s">
        <v>1726</v>
      </c>
      <c r="C187" s="1" t="s">
        <v>1727</v>
      </c>
      <c r="D187" s="1" t="s">
        <v>10193</v>
      </c>
      <c r="E187" s="1" t="s">
        <v>9073</v>
      </c>
      <c r="F187" s="1" t="s">
        <v>209</v>
      </c>
      <c r="G187" s="1" t="s">
        <v>51</v>
      </c>
      <c r="H187" s="2">
        <v>459619.05</v>
      </c>
    </row>
    <row r="188" spans="1:8" x14ac:dyDescent="0.2">
      <c r="A188" s="1" t="s">
        <v>350</v>
      </c>
      <c r="B188" s="1" t="s">
        <v>600</v>
      </c>
      <c r="C188" s="1" t="s">
        <v>601</v>
      </c>
      <c r="D188" s="1" t="s">
        <v>3515</v>
      </c>
      <c r="E188" s="1" t="s">
        <v>3516</v>
      </c>
      <c r="F188" s="1" t="s">
        <v>3451</v>
      </c>
      <c r="G188" s="1" t="s">
        <v>51</v>
      </c>
      <c r="H188" s="2">
        <v>500000</v>
      </c>
    </row>
    <row r="189" spans="1:8" x14ac:dyDescent="0.2">
      <c r="A189" s="1" t="s">
        <v>350</v>
      </c>
      <c r="B189" s="1" t="s">
        <v>2404</v>
      </c>
      <c r="C189" s="1" t="s">
        <v>2405</v>
      </c>
      <c r="D189" s="1" t="s">
        <v>3489</v>
      </c>
      <c r="E189" s="1" t="s">
        <v>3490</v>
      </c>
      <c r="F189" s="1" t="s">
        <v>3451</v>
      </c>
      <c r="G189" s="1" t="s">
        <v>51</v>
      </c>
      <c r="H189" s="2">
        <v>1000000</v>
      </c>
    </row>
    <row r="190" spans="1:8" x14ac:dyDescent="0.2">
      <c r="A190" s="1" t="s">
        <v>350</v>
      </c>
      <c r="B190" s="1" t="s">
        <v>2404</v>
      </c>
      <c r="C190" s="1" t="s">
        <v>2405</v>
      </c>
      <c r="D190" s="1" t="s">
        <v>3491</v>
      </c>
      <c r="E190" s="1" t="s">
        <v>3492</v>
      </c>
      <c r="F190" s="1" t="s">
        <v>3451</v>
      </c>
      <c r="G190" s="1" t="s">
        <v>51</v>
      </c>
      <c r="H190" s="2">
        <v>500000</v>
      </c>
    </row>
    <row r="191" spans="1:8" x14ac:dyDescent="0.2">
      <c r="A191" s="1" t="s">
        <v>350</v>
      </c>
      <c r="B191" s="1" t="s">
        <v>2404</v>
      </c>
      <c r="C191" s="1" t="s">
        <v>2405</v>
      </c>
      <c r="D191" s="1" t="s">
        <v>3545</v>
      </c>
      <c r="E191" s="1" t="s">
        <v>3546</v>
      </c>
      <c r="F191" s="1" t="s">
        <v>3451</v>
      </c>
      <c r="G191" s="1" t="s">
        <v>51</v>
      </c>
      <c r="H191" s="2">
        <v>1400000</v>
      </c>
    </row>
    <row r="192" spans="1:8" x14ac:dyDescent="0.2">
      <c r="A192" s="1" t="s">
        <v>350</v>
      </c>
      <c r="B192" s="1" t="s">
        <v>2404</v>
      </c>
      <c r="C192" s="1" t="s">
        <v>2405</v>
      </c>
      <c r="D192" s="1" t="s">
        <v>3941</v>
      </c>
      <c r="E192" s="1" t="s">
        <v>3942</v>
      </c>
      <c r="F192" s="1" t="s">
        <v>3451</v>
      </c>
      <c r="G192" s="1" t="s">
        <v>51</v>
      </c>
      <c r="H192" s="2">
        <v>1200000</v>
      </c>
    </row>
    <row r="193" spans="1:8" ht="22.5" x14ac:dyDescent="0.2">
      <c r="A193" s="1" t="s">
        <v>350</v>
      </c>
      <c r="B193" s="1" t="s">
        <v>588</v>
      </c>
      <c r="C193" s="1" t="s">
        <v>10117</v>
      </c>
      <c r="D193" s="1" t="s">
        <v>10115</v>
      </c>
      <c r="E193" s="1" t="s">
        <v>10116</v>
      </c>
      <c r="F193" s="1" t="s">
        <v>3838</v>
      </c>
      <c r="G193" s="1" t="s">
        <v>51</v>
      </c>
      <c r="H193" s="2">
        <v>900000</v>
      </c>
    </row>
    <row r="194" spans="1:8" ht="22.5" x14ac:dyDescent="0.2">
      <c r="A194" s="1" t="s">
        <v>350</v>
      </c>
      <c r="B194" s="1" t="s">
        <v>588</v>
      </c>
      <c r="C194" s="1" t="s">
        <v>8784</v>
      </c>
      <c r="D194" s="1" t="s">
        <v>8782</v>
      </c>
      <c r="E194" s="1" t="s">
        <v>8783</v>
      </c>
      <c r="F194" s="1" t="s">
        <v>3838</v>
      </c>
      <c r="G194" s="1" t="s">
        <v>51</v>
      </c>
      <c r="H194" s="2">
        <v>230000</v>
      </c>
    </row>
    <row r="195" spans="1:8" ht="33.75" x14ac:dyDescent="0.2">
      <c r="A195" s="1" t="s">
        <v>350</v>
      </c>
      <c r="B195" s="1" t="s">
        <v>588</v>
      </c>
      <c r="C195" s="1" t="s">
        <v>589</v>
      </c>
      <c r="D195" s="1" t="s">
        <v>586</v>
      </c>
      <c r="E195" s="1" t="s">
        <v>587</v>
      </c>
      <c r="F195" s="1" t="s">
        <v>209</v>
      </c>
      <c r="G195" s="1" t="s">
        <v>51</v>
      </c>
      <c r="H195" s="2">
        <v>800000</v>
      </c>
    </row>
    <row r="196" spans="1:8" x14ac:dyDescent="0.2">
      <c r="A196" s="1" t="s">
        <v>350</v>
      </c>
      <c r="B196" s="1" t="s">
        <v>3511</v>
      </c>
      <c r="C196" s="1" t="s">
        <v>3512</v>
      </c>
      <c r="D196" s="1" t="s">
        <v>3509</v>
      </c>
      <c r="E196" s="1" t="s">
        <v>3510</v>
      </c>
      <c r="F196" s="1" t="s">
        <v>3451</v>
      </c>
      <c r="G196" s="1" t="s">
        <v>51</v>
      </c>
      <c r="H196" s="2">
        <v>800000</v>
      </c>
    </row>
    <row r="197" spans="1:8" x14ac:dyDescent="0.2">
      <c r="A197" s="1" t="s">
        <v>350</v>
      </c>
      <c r="B197" s="1" t="s">
        <v>2565</v>
      </c>
      <c r="C197" s="1" t="s">
        <v>2566</v>
      </c>
      <c r="D197" s="1" t="s">
        <v>3442</v>
      </c>
      <c r="E197" s="1" t="s">
        <v>3443</v>
      </c>
      <c r="F197" s="1" t="s">
        <v>2641</v>
      </c>
      <c r="G197" s="1" t="s">
        <v>51</v>
      </c>
      <c r="H197" s="2">
        <v>9652431.6300000008</v>
      </c>
    </row>
    <row r="198" spans="1:8" x14ac:dyDescent="0.2">
      <c r="A198" s="1" t="s">
        <v>350</v>
      </c>
      <c r="B198" s="1" t="s">
        <v>5022</v>
      </c>
      <c r="C198" s="1" t="s">
        <v>5023</v>
      </c>
      <c r="D198" s="1" t="s">
        <v>5020</v>
      </c>
      <c r="E198" s="1" t="s">
        <v>5021</v>
      </c>
      <c r="F198" s="1" t="s">
        <v>3451</v>
      </c>
      <c r="G198" s="1" t="s">
        <v>51</v>
      </c>
      <c r="H198" s="2">
        <v>250000</v>
      </c>
    </row>
    <row r="199" spans="1:8" x14ac:dyDescent="0.2">
      <c r="A199" s="1" t="s">
        <v>350</v>
      </c>
      <c r="B199" s="1" t="s">
        <v>2017</v>
      </c>
      <c r="C199" s="1" t="s">
        <v>2018</v>
      </c>
      <c r="D199" s="1" t="s">
        <v>3869</v>
      </c>
      <c r="E199" s="1" t="s">
        <v>3870</v>
      </c>
      <c r="F199" s="1" t="s">
        <v>3558</v>
      </c>
      <c r="G199" s="1" t="s">
        <v>51</v>
      </c>
      <c r="H199" s="2">
        <v>500000</v>
      </c>
    </row>
    <row r="200" spans="1:8" x14ac:dyDescent="0.2">
      <c r="A200" s="1" t="s">
        <v>350</v>
      </c>
      <c r="B200" s="1" t="s">
        <v>2563</v>
      </c>
      <c r="C200" s="1" t="s">
        <v>2564</v>
      </c>
      <c r="D200" s="1" t="s">
        <v>4116</v>
      </c>
      <c r="E200" s="1" t="s">
        <v>4117</v>
      </c>
      <c r="F200" s="1" t="s">
        <v>3451</v>
      </c>
      <c r="G200" s="1" t="s">
        <v>51</v>
      </c>
      <c r="H200" s="2">
        <v>800000</v>
      </c>
    </row>
    <row r="201" spans="1:8" x14ac:dyDescent="0.2">
      <c r="A201" s="1" t="s">
        <v>350</v>
      </c>
      <c r="B201" s="1" t="s">
        <v>351</v>
      </c>
      <c r="C201" s="1" t="s">
        <v>352</v>
      </c>
      <c r="D201" s="1" t="s">
        <v>4172</v>
      </c>
      <c r="E201" s="1" t="s">
        <v>4173</v>
      </c>
      <c r="F201" s="1" t="s">
        <v>3451</v>
      </c>
      <c r="G201" s="1" t="s">
        <v>51</v>
      </c>
      <c r="H201" s="2">
        <v>1500000</v>
      </c>
    </row>
    <row r="202" spans="1:8" ht="22.5" x14ac:dyDescent="0.2">
      <c r="A202" s="1" t="s">
        <v>350</v>
      </c>
      <c r="B202" s="1" t="s">
        <v>3445</v>
      </c>
      <c r="C202" s="1" t="s">
        <v>3446</v>
      </c>
      <c r="D202" s="1" t="s">
        <v>5400</v>
      </c>
      <c r="E202" s="1" t="s">
        <v>5401</v>
      </c>
      <c r="F202" s="1" t="s">
        <v>50</v>
      </c>
      <c r="G202" s="1" t="s">
        <v>51</v>
      </c>
      <c r="H202" s="2">
        <v>911877.39</v>
      </c>
    </row>
    <row r="203" spans="1:8" ht="22.5" x14ac:dyDescent="0.2">
      <c r="A203" s="1" t="s">
        <v>350</v>
      </c>
      <c r="B203" s="1" t="s">
        <v>2206</v>
      </c>
      <c r="C203" s="1" t="s">
        <v>2207</v>
      </c>
      <c r="D203" s="1" t="s">
        <v>3547</v>
      </c>
      <c r="E203" s="1" t="s">
        <v>3516</v>
      </c>
      <c r="F203" s="1" t="s">
        <v>3451</v>
      </c>
      <c r="G203" s="1" t="s">
        <v>51</v>
      </c>
      <c r="H203" s="2">
        <v>500000</v>
      </c>
    </row>
    <row r="204" spans="1:8" x14ac:dyDescent="0.2">
      <c r="A204" s="1" t="s">
        <v>350</v>
      </c>
      <c r="B204" s="1" t="s">
        <v>3072</v>
      </c>
      <c r="C204" s="1" t="s">
        <v>3073</v>
      </c>
      <c r="D204" s="1" t="s">
        <v>4130</v>
      </c>
      <c r="E204" s="1" t="s">
        <v>4131</v>
      </c>
      <c r="F204" s="1" t="s">
        <v>3451</v>
      </c>
      <c r="G204" s="1" t="s">
        <v>51</v>
      </c>
      <c r="H204" s="2">
        <v>300000</v>
      </c>
    </row>
    <row r="205" spans="1:8" ht="22.5" x14ac:dyDescent="0.2">
      <c r="A205" s="1" t="s">
        <v>350</v>
      </c>
      <c r="B205" s="1" t="s">
        <v>6279</v>
      </c>
      <c r="C205" s="1" t="s">
        <v>6280</v>
      </c>
      <c r="D205" s="1" t="s">
        <v>6277</v>
      </c>
      <c r="E205" s="1" t="s">
        <v>6278</v>
      </c>
      <c r="F205" s="1" t="s">
        <v>11</v>
      </c>
      <c r="G205" s="1" t="s">
        <v>51</v>
      </c>
      <c r="H205" s="2">
        <v>603809.52</v>
      </c>
    </row>
    <row r="206" spans="1:8" ht="22.5" x14ac:dyDescent="0.2">
      <c r="A206" s="1" t="s">
        <v>350</v>
      </c>
      <c r="B206" s="1" t="s">
        <v>2621</v>
      </c>
      <c r="C206" s="1" t="s">
        <v>2622</v>
      </c>
      <c r="D206" s="1" t="s">
        <v>4197</v>
      </c>
      <c r="E206" s="1" t="s">
        <v>3483</v>
      </c>
      <c r="F206" s="1" t="s">
        <v>3451</v>
      </c>
      <c r="G206" s="1" t="s">
        <v>51</v>
      </c>
      <c r="H206" s="2">
        <v>200000</v>
      </c>
    </row>
    <row r="207" spans="1:8" ht="22.5" x14ac:dyDescent="0.2">
      <c r="A207" s="1" t="s">
        <v>350</v>
      </c>
      <c r="B207" s="1" t="s">
        <v>2621</v>
      </c>
      <c r="C207" s="1" t="s">
        <v>2622</v>
      </c>
      <c r="D207" s="1" t="s">
        <v>4203</v>
      </c>
      <c r="E207" s="1" t="s">
        <v>3925</v>
      </c>
      <c r="F207" s="1" t="s">
        <v>3451</v>
      </c>
      <c r="G207" s="1" t="s">
        <v>51</v>
      </c>
      <c r="H207" s="2">
        <v>300000</v>
      </c>
    </row>
    <row r="208" spans="1:8" x14ac:dyDescent="0.2">
      <c r="A208" s="1" t="s">
        <v>350</v>
      </c>
      <c r="B208" s="1" t="s">
        <v>3159</v>
      </c>
      <c r="C208" s="1" t="s">
        <v>3160</v>
      </c>
      <c r="D208" s="1" t="s">
        <v>3487</v>
      </c>
      <c r="E208" s="1" t="s">
        <v>3488</v>
      </c>
      <c r="F208" s="1" t="s">
        <v>3451</v>
      </c>
      <c r="G208" s="1" t="s">
        <v>51</v>
      </c>
      <c r="H208" s="2">
        <v>500000</v>
      </c>
    </row>
    <row r="209" spans="1:8" ht="22.5" x14ac:dyDescent="0.2">
      <c r="A209" s="1" t="s">
        <v>350</v>
      </c>
      <c r="B209" s="1" t="s">
        <v>3159</v>
      </c>
      <c r="C209" s="1" t="s">
        <v>3160</v>
      </c>
      <c r="D209" s="1" t="s">
        <v>3661</v>
      </c>
      <c r="E209" s="1" t="s">
        <v>3662</v>
      </c>
      <c r="F209" s="1" t="s">
        <v>3451</v>
      </c>
      <c r="G209" s="1" t="s">
        <v>51</v>
      </c>
      <c r="H209" s="2">
        <v>1000000</v>
      </c>
    </row>
    <row r="210" spans="1:8" x14ac:dyDescent="0.2">
      <c r="A210" s="1" t="s">
        <v>350</v>
      </c>
      <c r="B210" s="1" t="s">
        <v>3159</v>
      </c>
      <c r="C210" s="1" t="s">
        <v>3160</v>
      </c>
      <c r="D210" s="1" t="s">
        <v>3781</v>
      </c>
      <c r="E210" s="1" t="s">
        <v>3782</v>
      </c>
      <c r="F210" s="1" t="s">
        <v>3451</v>
      </c>
      <c r="G210" s="1" t="s">
        <v>51</v>
      </c>
      <c r="H210" s="2">
        <v>400000</v>
      </c>
    </row>
    <row r="211" spans="1:8" x14ac:dyDescent="0.2">
      <c r="A211" s="1" t="s">
        <v>350</v>
      </c>
      <c r="B211" s="1" t="s">
        <v>2904</v>
      </c>
      <c r="C211" s="1" t="s">
        <v>2905</v>
      </c>
      <c r="D211" s="1" t="s">
        <v>3478</v>
      </c>
      <c r="E211" s="1" t="s">
        <v>3479</v>
      </c>
      <c r="F211" s="1" t="s">
        <v>3451</v>
      </c>
      <c r="G211" s="1" t="s">
        <v>51</v>
      </c>
      <c r="H211" s="2">
        <v>1000000</v>
      </c>
    </row>
    <row r="212" spans="1:8" x14ac:dyDescent="0.2">
      <c r="A212" s="1" t="s">
        <v>350</v>
      </c>
      <c r="B212" s="1" t="s">
        <v>2904</v>
      </c>
      <c r="C212" s="1" t="s">
        <v>2905</v>
      </c>
      <c r="D212" s="1" t="s">
        <v>3480</v>
      </c>
      <c r="E212" s="1" t="s">
        <v>3481</v>
      </c>
      <c r="F212" s="1" t="s">
        <v>3451</v>
      </c>
      <c r="G212" s="1" t="s">
        <v>51</v>
      </c>
      <c r="H212" s="2">
        <v>1000000</v>
      </c>
    </row>
    <row r="213" spans="1:8" x14ac:dyDescent="0.2">
      <c r="A213" s="1" t="s">
        <v>350</v>
      </c>
      <c r="B213" s="1" t="s">
        <v>3447</v>
      </c>
      <c r="C213" s="1" t="s">
        <v>3448</v>
      </c>
      <c r="D213" s="1" t="s">
        <v>3775</v>
      </c>
      <c r="E213" s="1" t="s">
        <v>3776</v>
      </c>
      <c r="F213" s="1" t="s">
        <v>3451</v>
      </c>
      <c r="G213" s="1" t="s">
        <v>51</v>
      </c>
      <c r="H213" s="2">
        <v>500000</v>
      </c>
    </row>
    <row r="214" spans="1:8" x14ac:dyDescent="0.2">
      <c r="A214" s="1" t="s">
        <v>350</v>
      </c>
      <c r="B214" s="1" t="s">
        <v>3447</v>
      </c>
      <c r="C214" s="1" t="s">
        <v>3448</v>
      </c>
      <c r="D214" s="1" t="s">
        <v>3922</v>
      </c>
      <c r="E214" s="1" t="s">
        <v>3923</v>
      </c>
      <c r="F214" s="1" t="s">
        <v>3451</v>
      </c>
      <c r="G214" s="1" t="s">
        <v>51</v>
      </c>
      <c r="H214" s="2">
        <v>400000</v>
      </c>
    </row>
    <row r="215" spans="1:8" x14ac:dyDescent="0.2">
      <c r="A215" s="1" t="s">
        <v>350</v>
      </c>
      <c r="B215" s="1" t="s">
        <v>1973</v>
      </c>
      <c r="C215" s="1" t="s">
        <v>1974</v>
      </c>
      <c r="D215" s="1" t="s">
        <v>3496</v>
      </c>
      <c r="E215" s="1" t="s">
        <v>3497</v>
      </c>
      <c r="F215" s="1" t="s">
        <v>3451</v>
      </c>
      <c r="G215" s="1" t="s">
        <v>51</v>
      </c>
      <c r="H215" s="2">
        <v>450000</v>
      </c>
    </row>
    <row r="216" spans="1:8" x14ac:dyDescent="0.2">
      <c r="A216" s="1" t="s">
        <v>350</v>
      </c>
      <c r="B216" s="1" t="s">
        <v>1973</v>
      </c>
      <c r="C216" s="1" t="s">
        <v>1974</v>
      </c>
      <c r="D216" s="1" t="s">
        <v>4368</v>
      </c>
      <c r="E216" s="1" t="s">
        <v>4369</v>
      </c>
      <c r="F216" s="1" t="s">
        <v>3451</v>
      </c>
      <c r="G216" s="1" t="s">
        <v>51</v>
      </c>
      <c r="H216" s="2">
        <v>400000</v>
      </c>
    </row>
    <row r="217" spans="1:8" x14ac:dyDescent="0.2">
      <c r="A217" s="1" t="s">
        <v>94</v>
      </c>
      <c r="B217" s="1" t="s">
        <v>2948</v>
      </c>
      <c r="C217" s="1" t="s">
        <v>2949</v>
      </c>
      <c r="D217" s="1" t="s">
        <v>3938</v>
      </c>
      <c r="E217" s="1" t="s">
        <v>3939</v>
      </c>
      <c r="F217" s="1" t="s">
        <v>3451</v>
      </c>
      <c r="G217" s="1" t="s">
        <v>51</v>
      </c>
      <c r="H217" s="2">
        <v>630000</v>
      </c>
    </row>
    <row r="218" spans="1:8" x14ac:dyDescent="0.2">
      <c r="A218" s="1" t="s">
        <v>94</v>
      </c>
      <c r="B218" s="1" t="s">
        <v>2948</v>
      </c>
      <c r="C218" s="1" t="s">
        <v>2949</v>
      </c>
      <c r="D218" s="1" t="s">
        <v>3943</v>
      </c>
      <c r="E218" s="1" t="s">
        <v>3944</v>
      </c>
      <c r="F218" s="1" t="s">
        <v>3451</v>
      </c>
      <c r="G218" s="1" t="s">
        <v>51</v>
      </c>
      <c r="H218" s="2">
        <v>480000</v>
      </c>
    </row>
    <row r="219" spans="1:8" ht="22.5" x14ac:dyDescent="0.2">
      <c r="A219" s="1" t="s">
        <v>94</v>
      </c>
      <c r="B219" s="1" t="s">
        <v>2948</v>
      </c>
      <c r="C219" s="1" t="s">
        <v>2949</v>
      </c>
      <c r="D219" s="1" t="s">
        <v>4047</v>
      </c>
      <c r="E219" s="1" t="s">
        <v>4048</v>
      </c>
      <c r="F219" s="1" t="s">
        <v>3451</v>
      </c>
      <c r="G219" s="1" t="s">
        <v>51</v>
      </c>
      <c r="H219" s="2">
        <v>500000</v>
      </c>
    </row>
    <row r="220" spans="1:8" ht="22.5" x14ac:dyDescent="0.2">
      <c r="A220" s="1" t="s">
        <v>94</v>
      </c>
      <c r="B220" s="1" t="s">
        <v>2948</v>
      </c>
      <c r="C220" s="1" t="s">
        <v>2949</v>
      </c>
      <c r="D220" s="1" t="s">
        <v>4204</v>
      </c>
      <c r="E220" s="1" t="s">
        <v>4205</v>
      </c>
      <c r="F220" s="1" t="s">
        <v>3451</v>
      </c>
      <c r="G220" s="1" t="s">
        <v>51</v>
      </c>
      <c r="H220" s="2">
        <v>2000000</v>
      </c>
    </row>
    <row r="221" spans="1:8" x14ac:dyDescent="0.2">
      <c r="A221" s="1" t="s">
        <v>94</v>
      </c>
      <c r="B221" s="1" t="s">
        <v>2948</v>
      </c>
      <c r="C221" s="1" t="s">
        <v>2949</v>
      </c>
      <c r="D221" s="1" t="s">
        <v>4673</v>
      </c>
      <c r="E221" s="1" t="s">
        <v>4674</v>
      </c>
      <c r="F221" s="1" t="s">
        <v>3451</v>
      </c>
      <c r="G221" s="1" t="s">
        <v>51</v>
      </c>
      <c r="H221" s="2">
        <v>250000</v>
      </c>
    </row>
    <row r="222" spans="1:8" x14ac:dyDescent="0.2">
      <c r="A222" s="1" t="s">
        <v>94</v>
      </c>
      <c r="B222" s="1" t="s">
        <v>5041</v>
      </c>
      <c r="C222" s="1" t="s">
        <v>5042</v>
      </c>
      <c r="D222" s="1" t="s">
        <v>8787</v>
      </c>
      <c r="E222" s="1" t="s">
        <v>8788</v>
      </c>
      <c r="F222" s="1" t="s">
        <v>11</v>
      </c>
      <c r="G222" s="1" t="s">
        <v>51</v>
      </c>
      <c r="H222" s="2">
        <v>365714.29</v>
      </c>
    </row>
    <row r="223" spans="1:8" x14ac:dyDescent="0.2">
      <c r="A223" s="1" t="s">
        <v>94</v>
      </c>
      <c r="B223" s="1" t="s">
        <v>3502</v>
      </c>
      <c r="C223" s="1" t="s">
        <v>3503</v>
      </c>
      <c r="D223" s="1" t="s">
        <v>3506</v>
      </c>
      <c r="E223" s="1" t="s">
        <v>3507</v>
      </c>
      <c r="F223" s="1" t="s">
        <v>3451</v>
      </c>
      <c r="G223" s="1" t="s">
        <v>51</v>
      </c>
      <c r="H223" s="2">
        <v>240000</v>
      </c>
    </row>
    <row r="224" spans="1:8" x14ac:dyDescent="0.2">
      <c r="A224" s="1" t="s">
        <v>94</v>
      </c>
      <c r="B224" s="1" t="s">
        <v>3502</v>
      </c>
      <c r="C224" s="1" t="s">
        <v>3503</v>
      </c>
      <c r="D224" s="1" t="s">
        <v>4187</v>
      </c>
      <c r="E224" s="1" t="s">
        <v>4188</v>
      </c>
      <c r="F224" s="1" t="s">
        <v>3451</v>
      </c>
      <c r="G224" s="1" t="s">
        <v>51</v>
      </c>
      <c r="H224" s="2">
        <v>4000000</v>
      </c>
    </row>
    <row r="225" spans="1:8" x14ac:dyDescent="0.2">
      <c r="A225" s="1" t="s">
        <v>94</v>
      </c>
      <c r="B225" s="1" t="s">
        <v>3502</v>
      </c>
      <c r="C225" s="1" t="s">
        <v>3503</v>
      </c>
      <c r="D225" s="1" t="s">
        <v>4528</v>
      </c>
      <c r="E225" s="1" t="s">
        <v>4529</v>
      </c>
      <c r="F225" s="1" t="s">
        <v>3451</v>
      </c>
      <c r="G225" s="1" t="s">
        <v>51</v>
      </c>
      <c r="H225" s="2">
        <v>250000</v>
      </c>
    </row>
    <row r="226" spans="1:8" x14ac:dyDescent="0.2">
      <c r="A226" s="1" t="s">
        <v>94</v>
      </c>
      <c r="B226" s="1" t="s">
        <v>1661</v>
      </c>
      <c r="C226" s="1" t="s">
        <v>1662</v>
      </c>
      <c r="D226" s="1" t="s">
        <v>4919</v>
      </c>
      <c r="E226" s="1" t="s">
        <v>4920</v>
      </c>
      <c r="F226" s="1" t="s">
        <v>3451</v>
      </c>
      <c r="G226" s="1" t="s">
        <v>51</v>
      </c>
      <c r="H226" s="2">
        <v>500000</v>
      </c>
    </row>
    <row r="227" spans="1:8" x14ac:dyDescent="0.2">
      <c r="A227" s="1" t="s">
        <v>94</v>
      </c>
      <c r="B227" s="1" t="s">
        <v>1661</v>
      </c>
      <c r="C227" s="1" t="s">
        <v>1662</v>
      </c>
      <c r="D227" s="1" t="s">
        <v>5078</v>
      </c>
      <c r="E227" s="1" t="s">
        <v>5079</v>
      </c>
      <c r="F227" s="1" t="s">
        <v>3451</v>
      </c>
      <c r="G227" s="1" t="s">
        <v>51</v>
      </c>
      <c r="H227" s="2">
        <v>1500000</v>
      </c>
    </row>
    <row r="228" spans="1:8" x14ac:dyDescent="0.2">
      <c r="A228" s="1" t="s">
        <v>94</v>
      </c>
      <c r="B228" s="1" t="s">
        <v>4136</v>
      </c>
      <c r="C228" s="1" t="s">
        <v>4137</v>
      </c>
      <c r="D228" s="1" t="s">
        <v>4134</v>
      </c>
      <c r="E228" s="1" t="s">
        <v>4135</v>
      </c>
      <c r="F228" s="1" t="s">
        <v>3451</v>
      </c>
      <c r="G228" s="1" t="s">
        <v>51</v>
      </c>
      <c r="H228" s="2">
        <v>200000</v>
      </c>
    </row>
    <row r="229" spans="1:8" x14ac:dyDescent="0.2">
      <c r="A229" s="1" t="s">
        <v>94</v>
      </c>
      <c r="B229" s="1" t="s">
        <v>4136</v>
      </c>
      <c r="C229" s="1" t="s">
        <v>4137</v>
      </c>
      <c r="D229" s="1" t="s">
        <v>4332</v>
      </c>
      <c r="E229" s="1" t="s">
        <v>4333</v>
      </c>
      <c r="F229" s="1" t="s">
        <v>3451</v>
      </c>
      <c r="G229" s="1" t="s">
        <v>51</v>
      </c>
      <c r="H229" s="2">
        <v>750000</v>
      </c>
    </row>
    <row r="230" spans="1:8" x14ac:dyDescent="0.2">
      <c r="A230" s="1" t="s">
        <v>94</v>
      </c>
      <c r="B230" s="1" t="s">
        <v>4136</v>
      </c>
      <c r="C230" s="1" t="s">
        <v>4137</v>
      </c>
      <c r="D230" s="1" t="s">
        <v>4334</v>
      </c>
      <c r="E230" s="1" t="s">
        <v>4335</v>
      </c>
      <c r="F230" s="1" t="s">
        <v>3451</v>
      </c>
      <c r="G230" s="1" t="s">
        <v>51</v>
      </c>
      <c r="H230" s="2">
        <v>250000</v>
      </c>
    </row>
    <row r="231" spans="1:8" x14ac:dyDescent="0.2">
      <c r="A231" s="1" t="s">
        <v>94</v>
      </c>
      <c r="B231" s="1" t="s">
        <v>4136</v>
      </c>
      <c r="C231" s="1" t="s">
        <v>4137</v>
      </c>
      <c r="D231" s="1" t="s">
        <v>4394</v>
      </c>
      <c r="E231" s="1" t="s">
        <v>4395</v>
      </c>
      <c r="F231" s="1" t="s">
        <v>3451</v>
      </c>
      <c r="G231" s="1" t="s">
        <v>51</v>
      </c>
      <c r="H231" s="2">
        <v>1000000</v>
      </c>
    </row>
    <row r="232" spans="1:8" x14ac:dyDescent="0.2">
      <c r="A232" s="1" t="s">
        <v>94</v>
      </c>
      <c r="B232" s="1" t="s">
        <v>3676</v>
      </c>
      <c r="C232" s="1" t="s">
        <v>3677</v>
      </c>
      <c r="D232" s="1" t="s">
        <v>3674</v>
      </c>
      <c r="E232" s="1" t="s">
        <v>3675</v>
      </c>
      <c r="F232" s="1" t="s">
        <v>3451</v>
      </c>
      <c r="G232" s="1" t="s">
        <v>51</v>
      </c>
      <c r="H232" s="2">
        <v>1000000</v>
      </c>
    </row>
    <row r="233" spans="1:8" x14ac:dyDescent="0.2">
      <c r="A233" s="1" t="s">
        <v>94</v>
      </c>
      <c r="B233" s="1" t="s">
        <v>3676</v>
      </c>
      <c r="C233" s="1" t="s">
        <v>3677</v>
      </c>
      <c r="D233" s="1" t="s">
        <v>4561</v>
      </c>
      <c r="E233" s="1" t="s">
        <v>4562</v>
      </c>
      <c r="F233" s="1" t="s">
        <v>3451</v>
      </c>
      <c r="G233" s="1" t="s">
        <v>51</v>
      </c>
      <c r="H233" s="2">
        <v>300000</v>
      </c>
    </row>
    <row r="234" spans="1:8" x14ac:dyDescent="0.2">
      <c r="A234" s="1" t="s">
        <v>94</v>
      </c>
      <c r="B234" s="1" t="s">
        <v>3676</v>
      </c>
      <c r="C234" s="1" t="s">
        <v>3677</v>
      </c>
      <c r="D234" s="1" t="s">
        <v>4576</v>
      </c>
      <c r="E234" s="1" t="s">
        <v>4577</v>
      </c>
      <c r="F234" s="1" t="s">
        <v>3451</v>
      </c>
      <c r="G234" s="1" t="s">
        <v>51</v>
      </c>
      <c r="H234" s="2">
        <v>650000</v>
      </c>
    </row>
    <row r="235" spans="1:8" x14ac:dyDescent="0.2">
      <c r="A235" s="1" t="s">
        <v>94</v>
      </c>
      <c r="B235" s="1" t="s">
        <v>3676</v>
      </c>
      <c r="C235" s="1" t="s">
        <v>3677</v>
      </c>
      <c r="D235" s="1" t="s">
        <v>4874</v>
      </c>
      <c r="E235" s="1" t="s">
        <v>4875</v>
      </c>
      <c r="F235" s="1" t="s">
        <v>3451</v>
      </c>
      <c r="G235" s="1" t="s">
        <v>51</v>
      </c>
      <c r="H235" s="2">
        <v>700000</v>
      </c>
    </row>
    <row r="236" spans="1:8" x14ac:dyDescent="0.2">
      <c r="A236" s="1" t="s">
        <v>94</v>
      </c>
      <c r="B236" s="1" t="s">
        <v>3676</v>
      </c>
      <c r="C236" s="1" t="s">
        <v>3677</v>
      </c>
      <c r="D236" s="1" t="s">
        <v>4921</v>
      </c>
      <c r="E236" s="1" t="s">
        <v>4922</v>
      </c>
      <c r="F236" s="1" t="s">
        <v>3451</v>
      </c>
      <c r="G236" s="1" t="s">
        <v>51</v>
      </c>
      <c r="H236" s="2">
        <v>200000</v>
      </c>
    </row>
    <row r="237" spans="1:8" x14ac:dyDescent="0.2">
      <c r="A237" s="1" t="s">
        <v>94</v>
      </c>
      <c r="B237" s="1" t="s">
        <v>3676</v>
      </c>
      <c r="C237" s="1" t="s">
        <v>3677</v>
      </c>
      <c r="D237" s="1" t="s">
        <v>5341</v>
      </c>
      <c r="E237" s="1" t="s">
        <v>5342</v>
      </c>
      <c r="F237" s="1" t="s">
        <v>3451</v>
      </c>
      <c r="G237" s="1" t="s">
        <v>51</v>
      </c>
      <c r="H237" s="2">
        <v>2750000</v>
      </c>
    </row>
    <row r="238" spans="1:8" x14ac:dyDescent="0.2">
      <c r="A238" s="1" t="s">
        <v>94</v>
      </c>
      <c r="B238" s="1" t="s">
        <v>3676</v>
      </c>
      <c r="C238" s="1" t="s">
        <v>3677</v>
      </c>
      <c r="D238" s="1" t="s">
        <v>5343</v>
      </c>
      <c r="E238" s="1" t="s">
        <v>5342</v>
      </c>
      <c r="F238" s="1" t="s">
        <v>3451</v>
      </c>
      <c r="G238" s="1" t="s">
        <v>51</v>
      </c>
      <c r="H238" s="2">
        <v>2750000</v>
      </c>
    </row>
    <row r="239" spans="1:8" x14ac:dyDescent="0.2">
      <c r="A239" s="1" t="s">
        <v>94</v>
      </c>
      <c r="B239" s="1" t="s">
        <v>200</v>
      </c>
      <c r="C239" s="1" t="s">
        <v>3940</v>
      </c>
      <c r="D239" s="1" t="s">
        <v>9603</v>
      </c>
      <c r="E239" s="1" t="s">
        <v>9604</v>
      </c>
      <c r="F239" s="1" t="s">
        <v>3558</v>
      </c>
      <c r="G239" s="1" t="s">
        <v>51</v>
      </c>
      <c r="H239" s="2">
        <v>250000</v>
      </c>
    </row>
    <row r="240" spans="1:8" ht="22.5" x14ac:dyDescent="0.2">
      <c r="A240" s="1" t="s">
        <v>94</v>
      </c>
      <c r="B240" s="1" t="s">
        <v>200</v>
      </c>
      <c r="C240" s="1" t="s">
        <v>9078</v>
      </c>
      <c r="D240" s="1" t="s">
        <v>9077</v>
      </c>
      <c r="E240" s="1" t="s">
        <v>8783</v>
      </c>
      <c r="F240" s="1" t="s">
        <v>3838</v>
      </c>
      <c r="G240" s="1" t="s">
        <v>51</v>
      </c>
      <c r="H240" s="2">
        <v>286400</v>
      </c>
    </row>
    <row r="241" spans="1:8" x14ac:dyDescent="0.2">
      <c r="A241" s="1" t="s">
        <v>94</v>
      </c>
      <c r="B241" s="1" t="s">
        <v>200</v>
      </c>
      <c r="C241" s="1" t="s">
        <v>4914</v>
      </c>
      <c r="D241" s="1" t="s">
        <v>9447</v>
      </c>
      <c r="E241" s="1" t="s">
        <v>9448</v>
      </c>
      <c r="F241" s="1" t="s">
        <v>3759</v>
      </c>
      <c r="G241" s="1" t="s">
        <v>51</v>
      </c>
      <c r="H241" s="2">
        <v>1762000</v>
      </c>
    </row>
    <row r="242" spans="1:8" x14ac:dyDescent="0.2">
      <c r="A242" s="1" t="s">
        <v>94</v>
      </c>
      <c r="B242" s="1" t="s">
        <v>200</v>
      </c>
      <c r="C242" s="1" t="s">
        <v>2609</v>
      </c>
      <c r="D242" s="1" t="s">
        <v>4477</v>
      </c>
      <c r="E242" s="1" t="s">
        <v>4478</v>
      </c>
      <c r="F242" s="1" t="s">
        <v>3451</v>
      </c>
      <c r="G242" s="1" t="s">
        <v>51</v>
      </c>
      <c r="H242" s="2">
        <v>2000000</v>
      </c>
    </row>
    <row r="243" spans="1:8" x14ac:dyDescent="0.2">
      <c r="A243" s="1" t="s">
        <v>94</v>
      </c>
      <c r="B243" s="1" t="s">
        <v>200</v>
      </c>
      <c r="C243" s="1" t="s">
        <v>2609</v>
      </c>
      <c r="D243" s="1" t="s">
        <v>5109</v>
      </c>
      <c r="E243" s="1" t="s">
        <v>5110</v>
      </c>
      <c r="F243" s="1" t="s">
        <v>3451</v>
      </c>
      <c r="G243" s="1" t="s">
        <v>51</v>
      </c>
      <c r="H243" s="2">
        <v>4600000</v>
      </c>
    </row>
    <row r="244" spans="1:8" x14ac:dyDescent="0.2">
      <c r="A244" s="1" t="s">
        <v>94</v>
      </c>
      <c r="B244" s="1" t="s">
        <v>200</v>
      </c>
      <c r="C244" s="1" t="s">
        <v>2609</v>
      </c>
      <c r="D244" s="1" t="s">
        <v>5141</v>
      </c>
      <c r="E244" s="1" t="s">
        <v>5142</v>
      </c>
      <c r="F244" s="1" t="s">
        <v>209</v>
      </c>
      <c r="G244" s="1" t="s">
        <v>51</v>
      </c>
      <c r="H244" s="2">
        <v>800000</v>
      </c>
    </row>
    <row r="245" spans="1:8" x14ac:dyDescent="0.2">
      <c r="A245" s="1" t="s">
        <v>94</v>
      </c>
      <c r="B245" s="1" t="s">
        <v>200</v>
      </c>
      <c r="C245" s="1" t="s">
        <v>2609</v>
      </c>
      <c r="D245" s="1" t="s">
        <v>5277</v>
      </c>
      <c r="E245" s="1" t="s">
        <v>5278</v>
      </c>
      <c r="F245" s="1" t="s">
        <v>3451</v>
      </c>
      <c r="G245" s="1" t="s">
        <v>51</v>
      </c>
      <c r="H245" s="2">
        <v>4600000</v>
      </c>
    </row>
    <row r="246" spans="1:8" x14ac:dyDescent="0.2">
      <c r="A246" s="1" t="s">
        <v>94</v>
      </c>
      <c r="B246" s="1" t="s">
        <v>200</v>
      </c>
      <c r="C246" s="1" t="s">
        <v>2609</v>
      </c>
      <c r="D246" s="1" t="s">
        <v>5279</v>
      </c>
      <c r="E246" s="1" t="s">
        <v>5278</v>
      </c>
      <c r="F246" s="1" t="s">
        <v>3451</v>
      </c>
      <c r="G246" s="1" t="s">
        <v>51</v>
      </c>
      <c r="H246" s="2">
        <v>4600000</v>
      </c>
    </row>
    <row r="247" spans="1:8" x14ac:dyDescent="0.2">
      <c r="A247" s="1" t="s">
        <v>94</v>
      </c>
      <c r="B247" s="1" t="s">
        <v>200</v>
      </c>
      <c r="C247" s="1" t="s">
        <v>2609</v>
      </c>
      <c r="D247" s="1" t="s">
        <v>5280</v>
      </c>
      <c r="E247" s="1" t="s">
        <v>5281</v>
      </c>
      <c r="F247" s="1" t="s">
        <v>3451</v>
      </c>
      <c r="G247" s="1" t="s">
        <v>51</v>
      </c>
      <c r="H247" s="2">
        <v>4600000</v>
      </c>
    </row>
    <row r="248" spans="1:8" x14ac:dyDescent="0.2">
      <c r="A248" s="1" t="s">
        <v>94</v>
      </c>
      <c r="B248" s="1" t="s">
        <v>200</v>
      </c>
      <c r="C248" s="1" t="s">
        <v>2609</v>
      </c>
      <c r="D248" s="1" t="s">
        <v>5284</v>
      </c>
      <c r="E248" s="1" t="s">
        <v>5285</v>
      </c>
      <c r="F248" s="1" t="s">
        <v>3451</v>
      </c>
      <c r="G248" s="1" t="s">
        <v>51</v>
      </c>
      <c r="H248" s="2">
        <v>4600000</v>
      </c>
    </row>
    <row r="249" spans="1:8" x14ac:dyDescent="0.2">
      <c r="A249" s="1" t="s">
        <v>94</v>
      </c>
      <c r="B249" s="1" t="s">
        <v>200</v>
      </c>
      <c r="C249" s="1" t="s">
        <v>2892</v>
      </c>
      <c r="D249" s="1" t="s">
        <v>3600</v>
      </c>
      <c r="E249" s="1" t="s">
        <v>3601</v>
      </c>
      <c r="F249" s="1" t="s">
        <v>3474</v>
      </c>
      <c r="G249" s="1" t="s">
        <v>51</v>
      </c>
      <c r="H249" s="2">
        <v>500000</v>
      </c>
    </row>
    <row r="250" spans="1:8" x14ac:dyDescent="0.2">
      <c r="A250" s="1" t="s">
        <v>94</v>
      </c>
      <c r="B250" s="1" t="s">
        <v>200</v>
      </c>
      <c r="C250" s="1" t="s">
        <v>4508</v>
      </c>
      <c r="D250" s="1" t="s">
        <v>4506</v>
      </c>
      <c r="E250" s="1" t="s">
        <v>4507</v>
      </c>
      <c r="F250" s="1" t="s">
        <v>2608</v>
      </c>
      <c r="G250" s="1" t="s">
        <v>51</v>
      </c>
      <c r="H250" s="2">
        <v>256695</v>
      </c>
    </row>
    <row r="251" spans="1:8" x14ac:dyDescent="0.2">
      <c r="A251" s="1" t="s">
        <v>94</v>
      </c>
      <c r="B251" s="1" t="s">
        <v>200</v>
      </c>
      <c r="C251" s="1" t="s">
        <v>4508</v>
      </c>
      <c r="D251" s="1" t="s">
        <v>4658</v>
      </c>
      <c r="E251" s="1" t="s">
        <v>4659</v>
      </c>
      <c r="F251" s="1" t="s">
        <v>2608</v>
      </c>
      <c r="G251" s="1" t="s">
        <v>51</v>
      </c>
      <c r="H251" s="2">
        <v>472570.16</v>
      </c>
    </row>
    <row r="252" spans="1:8" x14ac:dyDescent="0.2">
      <c r="A252" s="1" t="s">
        <v>94</v>
      </c>
      <c r="B252" s="1" t="s">
        <v>3789</v>
      </c>
      <c r="C252" s="1" t="s">
        <v>2628</v>
      </c>
      <c r="D252" s="1" t="s">
        <v>10090</v>
      </c>
      <c r="E252" s="1" t="s">
        <v>9826</v>
      </c>
      <c r="F252" s="1" t="s">
        <v>3838</v>
      </c>
      <c r="G252" s="1" t="s">
        <v>51</v>
      </c>
      <c r="H252" s="2">
        <v>999774</v>
      </c>
    </row>
    <row r="253" spans="1:8" x14ac:dyDescent="0.2">
      <c r="A253" s="1" t="s">
        <v>94</v>
      </c>
      <c r="B253" s="1" t="s">
        <v>3789</v>
      </c>
      <c r="C253" s="1" t="s">
        <v>3790</v>
      </c>
      <c r="D253" s="1" t="s">
        <v>3787</v>
      </c>
      <c r="E253" s="1" t="s">
        <v>3788</v>
      </c>
      <c r="F253" s="1" t="s">
        <v>3451</v>
      </c>
      <c r="G253" s="1" t="s">
        <v>51</v>
      </c>
      <c r="H253" s="2">
        <v>450000</v>
      </c>
    </row>
    <row r="254" spans="1:8" x14ac:dyDescent="0.2">
      <c r="A254" s="1" t="s">
        <v>94</v>
      </c>
      <c r="B254" s="1" t="s">
        <v>3789</v>
      </c>
      <c r="C254" s="1" t="s">
        <v>3790</v>
      </c>
      <c r="D254" s="1" t="s">
        <v>4062</v>
      </c>
      <c r="E254" s="1" t="s">
        <v>4063</v>
      </c>
      <c r="F254" s="1" t="s">
        <v>3451</v>
      </c>
      <c r="G254" s="1" t="s">
        <v>51</v>
      </c>
      <c r="H254" s="2">
        <v>300000</v>
      </c>
    </row>
    <row r="255" spans="1:8" x14ac:dyDescent="0.2">
      <c r="A255" s="1" t="s">
        <v>94</v>
      </c>
      <c r="B255" s="1" t="s">
        <v>3789</v>
      </c>
      <c r="C255" s="1" t="s">
        <v>3790</v>
      </c>
      <c r="D255" s="1" t="s">
        <v>4415</v>
      </c>
      <c r="E255" s="1" t="s">
        <v>4416</v>
      </c>
      <c r="F255" s="1" t="s">
        <v>3451</v>
      </c>
      <c r="G255" s="1" t="s">
        <v>51</v>
      </c>
      <c r="H255" s="2">
        <v>285000</v>
      </c>
    </row>
    <row r="256" spans="1:8" x14ac:dyDescent="0.2">
      <c r="A256" s="1" t="s">
        <v>94</v>
      </c>
      <c r="B256" s="1" t="s">
        <v>3789</v>
      </c>
      <c r="C256" s="1" t="s">
        <v>3790</v>
      </c>
      <c r="D256" s="1" t="s">
        <v>4417</v>
      </c>
      <c r="E256" s="1" t="s">
        <v>4418</v>
      </c>
      <c r="F256" s="1" t="s">
        <v>3451</v>
      </c>
      <c r="G256" s="1" t="s">
        <v>51</v>
      </c>
      <c r="H256" s="2">
        <v>400000</v>
      </c>
    </row>
    <row r="257" spans="1:8" x14ac:dyDescent="0.2">
      <c r="A257" s="1" t="s">
        <v>94</v>
      </c>
      <c r="B257" s="1" t="s">
        <v>3789</v>
      </c>
      <c r="C257" s="1" t="s">
        <v>3790</v>
      </c>
      <c r="D257" s="1" t="s">
        <v>4422</v>
      </c>
      <c r="E257" s="1" t="s">
        <v>4423</v>
      </c>
      <c r="F257" s="1" t="s">
        <v>3451</v>
      </c>
      <c r="G257" s="1" t="s">
        <v>51</v>
      </c>
      <c r="H257" s="2">
        <v>250000</v>
      </c>
    </row>
    <row r="258" spans="1:8" x14ac:dyDescent="0.2">
      <c r="A258" s="1" t="s">
        <v>94</v>
      </c>
      <c r="B258" s="1" t="s">
        <v>3789</v>
      </c>
      <c r="C258" s="1" t="s">
        <v>3790</v>
      </c>
      <c r="D258" s="1" t="s">
        <v>4428</v>
      </c>
      <c r="E258" s="1" t="s">
        <v>4429</v>
      </c>
      <c r="F258" s="1" t="s">
        <v>3451</v>
      </c>
      <c r="G258" s="1" t="s">
        <v>51</v>
      </c>
      <c r="H258" s="2">
        <v>300000</v>
      </c>
    </row>
    <row r="259" spans="1:8" x14ac:dyDescent="0.2">
      <c r="A259" s="1" t="s">
        <v>94</v>
      </c>
      <c r="B259" s="1" t="s">
        <v>3789</v>
      </c>
      <c r="C259" s="1" t="s">
        <v>3790</v>
      </c>
      <c r="D259" s="1" t="s">
        <v>4687</v>
      </c>
      <c r="E259" s="1" t="s">
        <v>4688</v>
      </c>
      <c r="F259" s="1" t="s">
        <v>3451</v>
      </c>
      <c r="G259" s="1" t="s">
        <v>51</v>
      </c>
      <c r="H259" s="2">
        <v>1800000</v>
      </c>
    </row>
    <row r="260" spans="1:8" x14ac:dyDescent="0.2">
      <c r="A260" s="1" t="s">
        <v>94</v>
      </c>
      <c r="B260" s="1" t="s">
        <v>3789</v>
      </c>
      <c r="C260" s="1" t="s">
        <v>3790</v>
      </c>
      <c r="D260" s="1" t="s">
        <v>4853</v>
      </c>
      <c r="E260" s="1" t="s">
        <v>4854</v>
      </c>
      <c r="F260" s="1" t="s">
        <v>3451</v>
      </c>
      <c r="G260" s="1" t="s">
        <v>51</v>
      </c>
      <c r="H260" s="2">
        <v>1300000</v>
      </c>
    </row>
    <row r="261" spans="1:8" x14ac:dyDescent="0.2">
      <c r="A261" s="1" t="s">
        <v>94</v>
      </c>
      <c r="B261" s="1" t="s">
        <v>3789</v>
      </c>
      <c r="C261" s="1" t="s">
        <v>3790</v>
      </c>
      <c r="D261" s="1" t="s">
        <v>4954</v>
      </c>
      <c r="E261" s="1" t="s">
        <v>4955</v>
      </c>
      <c r="F261" s="1" t="s">
        <v>3451</v>
      </c>
      <c r="G261" s="1" t="s">
        <v>51</v>
      </c>
      <c r="H261" s="2">
        <v>1000000</v>
      </c>
    </row>
    <row r="262" spans="1:8" x14ac:dyDescent="0.2">
      <c r="A262" s="1" t="s">
        <v>94</v>
      </c>
      <c r="B262" s="1" t="s">
        <v>3789</v>
      </c>
      <c r="C262" s="1" t="s">
        <v>3790</v>
      </c>
      <c r="D262" s="1" t="s">
        <v>4958</v>
      </c>
      <c r="E262" s="1" t="s">
        <v>4959</v>
      </c>
      <c r="F262" s="1" t="s">
        <v>3451</v>
      </c>
      <c r="G262" s="1" t="s">
        <v>51</v>
      </c>
      <c r="H262" s="2">
        <v>1000000</v>
      </c>
    </row>
    <row r="263" spans="1:8" x14ac:dyDescent="0.2">
      <c r="A263" s="1" t="s">
        <v>94</v>
      </c>
      <c r="B263" s="1" t="s">
        <v>3789</v>
      </c>
      <c r="C263" s="1" t="s">
        <v>3790</v>
      </c>
      <c r="D263" s="1" t="s">
        <v>5107</v>
      </c>
      <c r="E263" s="1" t="s">
        <v>5108</v>
      </c>
      <c r="F263" s="1" t="s">
        <v>3451</v>
      </c>
      <c r="G263" s="1" t="s">
        <v>51</v>
      </c>
      <c r="H263" s="2">
        <v>2746494</v>
      </c>
    </row>
    <row r="264" spans="1:8" x14ac:dyDescent="0.2">
      <c r="A264" s="1" t="s">
        <v>94</v>
      </c>
      <c r="B264" s="1" t="s">
        <v>4784</v>
      </c>
      <c r="C264" s="1" t="s">
        <v>4785</v>
      </c>
      <c r="D264" s="1" t="s">
        <v>4782</v>
      </c>
      <c r="E264" s="1" t="s">
        <v>4783</v>
      </c>
      <c r="F264" s="1" t="s">
        <v>3451</v>
      </c>
      <c r="G264" s="1" t="s">
        <v>51</v>
      </c>
      <c r="H264" s="2">
        <v>3000000</v>
      </c>
    </row>
    <row r="265" spans="1:8" x14ac:dyDescent="0.2">
      <c r="A265" s="1" t="s">
        <v>94</v>
      </c>
      <c r="B265" s="1" t="s">
        <v>4784</v>
      </c>
      <c r="C265" s="1" t="s">
        <v>4785</v>
      </c>
      <c r="D265" s="1" t="s">
        <v>4799</v>
      </c>
      <c r="E265" s="1" t="s">
        <v>4800</v>
      </c>
      <c r="F265" s="1" t="s">
        <v>3451</v>
      </c>
      <c r="G265" s="1" t="s">
        <v>51</v>
      </c>
      <c r="H265" s="2">
        <v>750000</v>
      </c>
    </row>
    <row r="266" spans="1:8" x14ac:dyDescent="0.2">
      <c r="A266" s="1" t="s">
        <v>94</v>
      </c>
      <c r="B266" s="1" t="s">
        <v>4784</v>
      </c>
      <c r="C266" s="1" t="s">
        <v>4785</v>
      </c>
      <c r="D266" s="1" t="s">
        <v>4805</v>
      </c>
      <c r="E266" s="1" t="s">
        <v>4806</v>
      </c>
      <c r="F266" s="1" t="s">
        <v>3451</v>
      </c>
      <c r="G266" s="1" t="s">
        <v>51</v>
      </c>
      <c r="H266" s="2">
        <v>500000</v>
      </c>
    </row>
    <row r="267" spans="1:8" x14ac:dyDescent="0.2">
      <c r="A267" s="1" t="s">
        <v>94</v>
      </c>
      <c r="B267" s="1" t="s">
        <v>4784</v>
      </c>
      <c r="C267" s="1" t="s">
        <v>4785</v>
      </c>
      <c r="D267" s="1" t="s">
        <v>4822</v>
      </c>
      <c r="E267" s="1" t="s">
        <v>4823</v>
      </c>
      <c r="F267" s="1" t="s">
        <v>3451</v>
      </c>
      <c r="G267" s="1" t="s">
        <v>51</v>
      </c>
      <c r="H267" s="2">
        <v>300000</v>
      </c>
    </row>
    <row r="268" spans="1:8" x14ac:dyDescent="0.2">
      <c r="A268" s="1" t="s">
        <v>94</v>
      </c>
      <c r="B268" s="1" t="s">
        <v>4784</v>
      </c>
      <c r="C268" s="1" t="s">
        <v>4785</v>
      </c>
      <c r="D268" s="1" t="s">
        <v>4828</v>
      </c>
      <c r="E268" s="1" t="s">
        <v>4829</v>
      </c>
      <c r="F268" s="1" t="s">
        <v>3451</v>
      </c>
      <c r="G268" s="1" t="s">
        <v>51</v>
      </c>
      <c r="H268" s="2">
        <v>1000000</v>
      </c>
    </row>
    <row r="269" spans="1:8" x14ac:dyDescent="0.2">
      <c r="A269" s="1" t="s">
        <v>94</v>
      </c>
      <c r="B269" s="1" t="s">
        <v>4784</v>
      </c>
      <c r="C269" s="1" t="s">
        <v>4785</v>
      </c>
      <c r="D269" s="1" t="s">
        <v>4972</v>
      </c>
      <c r="E269" s="1" t="s">
        <v>4973</v>
      </c>
      <c r="F269" s="1" t="s">
        <v>3451</v>
      </c>
      <c r="G269" s="1" t="s">
        <v>51</v>
      </c>
      <c r="H269" s="2">
        <v>265000</v>
      </c>
    </row>
    <row r="270" spans="1:8" x14ac:dyDescent="0.2">
      <c r="A270" s="1" t="s">
        <v>94</v>
      </c>
      <c r="B270" s="1" t="s">
        <v>4784</v>
      </c>
      <c r="C270" s="1" t="s">
        <v>4785</v>
      </c>
      <c r="D270" s="1" t="s">
        <v>5086</v>
      </c>
      <c r="E270" s="1" t="s">
        <v>5087</v>
      </c>
      <c r="F270" s="1" t="s">
        <v>3451</v>
      </c>
      <c r="G270" s="1" t="s">
        <v>51</v>
      </c>
      <c r="H270" s="2">
        <v>310000</v>
      </c>
    </row>
    <row r="271" spans="1:8" x14ac:dyDescent="0.2">
      <c r="A271" s="1" t="s">
        <v>94</v>
      </c>
      <c r="B271" s="1" t="s">
        <v>4784</v>
      </c>
      <c r="C271" s="1" t="s">
        <v>4785</v>
      </c>
      <c r="D271" s="1" t="s">
        <v>5458</v>
      </c>
      <c r="E271" s="1" t="s">
        <v>5459</v>
      </c>
      <c r="F271" s="1" t="s">
        <v>3451</v>
      </c>
      <c r="G271" s="1" t="s">
        <v>51</v>
      </c>
      <c r="H271" s="2">
        <v>3000000</v>
      </c>
    </row>
    <row r="272" spans="1:8" ht="22.5" x14ac:dyDescent="0.2">
      <c r="A272" s="1" t="s">
        <v>94</v>
      </c>
      <c r="B272" s="1" t="s">
        <v>1669</v>
      </c>
      <c r="C272" s="1" t="s">
        <v>1670</v>
      </c>
      <c r="D272" s="1" t="s">
        <v>5145</v>
      </c>
      <c r="E272" s="1" t="s">
        <v>5146</v>
      </c>
      <c r="F272" s="1" t="s">
        <v>3451</v>
      </c>
      <c r="G272" s="1" t="s">
        <v>51</v>
      </c>
      <c r="H272" s="2">
        <v>3000000</v>
      </c>
    </row>
    <row r="273" spans="1:8" x14ac:dyDescent="0.2">
      <c r="A273" s="1" t="s">
        <v>94</v>
      </c>
      <c r="B273" s="1" t="s">
        <v>2881</v>
      </c>
      <c r="C273" s="1" t="s">
        <v>2882</v>
      </c>
      <c r="D273" s="1" t="s">
        <v>3476</v>
      </c>
      <c r="E273" s="1" t="s">
        <v>3477</v>
      </c>
      <c r="F273" s="1" t="s">
        <v>3451</v>
      </c>
      <c r="G273" s="1" t="s">
        <v>51</v>
      </c>
      <c r="H273" s="2">
        <v>950000</v>
      </c>
    </row>
    <row r="274" spans="1:8" x14ac:dyDescent="0.2">
      <c r="A274" s="1" t="s">
        <v>94</v>
      </c>
      <c r="B274" s="1" t="s">
        <v>2881</v>
      </c>
      <c r="C274" s="1" t="s">
        <v>2882</v>
      </c>
      <c r="D274" s="1" t="s">
        <v>3894</v>
      </c>
      <c r="E274" s="1" t="s">
        <v>3895</v>
      </c>
      <c r="F274" s="1" t="s">
        <v>3451</v>
      </c>
      <c r="G274" s="1" t="s">
        <v>51</v>
      </c>
      <c r="H274" s="2">
        <v>600000</v>
      </c>
    </row>
    <row r="275" spans="1:8" x14ac:dyDescent="0.2">
      <c r="A275" s="1" t="s">
        <v>94</v>
      </c>
      <c r="B275" s="1" t="s">
        <v>2881</v>
      </c>
      <c r="C275" s="1" t="s">
        <v>2882</v>
      </c>
      <c r="D275" s="1" t="s">
        <v>5117</v>
      </c>
      <c r="E275" s="1" t="s">
        <v>5118</v>
      </c>
      <c r="F275" s="1" t="s">
        <v>3451</v>
      </c>
      <c r="G275" s="1" t="s">
        <v>51</v>
      </c>
      <c r="H275" s="2">
        <v>800000</v>
      </c>
    </row>
    <row r="276" spans="1:8" x14ac:dyDescent="0.2">
      <c r="A276" s="1" t="s">
        <v>94</v>
      </c>
      <c r="B276" s="1" t="s">
        <v>2881</v>
      </c>
      <c r="C276" s="1" t="s">
        <v>2882</v>
      </c>
      <c r="D276" s="1" t="s">
        <v>5119</v>
      </c>
      <c r="E276" s="1" t="s">
        <v>5120</v>
      </c>
      <c r="F276" s="1" t="s">
        <v>3451</v>
      </c>
      <c r="G276" s="1" t="s">
        <v>51</v>
      </c>
      <c r="H276" s="2">
        <v>1000000</v>
      </c>
    </row>
    <row r="277" spans="1:8" x14ac:dyDescent="0.2">
      <c r="A277" s="1" t="s">
        <v>94</v>
      </c>
      <c r="B277" s="1" t="s">
        <v>2881</v>
      </c>
      <c r="C277" s="1" t="s">
        <v>2882</v>
      </c>
      <c r="D277" s="1" t="s">
        <v>9960</v>
      </c>
      <c r="E277" s="1" t="s">
        <v>9961</v>
      </c>
      <c r="F277" s="1" t="s">
        <v>3451</v>
      </c>
      <c r="G277" s="1" t="s">
        <v>51</v>
      </c>
      <c r="H277" s="2">
        <v>250000</v>
      </c>
    </row>
    <row r="278" spans="1:8" x14ac:dyDescent="0.2">
      <c r="A278" s="1" t="s">
        <v>94</v>
      </c>
      <c r="B278" s="1" t="s">
        <v>95</v>
      </c>
      <c r="C278" s="1" t="s">
        <v>96</v>
      </c>
      <c r="D278" s="1" t="s">
        <v>3655</v>
      </c>
      <c r="E278" s="1" t="s">
        <v>3656</v>
      </c>
      <c r="F278" s="1" t="s">
        <v>3451</v>
      </c>
      <c r="G278" s="1" t="s">
        <v>51</v>
      </c>
      <c r="H278" s="2">
        <v>500000</v>
      </c>
    </row>
    <row r="279" spans="1:8" x14ac:dyDescent="0.2">
      <c r="A279" s="1" t="s">
        <v>94</v>
      </c>
      <c r="B279" s="1" t="s">
        <v>95</v>
      </c>
      <c r="C279" s="1" t="s">
        <v>96</v>
      </c>
      <c r="D279" s="1" t="s">
        <v>4456</v>
      </c>
      <c r="E279" s="1" t="s">
        <v>4457</v>
      </c>
      <c r="F279" s="1" t="s">
        <v>3451</v>
      </c>
      <c r="G279" s="1" t="s">
        <v>51</v>
      </c>
      <c r="H279" s="2">
        <v>250000</v>
      </c>
    </row>
    <row r="280" spans="1:8" x14ac:dyDescent="0.2">
      <c r="A280" s="1" t="s">
        <v>94</v>
      </c>
      <c r="B280" s="1" t="s">
        <v>95</v>
      </c>
      <c r="C280" s="1" t="s">
        <v>96</v>
      </c>
      <c r="D280" s="1" t="s">
        <v>4504</v>
      </c>
      <c r="E280" s="1" t="s">
        <v>4505</v>
      </c>
      <c r="F280" s="1" t="s">
        <v>3451</v>
      </c>
      <c r="G280" s="1" t="s">
        <v>51</v>
      </c>
      <c r="H280" s="2">
        <v>1500000</v>
      </c>
    </row>
    <row r="281" spans="1:8" x14ac:dyDescent="0.2">
      <c r="A281" s="1" t="s">
        <v>94</v>
      </c>
      <c r="B281" s="1" t="s">
        <v>95</v>
      </c>
      <c r="C281" s="1" t="s">
        <v>96</v>
      </c>
      <c r="D281" s="1" t="s">
        <v>4530</v>
      </c>
      <c r="E281" s="1" t="s">
        <v>4531</v>
      </c>
      <c r="F281" s="1" t="s">
        <v>3451</v>
      </c>
      <c r="G281" s="1" t="s">
        <v>51</v>
      </c>
      <c r="H281" s="2">
        <v>1000000</v>
      </c>
    </row>
    <row r="282" spans="1:8" x14ac:dyDescent="0.2">
      <c r="A282" s="1" t="s">
        <v>94</v>
      </c>
      <c r="B282" s="1" t="s">
        <v>95</v>
      </c>
      <c r="C282" s="1" t="s">
        <v>96</v>
      </c>
      <c r="D282" s="1" t="s">
        <v>4716</v>
      </c>
      <c r="E282" s="1" t="s">
        <v>4717</v>
      </c>
      <c r="F282" s="1" t="s">
        <v>3451</v>
      </c>
      <c r="G282" s="1" t="s">
        <v>51</v>
      </c>
      <c r="H282" s="2">
        <v>500000</v>
      </c>
    </row>
    <row r="283" spans="1:8" x14ac:dyDescent="0.2">
      <c r="A283" s="1" t="s">
        <v>94</v>
      </c>
      <c r="B283" s="1" t="s">
        <v>95</v>
      </c>
      <c r="C283" s="1" t="s">
        <v>96</v>
      </c>
      <c r="D283" s="1" t="s">
        <v>4732</v>
      </c>
      <c r="E283" s="1" t="s">
        <v>4733</v>
      </c>
      <c r="F283" s="1" t="s">
        <v>3451</v>
      </c>
      <c r="G283" s="1" t="s">
        <v>51</v>
      </c>
      <c r="H283" s="2">
        <v>1500000</v>
      </c>
    </row>
    <row r="284" spans="1:8" x14ac:dyDescent="0.2">
      <c r="A284" s="1" t="s">
        <v>94</v>
      </c>
      <c r="B284" s="1" t="s">
        <v>95</v>
      </c>
      <c r="C284" s="1" t="s">
        <v>96</v>
      </c>
      <c r="D284" s="1" t="s">
        <v>4811</v>
      </c>
      <c r="E284" s="1" t="s">
        <v>4812</v>
      </c>
      <c r="F284" s="1" t="s">
        <v>3451</v>
      </c>
      <c r="G284" s="1" t="s">
        <v>51</v>
      </c>
      <c r="H284" s="2">
        <v>1500000</v>
      </c>
    </row>
    <row r="285" spans="1:8" x14ac:dyDescent="0.2">
      <c r="A285" s="1" t="s">
        <v>94</v>
      </c>
      <c r="B285" s="1" t="s">
        <v>95</v>
      </c>
      <c r="C285" s="1" t="s">
        <v>96</v>
      </c>
      <c r="D285" s="1" t="s">
        <v>4866</v>
      </c>
      <c r="E285" s="1" t="s">
        <v>4867</v>
      </c>
      <c r="F285" s="1" t="s">
        <v>3451</v>
      </c>
      <c r="G285" s="1" t="s">
        <v>51</v>
      </c>
      <c r="H285" s="2">
        <v>250000</v>
      </c>
    </row>
    <row r="286" spans="1:8" ht="22.5" x14ac:dyDescent="0.2">
      <c r="A286" s="1" t="s">
        <v>94</v>
      </c>
      <c r="B286" s="1" t="s">
        <v>95</v>
      </c>
      <c r="C286" s="1" t="s">
        <v>96</v>
      </c>
      <c r="D286" s="1" t="s">
        <v>5200</v>
      </c>
      <c r="E286" s="1" t="s">
        <v>5201</v>
      </c>
      <c r="F286" s="1" t="s">
        <v>3451</v>
      </c>
      <c r="G286" s="1" t="s">
        <v>51</v>
      </c>
      <c r="H286" s="2">
        <v>4999999</v>
      </c>
    </row>
    <row r="287" spans="1:8" ht="22.5" x14ac:dyDescent="0.2">
      <c r="A287" s="1" t="s">
        <v>94</v>
      </c>
      <c r="B287" s="1" t="s">
        <v>95</v>
      </c>
      <c r="C287" s="1" t="s">
        <v>96</v>
      </c>
      <c r="D287" s="1" t="s">
        <v>5207</v>
      </c>
      <c r="E287" s="1" t="s">
        <v>5208</v>
      </c>
      <c r="F287" s="1" t="s">
        <v>3451</v>
      </c>
      <c r="G287" s="1" t="s">
        <v>51</v>
      </c>
      <c r="H287" s="2">
        <v>4999999</v>
      </c>
    </row>
    <row r="288" spans="1:8" ht="22.5" x14ac:dyDescent="0.2">
      <c r="A288" s="1" t="s">
        <v>94</v>
      </c>
      <c r="B288" s="1" t="s">
        <v>95</v>
      </c>
      <c r="C288" s="1" t="s">
        <v>96</v>
      </c>
      <c r="D288" s="1" t="s">
        <v>5211</v>
      </c>
      <c r="E288" s="1" t="s">
        <v>5212</v>
      </c>
      <c r="F288" s="1" t="s">
        <v>3451</v>
      </c>
      <c r="G288" s="1" t="s">
        <v>51</v>
      </c>
      <c r="H288" s="2">
        <v>4999999</v>
      </c>
    </row>
    <row r="289" spans="1:8" ht="22.5" x14ac:dyDescent="0.2">
      <c r="A289" s="1" t="s">
        <v>94</v>
      </c>
      <c r="B289" s="1" t="s">
        <v>95</v>
      </c>
      <c r="C289" s="1" t="s">
        <v>96</v>
      </c>
      <c r="D289" s="1" t="s">
        <v>5217</v>
      </c>
      <c r="E289" s="1" t="s">
        <v>5218</v>
      </c>
      <c r="F289" s="1" t="s">
        <v>3451</v>
      </c>
      <c r="G289" s="1" t="s">
        <v>51</v>
      </c>
      <c r="H289" s="2">
        <v>4999999</v>
      </c>
    </row>
    <row r="290" spans="1:8" ht="22.5" x14ac:dyDescent="0.2">
      <c r="A290" s="1" t="s">
        <v>94</v>
      </c>
      <c r="B290" s="1" t="s">
        <v>95</v>
      </c>
      <c r="C290" s="1" t="s">
        <v>96</v>
      </c>
      <c r="D290" s="1" t="s">
        <v>5219</v>
      </c>
      <c r="E290" s="1" t="s">
        <v>5220</v>
      </c>
      <c r="F290" s="1" t="s">
        <v>3451</v>
      </c>
      <c r="G290" s="1" t="s">
        <v>51</v>
      </c>
      <c r="H290" s="2">
        <v>4999999</v>
      </c>
    </row>
    <row r="291" spans="1:8" x14ac:dyDescent="0.2">
      <c r="A291" s="1" t="s">
        <v>94</v>
      </c>
      <c r="B291" s="1" t="s">
        <v>1673</v>
      </c>
      <c r="C291" s="1" t="s">
        <v>1674</v>
      </c>
      <c r="D291" s="1" t="s">
        <v>4707</v>
      </c>
      <c r="E291" s="1" t="s">
        <v>1357</v>
      </c>
      <c r="F291" s="1" t="s">
        <v>3451</v>
      </c>
      <c r="G291" s="1" t="s">
        <v>51</v>
      </c>
      <c r="H291" s="2">
        <v>250000</v>
      </c>
    </row>
    <row r="292" spans="1:8" x14ac:dyDescent="0.2">
      <c r="A292" s="1" t="s">
        <v>94</v>
      </c>
      <c r="B292" s="1" t="s">
        <v>1673</v>
      </c>
      <c r="C292" s="1" t="s">
        <v>1674</v>
      </c>
      <c r="D292" s="1" t="s">
        <v>4713</v>
      </c>
      <c r="E292" s="1" t="s">
        <v>4714</v>
      </c>
      <c r="F292" s="1" t="s">
        <v>3451</v>
      </c>
      <c r="G292" s="1" t="s">
        <v>51</v>
      </c>
      <c r="H292" s="2">
        <v>200000</v>
      </c>
    </row>
    <row r="293" spans="1:8" x14ac:dyDescent="0.2">
      <c r="A293" s="1" t="s">
        <v>94</v>
      </c>
      <c r="B293" s="1" t="s">
        <v>1673</v>
      </c>
      <c r="C293" s="1" t="s">
        <v>1674</v>
      </c>
      <c r="D293" s="1" t="s">
        <v>4720</v>
      </c>
      <c r="E293" s="1" t="s">
        <v>4721</v>
      </c>
      <c r="F293" s="1" t="s">
        <v>3451</v>
      </c>
      <c r="G293" s="1" t="s">
        <v>51</v>
      </c>
      <c r="H293" s="2">
        <v>750000</v>
      </c>
    </row>
    <row r="294" spans="1:8" x14ac:dyDescent="0.2">
      <c r="A294" s="1" t="s">
        <v>94</v>
      </c>
      <c r="B294" s="1" t="s">
        <v>175</v>
      </c>
      <c r="C294" s="1" t="s">
        <v>176</v>
      </c>
      <c r="D294" s="1" t="s">
        <v>3751</v>
      </c>
      <c r="E294" s="1" t="s">
        <v>3752</v>
      </c>
      <c r="F294" s="1" t="s">
        <v>3451</v>
      </c>
      <c r="G294" s="1" t="s">
        <v>51</v>
      </c>
      <c r="H294" s="2">
        <v>670000</v>
      </c>
    </row>
    <row r="295" spans="1:8" x14ac:dyDescent="0.2">
      <c r="A295" s="1" t="s">
        <v>94</v>
      </c>
      <c r="B295" s="1" t="s">
        <v>175</v>
      </c>
      <c r="C295" s="1" t="s">
        <v>176</v>
      </c>
      <c r="D295" s="1" t="s">
        <v>4057</v>
      </c>
      <c r="E295" s="1" t="s">
        <v>4058</v>
      </c>
      <c r="F295" s="1" t="s">
        <v>3451</v>
      </c>
      <c r="G295" s="1" t="s">
        <v>51</v>
      </c>
      <c r="H295" s="2">
        <v>1600000</v>
      </c>
    </row>
    <row r="296" spans="1:8" x14ac:dyDescent="0.2">
      <c r="A296" s="1" t="s">
        <v>94</v>
      </c>
      <c r="B296" s="1" t="s">
        <v>175</v>
      </c>
      <c r="C296" s="1" t="s">
        <v>176</v>
      </c>
      <c r="D296" s="1" t="s">
        <v>4094</v>
      </c>
      <c r="E296" s="1" t="s">
        <v>4095</v>
      </c>
      <c r="F296" s="1" t="s">
        <v>3451</v>
      </c>
      <c r="G296" s="1" t="s">
        <v>51</v>
      </c>
      <c r="H296" s="2">
        <v>250000</v>
      </c>
    </row>
    <row r="297" spans="1:8" x14ac:dyDescent="0.2">
      <c r="A297" s="1" t="s">
        <v>94</v>
      </c>
      <c r="B297" s="1" t="s">
        <v>175</v>
      </c>
      <c r="C297" s="1" t="s">
        <v>176</v>
      </c>
      <c r="D297" s="1" t="s">
        <v>4739</v>
      </c>
      <c r="E297" s="1" t="s">
        <v>4740</v>
      </c>
      <c r="F297" s="1" t="s">
        <v>3451</v>
      </c>
      <c r="G297" s="1" t="s">
        <v>51</v>
      </c>
      <c r="H297" s="2">
        <v>2000000</v>
      </c>
    </row>
    <row r="298" spans="1:8" x14ac:dyDescent="0.2">
      <c r="A298" s="1" t="s">
        <v>94</v>
      </c>
      <c r="B298" s="1" t="s">
        <v>175</v>
      </c>
      <c r="C298" s="1" t="s">
        <v>176</v>
      </c>
      <c r="D298" s="1" t="s">
        <v>4772</v>
      </c>
      <c r="E298" s="1" t="s">
        <v>4773</v>
      </c>
      <c r="F298" s="1" t="s">
        <v>3451</v>
      </c>
      <c r="G298" s="1" t="s">
        <v>51</v>
      </c>
      <c r="H298" s="2">
        <v>400000</v>
      </c>
    </row>
    <row r="299" spans="1:8" x14ac:dyDescent="0.2">
      <c r="A299" s="1" t="s">
        <v>94</v>
      </c>
      <c r="B299" s="1" t="s">
        <v>175</v>
      </c>
      <c r="C299" s="1" t="s">
        <v>176</v>
      </c>
      <c r="D299" s="1" t="s">
        <v>4792</v>
      </c>
      <c r="E299" s="1" t="s">
        <v>4793</v>
      </c>
      <c r="F299" s="1" t="s">
        <v>3451</v>
      </c>
      <c r="G299" s="1" t="s">
        <v>51</v>
      </c>
      <c r="H299" s="2">
        <v>400000</v>
      </c>
    </row>
    <row r="300" spans="1:8" x14ac:dyDescent="0.2">
      <c r="A300" s="1" t="s">
        <v>94</v>
      </c>
      <c r="B300" s="1" t="s">
        <v>175</v>
      </c>
      <c r="C300" s="1" t="s">
        <v>176</v>
      </c>
      <c r="D300" s="1" t="s">
        <v>4803</v>
      </c>
      <c r="E300" s="1" t="s">
        <v>4804</v>
      </c>
      <c r="F300" s="1" t="s">
        <v>3451</v>
      </c>
      <c r="G300" s="1" t="s">
        <v>51</v>
      </c>
      <c r="H300" s="2">
        <v>400000</v>
      </c>
    </row>
    <row r="301" spans="1:8" x14ac:dyDescent="0.2">
      <c r="A301" s="1" t="s">
        <v>94</v>
      </c>
      <c r="B301" s="1" t="s">
        <v>175</v>
      </c>
      <c r="C301" s="1" t="s">
        <v>176</v>
      </c>
      <c r="D301" s="1" t="s">
        <v>4836</v>
      </c>
      <c r="E301" s="1" t="s">
        <v>4837</v>
      </c>
      <c r="F301" s="1" t="s">
        <v>3451</v>
      </c>
      <c r="G301" s="1" t="s">
        <v>51</v>
      </c>
      <c r="H301" s="2">
        <v>400000</v>
      </c>
    </row>
    <row r="302" spans="1:8" x14ac:dyDescent="0.2">
      <c r="A302" s="1" t="s">
        <v>94</v>
      </c>
      <c r="B302" s="1" t="s">
        <v>175</v>
      </c>
      <c r="C302" s="1" t="s">
        <v>176</v>
      </c>
      <c r="D302" s="1" t="s">
        <v>4838</v>
      </c>
      <c r="E302" s="1" t="s">
        <v>4839</v>
      </c>
      <c r="F302" s="1" t="s">
        <v>3451</v>
      </c>
      <c r="G302" s="1" t="s">
        <v>51</v>
      </c>
      <c r="H302" s="2">
        <v>400000</v>
      </c>
    </row>
    <row r="303" spans="1:8" x14ac:dyDescent="0.2">
      <c r="A303" s="1" t="s">
        <v>94</v>
      </c>
      <c r="B303" s="1" t="s">
        <v>175</v>
      </c>
      <c r="C303" s="1" t="s">
        <v>176</v>
      </c>
      <c r="D303" s="1" t="s">
        <v>4929</v>
      </c>
      <c r="E303" s="1" t="s">
        <v>4930</v>
      </c>
      <c r="F303" s="1" t="s">
        <v>209</v>
      </c>
      <c r="G303" s="1" t="s">
        <v>51</v>
      </c>
      <c r="H303" s="2">
        <v>250000</v>
      </c>
    </row>
    <row r="304" spans="1:8" x14ac:dyDescent="0.2">
      <c r="A304" s="1" t="s">
        <v>94</v>
      </c>
      <c r="B304" s="1" t="s">
        <v>175</v>
      </c>
      <c r="C304" s="1" t="s">
        <v>176</v>
      </c>
      <c r="D304" s="1" t="s">
        <v>8314</v>
      </c>
      <c r="E304" s="1" t="s">
        <v>8315</v>
      </c>
      <c r="F304" s="1" t="s">
        <v>3451</v>
      </c>
      <c r="G304" s="1" t="s">
        <v>51</v>
      </c>
      <c r="H304" s="2">
        <v>500000</v>
      </c>
    </row>
    <row r="305" spans="1:8" x14ac:dyDescent="0.2">
      <c r="A305" s="1" t="s">
        <v>94</v>
      </c>
      <c r="B305" s="1" t="s">
        <v>175</v>
      </c>
      <c r="C305" s="1" t="s">
        <v>176</v>
      </c>
      <c r="D305" s="1" t="s">
        <v>8316</v>
      </c>
      <c r="E305" s="1" t="s">
        <v>8317</v>
      </c>
      <c r="F305" s="1" t="s">
        <v>3451</v>
      </c>
      <c r="G305" s="1" t="s">
        <v>51</v>
      </c>
      <c r="H305" s="2">
        <v>500000</v>
      </c>
    </row>
    <row r="306" spans="1:8" x14ac:dyDescent="0.2">
      <c r="A306" s="1" t="s">
        <v>94</v>
      </c>
      <c r="B306" s="1" t="s">
        <v>175</v>
      </c>
      <c r="C306" s="1" t="s">
        <v>176</v>
      </c>
      <c r="D306" s="1" t="s">
        <v>8915</v>
      </c>
      <c r="E306" s="1" t="s">
        <v>537</v>
      </c>
      <c r="F306" s="1" t="s">
        <v>209</v>
      </c>
      <c r="G306" s="1" t="s">
        <v>51</v>
      </c>
      <c r="H306" s="2">
        <v>522994.13</v>
      </c>
    </row>
    <row r="307" spans="1:8" x14ac:dyDescent="0.2">
      <c r="A307" s="1" t="s">
        <v>94</v>
      </c>
      <c r="B307" s="1" t="s">
        <v>175</v>
      </c>
      <c r="C307" s="1" t="s">
        <v>176</v>
      </c>
      <c r="D307" s="1" t="s">
        <v>9474</v>
      </c>
      <c r="E307" s="1" t="s">
        <v>415</v>
      </c>
      <c r="F307" s="1" t="s">
        <v>209</v>
      </c>
      <c r="G307" s="1" t="s">
        <v>51</v>
      </c>
      <c r="H307" s="2">
        <v>381604.7</v>
      </c>
    </row>
    <row r="308" spans="1:8" x14ac:dyDescent="0.2">
      <c r="A308" s="1" t="s">
        <v>94</v>
      </c>
      <c r="B308" s="1" t="s">
        <v>4041</v>
      </c>
      <c r="C308" s="1" t="s">
        <v>4042</v>
      </c>
      <c r="D308" s="1" t="s">
        <v>4039</v>
      </c>
      <c r="E308" s="1" t="s">
        <v>4040</v>
      </c>
      <c r="F308" s="1" t="s">
        <v>3451</v>
      </c>
      <c r="G308" s="1" t="s">
        <v>51</v>
      </c>
      <c r="H308" s="2">
        <v>250000</v>
      </c>
    </row>
    <row r="309" spans="1:8" x14ac:dyDescent="0.2">
      <c r="A309" s="1" t="s">
        <v>94</v>
      </c>
      <c r="B309" s="1" t="s">
        <v>4041</v>
      </c>
      <c r="C309" s="1" t="s">
        <v>4042</v>
      </c>
      <c r="D309" s="1" t="s">
        <v>4191</v>
      </c>
      <c r="E309" s="1" t="s">
        <v>4192</v>
      </c>
      <c r="F309" s="1" t="s">
        <v>3451</v>
      </c>
      <c r="G309" s="1" t="s">
        <v>51</v>
      </c>
      <c r="H309" s="2">
        <v>250000</v>
      </c>
    </row>
    <row r="310" spans="1:8" ht="22.5" x14ac:dyDescent="0.2">
      <c r="A310" s="1" t="s">
        <v>94</v>
      </c>
      <c r="B310" s="1" t="s">
        <v>4041</v>
      </c>
      <c r="C310" s="1" t="s">
        <v>4042</v>
      </c>
      <c r="D310" s="1" t="s">
        <v>4387</v>
      </c>
      <c r="E310" s="1" t="s">
        <v>4388</v>
      </c>
      <c r="F310" s="1" t="s">
        <v>3451</v>
      </c>
      <c r="G310" s="1" t="s">
        <v>51</v>
      </c>
      <c r="H310" s="2">
        <v>3000000</v>
      </c>
    </row>
    <row r="311" spans="1:8" x14ac:dyDescent="0.2">
      <c r="A311" s="1" t="s">
        <v>94</v>
      </c>
      <c r="B311" s="1" t="s">
        <v>4041</v>
      </c>
      <c r="C311" s="1" t="s">
        <v>4042</v>
      </c>
      <c r="D311" s="1" t="s">
        <v>4490</v>
      </c>
      <c r="E311" s="1" t="s">
        <v>4491</v>
      </c>
      <c r="F311" s="1" t="s">
        <v>3451</v>
      </c>
      <c r="G311" s="1" t="s">
        <v>51</v>
      </c>
      <c r="H311" s="2">
        <v>200000</v>
      </c>
    </row>
    <row r="312" spans="1:8" x14ac:dyDescent="0.2">
      <c r="A312" s="1" t="s">
        <v>23</v>
      </c>
      <c r="B312" s="1" t="s">
        <v>2480</v>
      </c>
      <c r="C312" s="1" t="s">
        <v>2481</v>
      </c>
      <c r="D312" s="1" t="s">
        <v>7816</v>
      </c>
      <c r="E312" s="1" t="s">
        <v>7817</v>
      </c>
      <c r="F312" s="1" t="s">
        <v>50</v>
      </c>
      <c r="G312" s="1" t="s">
        <v>51</v>
      </c>
      <c r="H312" s="2">
        <v>911877.39</v>
      </c>
    </row>
    <row r="313" spans="1:8" x14ac:dyDescent="0.2">
      <c r="A313" s="1" t="s">
        <v>23</v>
      </c>
      <c r="B313" s="1" t="s">
        <v>1444</v>
      </c>
      <c r="C313" s="1" t="s">
        <v>1445</v>
      </c>
      <c r="D313" s="1" t="s">
        <v>6946</v>
      </c>
      <c r="E313" s="1" t="s">
        <v>6947</v>
      </c>
      <c r="F313" s="1" t="s">
        <v>209</v>
      </c>
      <c r="G313" s="1" t="s">
        <v>51</v>
      </c>
      <c r="H313" s="2">
        <v>651428.56999999995</v>
      </c>
    </row>
    <row r="314" spans="1:8" x14ac:dyDescent="0.2">
      <c r="A314" s="1" t="s">
        <v>23</v>
      </c>
      <c r="B314" s="1" t="s">
        <v>1444</v>
      </c>
      <c r="C314" s="1" t="s">
        <v>1445</v>
      </c>
      <c r="D314" s="1" t="s">
        <v>7124</v>
      </c>
      <c r="E314" s="1" t="s">
        <v>7125</v>
      </c>
      <c r="F314" s="1" t="s">
        <v>2641</v>
      </c>
      <c r="G314" s="1" t="s">
        <v>51</v>
      </c>
      <c r="H314" s="2">
        <v>456342.86</v>
      </c>
    </row>
    <row r="315" spans="1:8" x14ac:dyDescent="0.2">
      <c r="A315" s="1" t="s">
        <v>23</v>
      </c>
      <c r="B315" s="1" t="s">
        <v>1444</v>
      </c>
      <c r="C315" s="1" t="s">
        <v>1445</v>
      </c>
      <c r="D315" s="1" t="s">
        <v>9079</v>
      </c>
      <c r="E315" s="1" t="s">
        <v>9080</v>
      </c>
      <c r="F315" s="1" t="s">
        <v>2641</v>
      </c>
      <c r="G315" s="1" t="s">
        <v>51</v>
      </c>
      <c r="H315" s="2">
        <v>270476.19</v>
      </c>
    </row>
    <row r="316" spans="1:8" x14ac:dyDescent="0.2">
      <c r="A316" s="1" t="s">
        <v>23</v>
      </c>
      <c r="B316" s="1" t="s">
        <v>2740</v>
      </c>
      <c r="C316" s="1" t="s">
        <v>2741</v>
      </c>
      <c r="D316" s="1" t="s">
        <v>4460</v>
      </c>
      <c r="E316" s="1" t="s">
        <v>4461</v>
      </c>
      <c r="F316" s="1" t="s">
        <v>3558</v>
      </c>
      <c r="G316" s="1" t="s">
        <v>51</v>
      </c>
      <c r="H316" s="2">
        <v>400000</v>
      </c>
    </row>
    <row r="317" spans="1:8" x14ac:dyDescent="0.2">
      <c r="A317" s="1" t="s">
        <v>23</v>
      </c>
      <c r="B317" s="1" t="s">
        <v>7844</v>
      </c>
      <c r="C317" s="1" t="s">
        <v>7845</v>
      </c>
      <c r="D317" s="1" t="s">
        <v>7842</v>
      </c>
      <c r="E317" s="1" t="s">
        <v>7843</v>
      </c>
      <c r="F317" s="1" t="s">
        <v>3734</v>
      </c>
      <c r="G317" s="1" t="s">
        <v>51</v>
      </c>
      <c r="H317" s="2">
        <v>1200000</v>
      </c>
    </row>
    <row r="318" spans="1:8" x14ac:dyDescent="0.2">
      <c r="A318" s="1" t="s">
        <v>23</v>
      </c>
      <c r="B318" s="1" t="s">
        <v>6415</v>
      </c>
      <c r="C318" s="1" t="s">
        <v>6416</v>
      </c>
      <c r="D318" s="1" t="s">
        <v>7784</v>
      </c>
      <c r="E318" s="1" t="s">
        <v>7785</v>
      </c>
      <c r="F318" s="1" t="s">
        <v>2641</v>
      </c>
      <c r="G318" s="1" t="s">
        <v>51</v>
      </c>
      <c r="H318" s="2">
        <v>460952.38</v>
      </c>
    </row>
    <row r="319" spans="1:8" ht="22.5" x14ac:dyDescent="0.2">
      <c r="A319" s="1" t="s">
        <v>23</v>
      </c>
      <c r="B319" s="1" t="s">
        <v>4243</v>
      </c>
      <c r="C319" s="1" t="s">
        <v>4244</v>
      </c>
      <c r="D319" s="1" t="s">
        <v>4241</v>
      </c>
      <c r="E319" s="1" t="s">
        <v>4242</v>
      </c>
      <c r="F319" s="1" t="s">
        <v>3734</v>
      </c>
      <c r="G319" s="1" t="s">
        <v>51</v>
      </c>
      <c r="H319" s="2">
        <v>500000</v>
      </c>
    </row>
    <row r="320" spans="1:8" x14ac:dyDescent="0.2">
      <c r="A320" s="1" t="s">
        <v>23</v>
      </c>
      <c r="B320" s="1" t="s">
        <v>8179</v>
      </c>
      <c r="C320" s="1" t="s">
        <v>8180</v>
      </c>
      <c r="D320" s="1" t="s">
        <v>8177</v>
      </c>
      <c r="E320" s="1" t="s">
        <v>8178</v>
      </c>
      <c r="F320" s="1" t="s">
        <v>3734</v>
      </c>
      <c r="G320" s="1" t="s">
        <v>51</v>
      </c>
      <c r="H320" s="2">
        <v>1400000</v>
      </c>
    </row>
    <row r="321" spans="1:8" x14ac:dyDescent="0.2">
      <c r="A321" s="1" t="s">
        <v>23</v>
      </c>
      <c r="B321" s="1" t="s">
        <v>2376</v>
      </c>
      <c r="C321" s="1" t="s">
        <v>2377</v>
      </c>
      <c r="D321" s="1" t="s">
        <v>9211</v>
      </c>
      <c r="E321" s="1" t="s">
        <v>6335</v>
      </c>
      <c r="F321" s="1" t="s">
        <v>2641</v>
      </c>
      <c r="G321" s="1" t="s">
        <v>51</v>
      </c>
      <c r="H321" s="2">
        <v>222857.14</v>
      </c>
    </row>
    <row r="322" spans="1:8" x14ac:dyDescent="0.2">
      <c r="A322" s="1" t="s">
        <v>23</v>
      </c>
      <c r="B322" s="1" t="s">
        <v>1515</v>
      </c>
      <c r="C322" s="1" t="s">
        <v>1516</v>
      </c>
      <c r="D322" s="1" t="s">
        <v>9071</v>
      </c>
      <c r="E322" s="1" t="s">
        <v>9072</v>
      </c>
      <c r="F322" s="1" t="s">
        <v>50</v>
      </c>
      <c r="G322" s="1" t="s">
        <v>51</v>
      </c>
      <c r="H322" s="2">
        <v>270476.19</v>
      </c>
    </row>
    <row r="323" spans="1:8" x14ac:dyDescent="0.2">
      <c r="A323" s="1" t="s">
        <v>23</v>
      </c>
      <c r="B323" s="1" t="s">
        <v>2363</v>
      </c>
      <c r="C323" s="1" t="s">
        <v>2364</v>
      </c>
      <c r="D323" s="1" t="s">
        <v>6815</v>
      </c>
      <c r="E323" s="1" t="s">
        <v>6816</v>
      </c>
      <c r="F323" s="1" t="s">
        <v>2641</v>
      </c>
      <c r="G323" s="1" t="s">
        <v>51</v>
      </c>
      <c r="H323" s="2">
        <v>232380.95</v>
      </c>
    </row>
    <row r="324" spans="1:8" x14ac:dyDescent="0.2">
      <c r="A324" s="1" t="s">
        <v>23</v>
      </c>
      <c r="B324" s="1" t="s">
        <v>2363</v>
      </c>
      <c r="C324" s="1" t="s">
        <v>2364</v>
      </c>
      <c r="D324" s="1" t="s">
        <v>6817</v>
      </c>
      <c r="E324" s="1" t="s">
        <v>6818</v>
      </c>
      <c r="F324" s="1" t="s">
        <v>11</v>
      </c>
      <c r="G324" s="1" t="s">
        <v>51</v>
      </c>
      <c r="H324" s="2">
        <v>227877.14</v>
      </c>
    </row>
    <row r="325" spans="1:8" x14ac:dyDescent="0.2">
      <c r="A325" s="1" t="s">
        <v>23</v>
      </c>
      <c r="B325" s="1" t="s">
        <v>394</v>
      </c>
      <c r="C325" s="1" t="s">
        <v>395</v>
      </c>
      <c r="D325" s="1" t="s">
        <v>7208</v>
      </c>
      <c r="E325" s="1" t="s">
        <v>7209</v>
      </c>
      <c r="F325" s="1" t="s">
        <v>2641</v>
      </c>
      <c r="G325" s="1" t="s">
        <v>51</v>
      </c>
      <c r="H325" s="2">
        <v>911877.39</v>
      </c>
    </row>
    <row r="326" spans="1:8" x14ac:dyDescent="0.2">
      <c r="A326" s="1" t="s">
        <v>23</v>
      </c>
      <c r="B326" s="1" t="s">
        <v>690</v>
      </c>
      <c r="C326" s="1" t="s">
        <v>691</v>
      </c>
      <c r="D326" s="1" t="s">
        <v>7018</v>
      </c>
      <c r="E326" s="1" t="s">
        <v>7019</v>
      </c>
      <c r="F326" s="1" t="s">
        <v>2641</v>
      </c>
      <c r="G326" s="1" t="s">
        <v>51</v>
      </c>
      <c r="H326" s="2">
        <v>318095.24</v>
      </c>
    </row>
    <row r="327" spans="1:8" ht="22.5" x14ac:dyDescent="0.2">
      <c r="A327" s="1" t="s">
        <v>23</v>
      </c>
      <c r="B327" s="1" t="s">
        <v>1851</v>
      </c>
      <c r="C327" s="1" t="s">
        <v>1852</v>
      </c>
      <c r="D327" s="1" t="s">
        <v>4392</v>
      </c>
      <c r="E327" s="1" t="s">
        <v>4393</v>
      </c>
      <c r="F327" s="1" t="s">
        <v>3734</v>
      </c>
      <c r="G327" s="1" t="s">
        <v>51</v>
      </c>
      <c r="H327" s="2">
        <v>500000</v>
      </c>
    </row>
    <row r="328" spans="1:8" x14ac:dyDescent="0.2">
      <c r="A328" s="1" t="s">
        <v>23</v>
      </c>
      <c r="B328" s="1" t="s">
        <v>6869</v>
      </c>
      <c r="C328" s="1" t="s">
        <v>6870</v>
      </c>
      <c r="D328" s="1" t="s">
        <v>8704</v>
      </c>
      <c r="E328" s="1" t="s">
        <v>8705</v>
      </c>
      <c r="F328" s="1" t="s">
        <v>215</v>
      </c>
      <c r="G328" s="1" t="s">
        <v>51</v>
      </c>
      <c r="H328" s="2">
        <v>1500000</v>
      </c>
    </row>
    <row r="329" spans="1:8" x14ac:dyDescent="0.2">
      <c r="A329" s="1" t="s">
        <v>23</v>
      </c>
      <c r="B329" s="1" t="s">
        <v>6869</v>
      </c>
      <c r="C329" s="1" t="s">
        <v>6870</v>
      </c>
      <c r="D329" s="1" t="s">
        <v>8708</v>
      </c>
      <c r="E329" s="1" t="s">
        <v>8709</v>
      </c>
      <c r="F329" s="1" t="s">
        <v>3734</v>
      </c>
      <c r="G329" s="1" t="s">
        <v>51</v>
      </c>
      <c r="H329" s="2">
        <v>1000000</v>
      </c>
    </row>
    <row r="330" spans="1:8" x14ac:dyDescent="0.2">
      <c r="A330" s="1" t="s">
        <v>23</v>
      </c>
      <c r="B330" s="1" t="s">
        <v>6869</v>
      </c>
      <c r="C330" s="1" t="s">
        <v>6870</v>
      </c>
      <c r="D330" s="1" t="s">
        <v>9575</v>
      </c>
      <c r="E330" s="1" t="s">
        <v>9576</v>
      </c>
      <c r="F330" s="1" t="s">
        <v>2641</v>
      </c>
      <c r="G330" s="1" t="s">
        <v>51</v>
      </c>
      <c r="H330" s="2">
        <v>2827586.21</v>
      </c>
    </row>
    <row r="331" spans="1:8" x14ac:dyDescent="0.2">
      <c r="A331" s="1" t="s">
        <v>23</v>
      </c>
      <c r="B331" s="1" t="s">
        <v>2247</v>
      </c>
      <c r="C331" s="1" t="s">
        <v>2248</v>
      </c>
      <c r="D331" s="1" t="s">
        <v>9248</v>
      </c>
      <c r="E331" s="1" t="s">
        <v>9249</v>
      </c>
      <c r="F331" s="1" t="s">
        <v>2641</v>
      </c>
      <c r="G331" s="1" t="s">
        <v>51</v>
      </c>
      <c r="H331" s="2">
        <v>413333.33</v>
      </c>
    </row>
    <row r="332" spans="1:8" x14ac:dyDescent="0.2">
      <c r="A332" s="1" t="s">
        <v>23</v>
      </c>
      <c r="B332" s="1" t="s">
        <v>5417</v>
      </c>
      <c r="C332" s="1" t="s">
        <v>10455</v>
      </c>
      <c r="D332" s="1" t="s">
        <v>10454</v>
      </c>
      <c r="E332" s="1" t="s">
        <v>6678</v>
      </c>
      <c r="F332" s="1" t="s">
        <v>3838</v>
      </c>
      <c r="G332" s="1" t="s">
        <v>51</v>
      </c>
      <c r="H332" s="2">
        <v>250000</v>
      </c>
    </row>
    <row r="333" spans="1:8" x14ac:dyDescent="0.2">
      <c r="A333" s="1" t="s">
        <v>23</v>
      </c>
      <c r="B333" s="1" t="s">
        <v>5417</v>
      </c>
      <c r="C333" s="1" t="s">
        <v>5418</v>
      </c>
      <c r="D333" s="1" t="s">
        <v>5415</v>
      </c>
      <c r="E333" s="1" t="s">
        <v>5416</v>
      </c>
      <c r="F333" s="1" t="s">
        <v>3704</v>
      </c>
      <c r="G333" s="1" t="s">
        <v>51</v>
      </c>
      <c r="H333" s="2">
        <v>224190</v>
      </c>
    </row>
    <row r="334" spans="1:8" ht="33.75" x14ac:dyDescent="0.2">
      <c r="A334" s="1" t="s">
        <v>23</v>
      </c>
      <c r="B334" s="1" t="s">
        <v>527</v>
      </c>
      <c r="C334" s="1" t="s">
        <v>528</v>
      </c>
      <c r="D334" s="1" t="s">
        <v>6622</v>
      </c>
      <c r="E334" s="1" t="s">
        <v>6623</v>
      </c>
      <c r="F334" s="1" t="s">
        <v>2641</v>
      </c>
      <c r="G334" s="1" t="s">
        <v>51</v>
      </c>
      <c r="H334" s="2">
        <v>222857.14</v>
      </c>
    </row>
    <row r="335" spans="1:8" x14ac:dyDescent="0.2">
      <c r="A335" s="1" t="s">
        <v>23</v>
      </c>
      <c r="B335" s="1" t="s">
        <v>3363</v>
      </c>
      <c r="C335" s="1" t="s">
        <v>3364</v>
      </c>
      <c r="D335" s="1" t="s">
        <v>5396</v>
      </c>
      <c r="E335" s="1" t="s">
        <v>5172</v>
      </c>
      <c r="F335" s="1" t="s">
        <v>3704</v>
      </c>
      <c r="G335" s="1" t="s">
        <v>51</v>
      </c>
      <c r="H335" s="2">
        <v>319428</v>
      </c>
    </row>
    <row r="336" spans="1:8" x14ac:dyDescent="0.2">
      <c r="A336" s="1" t="s">
        <v>23</v>
      </c>
      <c r="B336" s="1" t="s">
        <v>2736</v>
      </c>
      <c r="C336" s="1" t="s">
        <v>2737</v>
      </c>
      <c r="D336" s="1" t="s">
        <v>2734</v>
      </c>
      <c r="E336" s="1" t="s">
        <v>2735</v>
      </c>
      <c r="F336" s="1" t="s">
        <v>2641</v>
      </c>
      <c r="G336" s="1" t="s">
        <v>51</v>
      </c>
      <c r="H336" s="2">
        <v>390000</v>
      </c>
    </row>
    <row r="337" spans="1:8" ht="22.5" x14ac:dyDescent="0.2">
      <c r="A337" s="1" t="s">
        <v>23</v>
      </c>
      <c r="B337" s="1" t="s">
        <v>261</v>
      </c>
      <c r="C337" s="1" t="s">
        <v>262</v>
      </c>
      <c r="D337" s="1" t="s">
        <v>9055</v>
      </c>
      <c r="E337" s="1" t="s">
        <v>9056</v>
      </c>
      <c r="F337" s="1" t="s">
        <v>50</v>
      </c>
      <c r="G337" s="1" t="s">
        <v>51</v>
      </c>
      <c r="H337" s="2">
        <v>365714.29</v>
      </c>
    </row>
    <row r="338" spans="1:8" ht="22.5" x14ac:dyDescent="0.2">
      <c r="A338" s="1" t="s">
        <v>23</v>
      </c>
      <c r="B338" s="1" t="s">
        <v>7251</v>
      </c>
      <c r="C338" s="1" t="s">
        <v>7252</v>
      </c>
      <c r="D338" s="1" t="s">
        <v>7249</v>
      </c>
      <c r="E338" s="1" t="s">
        <v>7250</v>
      </c>
      <c r="F338" s="1" t="s">
        <v>2641</v>
      </c>
      <c r="G338" s="1" t="s">
        <v>51</v>
      </c>
      <c r="H338" s="2">
        <v>274290</v>
      </c>
    </row>
    <row r="339" spans="1:8" x14ac:dyDescent="0.2">
      <c r="A339" s="1" t="s">
        <v>23</v>
      </c>
      <c r="B339" s="1" t="s">
        <v>7251</v>
      </c>
      <c r="C339" s="1" t="s">
        <v>7252</v>
      </c>
      <c r="D339" s="1" t="s">
        <v>7253</v>
      </c>
      <c r="E339" s="1" t="s">
        <v>7254</v>
      </c>
      <c r="F339" s="1" t="s">
        <v>2641</v>
      </c>
      <c r="G339" s="1" t="s">
        <v>51</v>
      </c>
      <c r="H339" s="2">
        <v>457138.57</v>
      </c>
    </row>
    <row r="340" spans="1:8" x14ac:dyDescent="0.2">
      <c r="A340" s="1" t="s">
        <v>23</v>
      </c>
      <c r="B340" s="1" t="s">
        <v>6554</v>
      </c>
      <c r="C340" s="1" t="s">
        <v>6555</v>
      </c>
      <c r="D340" s="1" t="s">
        <v>6957</v>
      </c>
      <c r="E340" s="1" t="s">
        <v>6958</v>
      </c>
      <c r="F340" s="1" t="s">
        <v>2641</v>
      </c>
      <c r="G340" s="1" t="s">
        <v>51</v>
      </c>
      <c r="H340" s="2">
        <v>270476.19</v>
      </c>
    </row>
    <row r="341" spans="1:8" x14ac:dyDescent="0.2">
      <c r="A341" s="1" t="s">
        <v>23</v>
      </c>
      <c r="B341" s="1" t="s">
        <v>6554</v>
      </c>
      <c r="C341" s="1" t="s">
        <v>6555</v>
      </c>
      <c r="D341" s="1" t="s">
        <v>7987</v>
      </c>
      <c r="E341" s="1" t="s">
        <v>7988</v>
      </c>
      <c r="F341" s="1" t="s">
        <v>3734</v>
      </c>
      <c r="G341" s="1" t="s">
        <v>51</v>
      </c>
      <c r="H341" s="2">
        <v>1500000</v>
      </c>
    </row>
    <row r="342" spans="1:8" x14ac:dyDescent="0.2">
      <c r="A342" s="1" t="s">
        <v>23</v>
      </c>
      <c r="B342" s="1" t="s">
        <v>3663</v>
      </c>
      <c r="C342" s="1" t="s">
        <v>3664</v>
      </c>
      <c r="D342" s="1" t="s">
        <v>7150</v>
      </c>
      <c r="E342" s="1" t="s">
        <v>7151</v>
      </c>
      <c r="F342" s="1" t="s">
        <v>2641</v>
      </c>
      <c r="G342" s="1" t="s">
        <v>51</v>
      </c>
      <c r="H342" s="2">
        <v>1869731.8</v>
      </c>
    </row>
    <row r="343" spans="1:8" x14ac:dyDescent="0.2">
      <c r="A343" s="1" t="s">
        <v>23</v>
      </c>
      <c r="B343" s="1" t="s">
        <v>2768</v>
      </c>
      <c r="C343" s="1" t="s">
        <v>2769</v>
      </c>
      <c r="D343" s="1" t="s">
        <v>7055</v>
      </c>
      <c r="E343" s="1" t="s">
        <v>7056</v>
      </c>
      <c r="F343" s="1" t="s">
        <v>2641</v>
      </c>
      <c r="G343" s="1" t="s">
        <v>51</v>
      </c>
      <c r="H343" s="2">
        <v>270476.19</v>
      </c>
    </row>
    <row r="344" spans="1:8" x14ac:dyDescent="0.2">
      <c r="A344" s="1" t="s">
        <v>23</v>
      </c>
      <c r="B344" s="1" t="s">
        <v>2986</v>
      </c>
      <c r="C344" s="1" t="s">
        <v>2987</v>
      </c>
      <c r="D344" s="1" t="s">
        <v>4212</v>
      </c>
      <c r="E344" s="1" t="s">
        <v>4213</v>
      </c>
      <c r="F344" s="1" t="s">
        <v>3558</v>
      </c>
      <c r="G344" s="1" t="s">
        <v>51</v>
      </c>
      <c r="H344" s="2">
        <v>500000</v>
      </c>
    </row>
    <row r="345" spans="1:8" x14ac:dyDescent="0.2">
      <c r="A345" s="1" t="s">
        <v>23</v>
      </c>
      <c r="B345" s="1" t="s">
        <v>5960</v>
      </c>
      <c r="C345" s="1" t="s">
        <v>5961</v>
      </c>
      <c r="D345" s="1" t="s">
        <v>7919</v>
      </c>
      <c r="E345" s="1" t="s">
        <v>6074</v>
      </c>
      <c r="F345" s="1" t="s">
        <v>2641</v>
      </c>
      <c r="G345" s="1" t="s">
        <v>51</v>
      </c>
      <c r="H345" s="2">
        <v>460952.38</v>
      </c>
    </row>
    <row r="346" spans="1:8" x14ac:dyDescent="0.2">
      <c r="A346" s="1" t="s">
        <v>23</v>
      </c>
      <c r="B346" s="1" t="s">
        <v>1123</v>
      </c>
      <c r="C346" s="1" t="s">
        <v>1124</v>
      </c>
      <c r="D346" s="1" t="s">
        <v>5868</v>
      </c>
      <c r="E346" s="1" t="s">
        <v>5869</v>
      </c>
      <c r="F346" s="1" t="s">
        <v>391</v>
      </c>
      <c r="G346" s="1" t="s">
        <v>51</v>
      </c>
      <c r="H346" s="2">
        <v>222857.14</v>
      </c>
    </row>
    <row r="347" spans="1:8" x14ac:dyDescent="0.2">
      <c r="A347" s="1" t="s">
        <v>23</v>
      </c>
      <c r="B347" s="1" t="s">
        <v>1123</v>
      </c>
      <c r="C347" s="1" t="s">
        <v>1124</v>
      </c>
      <c r="D347" s="1" t="s">
        <v>9272</v>
      </c>
      <c r="E347" s="1" t="s">
        <v>9273</v>
      </c>
      <c r="F347" s="1" t="s">
        <v>3558</v>
      </c>
      <c r="G347" s="1" t="s">
        <v>51</v>
      </c>
      <c r="H347" s="2">
        <v>250000</v>
      </c>
    </row>
    <row r="348" spans="1:8" x14ac:dyDescent="0.2">
      <c r="A348" s="1" t="s">
        <v>23</v>
      </c>
      <c r="B348" s="1" t="s">
        <v>24</v>
      </c>
      <c r="C348" s="1" t="s">
        <v>25</v>
      </c>
      <c r="D348" s="1" t="s">
        <v>6996</v>
      </c>
      <c r="E348" s="1" t="s">
        <v>6997</v>
      </c>
      <c r="F348" s="1" t="s">
        <v>2641</v>
      </c>
      <c r="G348" s="1" t="s">
        <v>51</v>
      </c>
      <c r="H348" s="2">
        <v>3306513.41</v>
      </c>
    </row>
    <row r="349" spans="1:8" ht="22.5" x14ac:dyDescent="0.2">
      <c r="A349" s="1" t="s">
        <v>23</v>
      </c>
      <c r="B349" s="1" t="s">
        <v>1494</v>
      </c>
      <c r="C349" s="1" t="s">
        <v>1495</v>
      </c>
      <c r="D349" s="1" t="s">
        <v>1492</v>
      </c>
      <c r="E349" s="1" t="s">
        <v>1493</v>
      </c>
      <c r="F349" s="1" t="s">
        <v>11</v>
      </c>
      <c r="G349" s="1" t="s">
        <v>51</v>
      </c>
      <c r="H349" s="2">
        <v>215000</v>
      </c>
    </row>
    <row r="350" spans="1:8" x14ac:dyDescent="0.2">
      <c r="A350" s="1" t="s">
        <v>23</v>
      </c>
      <c r="B350" s="1" t="s">
        <v>1570</v>
      </c>
      <c r="C350" s="1" t="s">
        <v>1571</v>
      </c>
      <c r="D350" s="1" t="s">
        <v>4390</v>
      </c>
      <c r="E350" s="1" t="s">
        <v>4391</v>
      </c>
      <c r="F350" s="1" t="s">
        <v>215</v>
      </c>
      <c r="G350" s="1" t="s">
        <v>51</v>
      </c>
      <c r="H350" s="2">
        <v>800000</v>
      </c>
    </row>
    <row r="351" spans="1:8" x14ac:dyDescent="0.2">
      <c r="A351" s="1" t="s">
        <v>23</v>
      </c>
      <c r="B351" s="1" t="s">
        <v>35</v>
      </c>
      <c r="C351" s="1" t="s">
        <v>36</v>
      </c>
      <c r="D351" s="1" t="s">
        <v>6985</v>
      </c>
      <c r="E351" s="1" t="s">
        <v>6986</v>
      </c>
      <c r="F351" s="1" t="s">
        <v>2641</v>
      </c>
      <c r="G351" s="1" t="s">
        <v>51</v>
      </c>
      <c r="H351" s="2">
        <v>1869731.8</v>
      </c>
    </row>
    <row r="352" spans="1:8" x14ac:dyDescent="0.2">
      <c r="A352" s="1" t="s">
        <v>23</v>
      </c>
      <c r="B352" s="1" t="s">
        <v>3239</v>
      </c>
      <c r="C352" s="1" t="s">
        <v>3240</v>
      </c>
      <c r="D352" s="1" t="s">
        <v>7104</v>
      </c>
      <c r="E352" s="1" t="s">
        <v>6737</v>
      </c>
      <c r="F352" s="1" t="s">
        <v>2641</v>
      </c>
      <c r="G352" s="1" t="s">
        <v>51</v>
      </c>
      <c r="H352" s="2">
        <v>603809.52</v>
      </c>
    </row>
    <row r="353" spans="1:8" x14ac:dyDescent="0.2">
      <c r="A353" s="1" t="s">
        <v>23</v>
      </c>
      <c r="B353" s="1" t="s">
        <v>709</v>
      </c>
      <c r="C353" s="1" t="s">
        <v>710</v>
      </c>
      <c r="D353" s="1" t="s">
        <v>4788</v>
      </c>
      <c r="E353" s="1" t="s">
        <v>4789</v>
      </c>
      <c r="F353" s="1" t="s">
        <v>3558</v>
      </c>
      <c r="G353" s="1" t="s">
        <v>51</v>
      </c>
      <c r="H353" s="2">
        <v>250000</v>
      </c>
    </row>
    <row r="354" spans="1:8" ht="22.5" x14ac:dyDescent="0.2">
      <c r="A354" s="1" t="s">
        <v>23</v>
      </c>
      <c r="B354" s="1" t="s">
        <v>2266</v>
      </c>
      <c r="C354" s="1" t="s">
        <v>2267</v>
      </c>
      <c r="D354" s="1" t="s">
        <v>8215</v>
      </c>
      <c r="E354" s="1" t="s">
        <v>8216</v>
      </c>
      <c r="F354" s="1" t="s">
        <v>2641</v>
      </c>
      <c r="G354" s="1" t="s">
        <v>51</v>
      </c>
      <c r="H354" s="2">
        <v>365714.29</v>
      </c>
    </row>
    <row r="355" spans="1:8" x14ac:dyDescent="0.2">
      <c r="A355" s="1" t="s">
        <v>23</v>
      </c>
      <c r="B355" s="1" t="s">
        <v>2747</v>
      </c>
      <c r="C355" s="1" t="s">
        <v>2748</v>
      </c>
      <c r="D355" s="1" t="s">
        <v>4452</v>
      </c>
      <c r="E355" s="1" t="s">
        <v>4453</v>
      </c>
      <c r="F355" s="1" t="s">
        <v>2641</v>
      </c>
      <c r="G355" s="1" t="s">
        <v>51</v>
      </c>
      <c r="H355" s="2">
        <v>487500</v>
      </c>
    </row>
    <row r="356" spans="1:8" x14ac:dyDescent="0.2">
      <c r="A356" s="1" t="s">
        <v>23</v>
      </c>
      <c r="B356" s="1" t="s">
        <v>2747</v>
      </c>
      <c r="C356" s="1" t="s">
        <v>2748</v>
      </c>
      <c r="D356" s="1" t="s">
        <v>7878</v>
      </c>
      <c r="E356" s="1" t="s">
        <v>7879</v>
      </c>
      <c r="F356" s="1" t="s">
        <v>209</v>
      </c>
      <c r="G356" s="1" t="s">
        <v>51</v>
      </c>
      <c r="H356" s="2">
        <v>371819.96</v>
      </c>
    </row>
    <row r="357" spans="1:8" x14ac:dyDescent="0.2">
      <c r="A357" s="1" t="s">
        <v>23</v>
      </c>
      <c r="B357" s="1" t="s">
        <v>7187</v>
      </c>
      <c r="C357" s="1" t="s">
        <v>9708</v>
      </c>
      <c r="D357" s="1" t="s">
        <v>9707</v>
      </c>
      <c r="E357" s="1" t="s">
        <v>8458</v>
      </c>
      <c r="F357" s="1" t="s">
        <v>3838</v>
      </c>
      <c r="G357" s="1" t="s">
        <v>51</v>
      </c>
      <c r="H357" s="2">
        <v>699998</v>
      </c>
    </row>
    <row r="358" spans="1:8" x14ac:dyDescent="0.2">
      <c r="A358" s="1" t="s">
        <v>23</v>
      </c>
      <c r="B358" s="1" t="s">
        <v>7187</v>
      </c>
      <c r="C358" s="1" t="s">
        <v>7188</v>
      </c>
      <c r="D358" s="1" t="s">
        <v>7185</v>
      </c>
      <c r="E358" s="1" t="s">
        <v>7186</v>
      </c>
      <c r="F358" s="1" t="s">
        <v>2641</v>
      </c>
      <c r="G358" s="1" t="s">
        <v>51</v>
      </c>
      <c r="H358" s="2">
        <v>460952.38</v>
      </c>
    </row>
    <row r="359" spans="1:8" x14ac:dyDescent="0.2">
      <c r="A359" s="1" t="s">
        <v>23</v>
      </c>
      <c r="B359" s="1" t="s">
        <v>1135</v>
      </c>
      <c r="C359" s="1" t="s">
        <v>1136</v>
      </c>
      <c r="D359" s="1" t="s">
        <v>4246</v>
      </c>
      <c r="E359" s="1" t="s">
        <v>4247</v>
      </c>
      <c r="F359" s="1" t="s">
        <v>3734</v>
      </c>
      <c r="G359" s="1" t="s">
        <v>51</v>
      </c>
      <c r="H359" s="2">
        <v>1000000</v>
      </c>
    </row>
    <row r="360" spans="1:8" x14ac:dyDescent="0.2">
      <c r="A360" s="1" t="s">
        <v>23</v>
      </c>
      <c r="B360" s="1" t="s">
        <v>2625</v>
      </c>
      <c r="C360" s="1" t="s">
        <v>2626</v>
      </c>
      <c r="D360" s="1" t="s">
        <v>3605</v>
      </c>
      <c r="E360" s="1" t="s">
        <v>3606</v>
      </c>
      <c r="F360" s="1" t="s">
        <v>2641</v>
      </c>
      <c r="G360" s="1" t="s">
        <v>51</v>
      </c>
      <c r="H360" s="2">
        <v>243750</v>
      </c>
    </row>
    <row r="361" spans="1:8" x14ac:dyDescent="0.2">
      <c r="A361" s="1" t="s">
        <v>23</v>
      </c>
      <c r="B361" s="1" t="s">
        <v>392</v>
      </c>
      <c r="C361" s="1" t="s">
        <v>393</v>
      </c>
      <c r="D361" s="1" t="s">
        <v>9828</v>
      </c>
      <c r="E361" s="1" t="s">
        <v>9829</v>
      </c>
      <c r="F361" s="1" t="s">
        <v>2641</v>
      </c>
      <c r="G361" s="1" t="s">
        <v>51</v>
      </c>
      <c r="H361" s="2">
        <v>222857.14</v>
      </c>
    </row>
    <row r="362" spans="1:8" ht="22.5" x14ac:dyDescent="0.2">
      <c r="A362" s="1" t="s">
        <v>23</v>
      </c>
      <c r="B362" s="1" t="s">
        <v>2954</v>
      </c>
      <c r="C362" s="1" t="s">
        <v>2955</v>
      </c>
      <c r="D362" s="1" t="s">
        <v>9688</v>
      </c>
      <c r="E362" s="1" t="s">
        <v>9689</v>
      </c>
      <c r="F362" s="1" t="s">
        <v>2641</v>
      </c>
      <c r="G362" s="1" t="s">
        <v>51</v>
      </c>
      <c r="H362" s="2">
        <v>460952.38</v>
      </c>
    </row>
    <row r="363" spans="1:8" x14ac:dyDescent="0.2">
      <c r="A363" s="1" t="s">
        <v>23</v>
      </c>
      <c r="B363" s="1" t="s">
        <v>139</v>
      </c>
      <c r="C363" s="1" t="s">
        <v>140</v>
      </c>
      <c r="D363" s="1" t="s">
        <v>6918</v>
      </c>
      <c r="E363" s="1" t="s">
        <v>6919</v>
      </c>
      <c r="F363" s="1" t="s">
        <v>2641</v>
      </c>
      <c r="G363" s="1" t="s">
        <v>51</v>
      </c>
      <c r="H363" s="2">
        <v>8090733.5899999999</v>
      </c>
    </row>
    <row r="364" spans="1:8" x14ac:dyDescent="0.2">
      <c r="A364" s="1" t="s">
        <v>23</v>
      </c>
      <c r="B364" s="1" t="s">
        <v>139</v>
      </c>
      <c r="C364" s="1" t="s">
        <v>140</v>
      </c>
      <c r="D364" s="1" t="s">
        <v>8546</v>
      </c>
      <c r="E364" s="1" t="s">
        <v>8547</v>
      </c>
      <c r="F364" s="1" t="s">
        <v>2641</v>
      </c>
      <c r="G364" s="1" t="s">
        <v>51</v>
      </c>
      <c r="H364" s="2">
        <v>816091.95</v>
      </c>
    </row>
    <row r="365" spans="1:8" ht="22.5" x14ac:dyDescent="0.2">
      <c r="A365" s="1" t="s">
        <v>23</v>
      </c>
      <c r="B365" s="1" t="s">
        <v>3378</v>
      </c>
      <c r="C365" s="1" t="s">
        <v>3379</v>
      </c>
      <c r="D365" s="1" t="s">
        <v>6983</v>
      </c>
      <c r="E365" s="1" t="s">
        <v>6984</v>
      </c>
      <c r="F365" s="1" t="s">
        <v>2641</v>
      </c>
      <c r="G365" s="1" t="s">
        <v>51</v>
      </c>
      <c r="H365" s="2">
        <v>508571.43</v>
      </c>
    </row>
    <row r="366" spans="1:8" ht="22.5" x14ac:dyDescent="0.2">
      <c r="A366" s="1" t="s">
        <v>23</v>
      </c>
      <c r="B366" s="1" t="s">
        <v>1819</v>
      </c>
      <c r="C366" s="1" t="s">
        <v>1820</v>
      </c>
      <c r="D366" s="1" t="s">
        <v>4598</v>
      </c>
      <c r="E366" s="1" t="s">
        <v>4599</v>
      </c>
      <c r="F366" s="1" t="s">
        <v>215</v>
      </c>
      <c r="G366" s="1" t="s">
        <v>51</v>
      </c>
      <c r="H366" s="2">
        <v>300000</v>
      </c>
    </row>
    <row r="367" spans="1:8" x14ac:dyDescent="0.2">
      <c r="A367" s="1" t="s">
        <v>23</v>
      </c>
      <c r="B367" s="1" t="s">
        <v>4708</v>
      </c>
      <c r="C367" s="1" t="s">
        <v>4709</v>
      </c>
      <c r="D367" s="1" t="s">
        <v>7113</v>
      </c>
      <c r="E367" s="1" t="s">
        <v>7114</v>
      </c>
      <c r="F367" s="1" t="s">
        <v>2641</v>
      </c>
      <c r="G367" s="1" t="s">
        <v>51</v>
      </c>
      <c r="H367" s="2">
        <v>222857.14</v>
      </c>
    </row>
    <row r="368" spans="1:8" x14ac:dyDescent="0.2">
      <c r="A368" s="1" t="s">
        <v>23</v>
      </c>
      <c r="B368" s="1" t="s">
        <v>4708</v>
      </c>
      <c r="C368" s="1" t="s">
        <v>8341</v>
      </c>
      <c r="D368" s="1" t="s">
        <v>8340</v>
      </c>
      <c r="E368" s="1" t="s">
        <v>6476</v>
      </c>
      <c r="F368" s="1" t="s">
        <v>3838</v>
      </c>
      <c r="G368" s="1" t="s">
        <v>51</v>
      </c>
      <c r="H368" s="2">
        <v>249980</v>
      </c>
    </row>
    <row r="369" spans="1:8" x14ac:dyDescent="0.2">
      <c r="A369" s="1" t="s">
        <v>23</v>
      </c>
      <c r="B369" s="1" t="s">
        <v>1886</v>
      </c>
      <c r="C369" s="1" t="s">
        <v>1887</v>
      </c>
      <c r="D369" s="1" t="s">
        <v>6032</v>
      </c>
      <c r="E369" s="1" t="s">
        <v>6033</v>
      </c>
      <c r="F369" s="1" t="s">
        <v>11</v>
      </c>
      <c r="G369" s="1" t="s">
        <v>51</v>
      </c>
      <c r="H369" s="2">
        <v>270476.19</v>
      </c>
    </row>
    <row r="370" spans="1:8" x14ac:dyDescent="0.2">
      <c r="A370" s="1" t="s">
        <v>23</v>
      </c>
      <c r="B370" s="1" t="s">
        <v>7265</v>
      </c>
      <c r="C370" s="1" t="s">
        <v>7266</v>
      </c>
      <c r="D370" s="1" t="s">
        <v>7263</v>
      </c>
      <c r="E370" s="1" t="s">
        <v>7264</v>
      </c>
      <c r="F370" s="1" t="s">
        <v>2641</v>
      </c>
      <c r="G370" s="1" t="s">
        <v>51</v>
      </c>
      <c r="H370" s="2">
        <v>1390804.6</v>
      </c>
    </row>
    <row r="371" spans="1:8" x14ac:dyDescent="0.2">
      <c r="A371" s="1" t="s">
        <v>23</v>
      </c>
      <c r="B371" s="1" t="s">
        <v>464</v>
      </c>
      <c r="C371" s="1" t="s">
        <v>465</v>
      </c>
      <c r="D371" s="1" t="s">
        <v>9812</v>
      </c>
      <c r="E371" s="1" t="s">
        <v>9813</v>
      </c>
      <c r="F371" s="1" t="s">
        <v>2641</v>
      </c>
      <c r="G371" s="1" t="s">
        <v>51</v>
      </c>
      <c r="H371" s="2">
        <v>746666.67</v>
      </c>
    </row>
    <row r="372" spans="1:8" x14ac:dyDescent="0.2">
      <c r="A372" s="1" t="s">
        <v>23</v>
      </c>
      <c r="B372" s="1" t="s">
        <v>724</v>
      </c>
      <c r="C372" s="1" t="s">
        <v>725</v>
      </c>
      <c r="D372" s="1" t="s">
        <v>6930</v>
      </c>
      <c r="E372" s="1" t="s">
        <v>5959</v>
      </c>
      <c r="F372" s="1" t="s">
        <v>2641</v>
      </c>
      <c r="G372" s="1" t="s">
        <v>51</v>
      </c>
      <c r="H372" s="2">
        <v>222857.14</v>
      </c>
    </row>
    <row r="373" spans="1:8" x14ac:dyDescent="0.2">
      <c r="A373" s="1" t="s">
        <v>23</v>
      </c>
      <c r="B373" s="1" t="s">
        <v>70</v>
      </c>
      <c r="C373" s="1" t="s">
        <v>71</v>
      </c>
      <c r="D373" s="1" t="s">
        <v>3653</v>
      </c>
      <c r="E373" s="1" t="s">
        <v>3654</v>
      </c>
      <c r="F373" s="1" t="s">
        <v>2641</v>
      </c>
      <c r="G373" s="1" t="s">
        <v>51</v>
      </c>
      <c r="H373" s="2">
        <v>243750</v>
      </c>
    </row>
    <row r="374" spans="1:8" x14ac:dyDescent="0.2">
      <c r="A374" s="1" t="s">
        <v>23</v>
      </c>
      <c r="B374" s="1" t="s">
        <v>70</v>
      </c>
      <c r="C374" s="1" t="s">
        <v>71</v>
      </c>
      <c r="D374" s="1" t="s">
        <v>5589</v>
      </c>
      <c r="E374" s="1" t="s">
        <v>5590</v>
      </c>
      <c r="F374" s="1" t="s">
        <v>3558</v>
      </c>
      <c r="G374" s="1" t="s">
        <v>51</v>
      </c>
      <c r="H374" s="2">
        <v>1000000</v>
      </c>
    </row>
    <row r="375" spans="1:8" x14ac:dyDescent="0.2">
      <c r="A375" s="1" t="s">
        <v>23</v>
      </c>
      <c r="B375" s="1" t="s">
        <v>70</v>
      </c>
      <c r="C375" s="1" t="s">
        <v>71</v>
      </c>
      <c r="D375" s="1" t="s">
        <v>6275</v>
      </c>
      <c r="E375" s="1" t="s">
        <v>6276</v>
      </c>
      <c r="F375" s="1" t="s">
        <v>2641</v>
      </c>
      <c r="G375" s="1" t="s">
        <v>51</v>
      </c>
      <c r="H375" s="2">
        <v>222857.14</v>
      </c>
    </row>
    <row r="376" spans="1:8" x14ac:dyDescent="0.2">
      <c r="A376" s="1" t="s">
        <v>23</v>
      </c>
      <c r="B376" s="1" t="s">
        <v>70</v>
      </c>
      <c r="C376" s="1" t="s">
        <v>71</v>
      </c>
      <c r="D376" s="1" t="s">
        <v>9660</v>
      </c>
      <c r="E376" s="1" t="s">
        <v>9661</v>
      </c>
      <c r="F376" s="1" t="s">
        <v>2641</v>
      </c>
      <c r="G376" s="1" t="s">
        <v>51</v>
      </c>
      <c r="H376" s="2">
        <v>460952.38</v>
      </c>
    </row>
    <row r="377" spans="1:8" x14ac:dyDescent="0.2">
      <c r="A377" s="1" t="s">
        <v>23</v>
      </c>
      <c r="B377" s="1" t="s">
        <v>1777</v>
      </c>
      <c r="C377" s="1" t="s">
        <v>1778</v>
      </c>
      <c r="D377" s="1" t="s">
        <v>7719</v>
      </c>
      <c r="E377" s="1" t="s">
        <v>3393</v>
      </c>
      <c r="F377" s="1" t="s">
        <v>209</v>
      </c>
      <c r="G377" s="1" t="s">
        <v>51</v>
      </c>
      <c r="H377" s="2">
        <v>528375.73</v>
      </c>
    </row>
    <row r="378" spans="1:8" x14ac:dyDescent="0.2">
      <c r="A378" s="1" t="s">
        <v>23</v>
      </c>
      <c r="B378" s="1" t="s">
        <v>2858</v>
      </c>
      <c r="C378" s="1" t="s">
        <v>2859</v>
      </c>
      <c r="D378" s="1" t="s">
        <v>4138</v>
      </c>
      <c r="E378" s="1" t="s">
        <v>4139</v>
      </c>
      <c r="F378" s="1" t="s">
        <v>3734</v>
      </c>
      <c r="G378" s="1" t="s">
        <v>51</v>
      </c>
      <c r="H378" s="2">
        <v>1000000</v>
      </c>
    </row>
    <row r="379" spans="1:8" x14ac:dyDescent="0.2">
      <c r="A379" s="1" t="s">
        <v>23</v>
      </c>
      <c r="B379" s="1" t="s">
        <v>39</v>
      </c>
      <c r="C379" s="1" t="s">
        <v>40</v>
      </c>
      <c r="D379" s="1" t="s">
        <v>1704</v>
      </c>
      <c r="E379" s="1" t="s">
        <v>1705</v>
      </c>
      <c r="F379" s="1" t="s">
        <v>209</v>
      </c>
      <c r="G379" s="1" t="s">
        <v>51</v>
      </c>
      <c r="H379" s="2">
        <v>479452.05</v>
      </c>
    </row>
    <row r="380" spans="1:8" x14ac:dyDescent="0.2">
      <c r="A380" s="1" t="s">
        <v>23</v>
      </c>
      <c r="B380" s="1" t="s">
        <v>7091</v>
      </c>
      <c r="C380" s="1" t="s">
        <v>7092</v>
      </c>
      <c r="D380" s="1" t="s">
        <v>7089</v>
      </c>
      <c r="E380" s="1" t="s">
        <v>7090</v>
      </c>
      <c r="F380" s="1" t="s">
        <v>2641</v>
      </c>
      <c r="G380" s="1" t="s">
        <v>51</v>
      </c>
      <c r="H380" s="2">
        <v>460952.38</v>
      </c>
    </row>
    <row r="381" spans="1:8" ht="22.5" x14ac:dyDescent="0.2">
      <c r="A381" s="1" t="s">
        <v>23</v>
      </c>
      <c r="B381" s="1" t="s">
        <v>4201</v>
      </c>
      <c r="C381" s="1" t="s">
        <v>4202</v>
      </c>
      <c r="D381" s="1" t="s">
        <v>8599</v>
      </c>
      <c r="E381" s="1" t="s">
        <v>8600</v>
      </c>
      <c r="F381" s="1" t="s">
        <v>50</v>
      </c>
      <c r="G381" s="1" t="s">
        <v>51</v>
      </c>
      <c r="H381" s="2">
        <v>768199.23</v>
      </c>
    </row>
    <row r="382" spans="1:8" x14ac:dyDescent="0.2">
      <c r="A382" s="1" t="s">
        <v>23</v>
      </c>
      <c r="B382" s="1" t="s">
        <v>4201</v>
      </c>
      <c r="C382" s="1" t="s">
        <v>4202</v>
      </c>
      <c r="D382" s="1" t="s">
        <v>9846</v>
      </c>
      <c r="E382" s="1" t="s">
        <v>9847</v>
      </c>
      <c r="F382" s="1" t="s">
        <v>2641</v>
      </c>
      <c r="G382" s="1" t="s">
        <v>51</v>
      </c>
      <c r="H382" s="2">
        <v>1390804.6</v>
      </c>
    </row>
    <row r="383" spans="1:8" ht="22.5" x14ac:dyDescent="0.2">
      <c r="A383" s="1" t="s">
        <v>23</v>
      </c>
      <c r="B383" s="1" t="s">
        <v>288</v>
      </c>
      <c r="C383" s="1" t="s">
        <v>289</v>
      </c>
      <c r="D383" s="1" t="s">
        <v>5608</v>
      </c>
      <c r="E383" s="1" t="s">
        <v>5609</v>
      </c>
      <c r="F383" s="1" t="s">
        <v>3558</v>
      </c>
      <c r="G383" s="1" t="s">
        <v>51</v>
      </c>
      <c r="H383" s="2">
        <v>1000000</v>
      </c>
    </row>
    <row r="384" spans="1:8" x14ac:dyDescent="0.2">
      <c r="A384" s="1" t="s">
        <v>23</v>
      </c>
      <c r="B384" s="1" t="s">
        <v>6753</v>
      </c>
      <c r="C384" s="1" t="s">
        <v>6754</v>
      </c>
      <c r="D384" s="1" t="s">
        <v>6751</v>
      </c>
      <c r="E384" s="1" t="s">
        <v>6752</v>
      </c>
      <c r="F384" s="1" t="s">
        <v>11</v>
      </c>
      <c r="G384" s="1" t="s">
        <v>51</v>
      </c>
      <c r="H384" s="2">
        <v>365714.29</v>
      </c>
    </row>
    <row r="385" spans="1:8" x14ac:dyDescent="0.2">
      <c r="A385" s="1" t="s">
        <v>23</v>
      </c>
      <c r="B385" s="1" t="s">
        <v>6753</v>
      </c>
      <c r="C385" s="1" t="s">
        <v>6754</v>
      </c>
      <c r="D385" s="1" t="s">
        <v>9802</v>
      </c>
      <c r="E385" s="1" t="s">
        <v>9803</v>
      </c>
      <c r="F385" s="1" t="s">
        <v>2641</v>
      </c>
      <c r="G385" s="1" t="s">
        <v>51</v>
      </c>
      <c r="H385" s="2">
        <v>460952.38</v>
      </c>
    </row>
    <row r="386" spans="1:8" x14ac:dyDescent="0.2">
      <c r="A386" s="1" t="s">
        <v>23</v>
      </c>
      <c r="B386" s="1" t="s">
        <v>6753</v>
      </c>
      <c r="C386" s="1" t="s">
        <v>6754</v>
      </c>
      <c r="D386" s="1" t="s">
        <v>10314</v>
      </c>
      <c r="E386" s="1" t="s">
        <v>10315</v>
      </c>
      <c r="F386" s="1" t="s">
        <v>3558</v>
      </c>
      <c r="G386" s="1" t="s">
        <v>51</v>
      </c>
      <c r="H386" s="2">
        <v>7000000</v>
      </c>
    </row>
    <row r="387" spans="1:8" x14ac:dyDescent="0.2">
      <c r="A387" s="1" t="s">
        <v>23</v>
      </c>
      <c r="B387" s="1" t="s">
        <v>9007</v>
      </c>
      <c r="C387" s="1" t="s">
        <v>9008</v>
      </c>
      <c r="D387" s="1" t="s">
        <v>9005</v>
      </c>
      <c r="E387" s="1" t="s">
        <v>9006</v>
      </c>
      <c r="F387" s="1" t="s">
        <v>2641</v>
      </c>
      <c r="G387" s="1" t="s">
        <v>51</v>
      </c>
      <c r="H387" s="2">
        <v>222857.14</v>
      </c>
    </row>
    <row r="388" spans="1:8" x14ac:dyDescent="0.2">
      <c r="A388" s="1" t="s">
        <v>23</v>
      </c>
      <c r="B388" s="1" t="s">
        <v>2976</v>
      </c>
      <c r="C388" s="1" t="s">
        <v>2977</v>
      </c>
      <c r="D388" s="1" t="s">
        <v>4070</v>
      </c>
      <c r="E388" s="1" t="s">
        <v>4071</v>
      </c>
      <c r="F388" s="1" t="s">
        <v>3558</v>
      </c>
      <c r="G388" s="1" t="s">
        <v>51</v>
      </c>
      <c r="H388" s="2">
        <v>250000</v>
      </c>
    </row>
    <row r="389" spans="1:8" x14ac:dyDescent="0.2">
      <c r="A389" s="1" t="s">
        <v>23</v>
      </c>
      <c r="B389" s="1" t="s">
        <v>2976</v>
      </c>
      <c r="C389" s="1" t="s">
        <v>2977</v>
      </c>
      <c r="D389" s="1" t="s">
        <v>8420</v>
      </c>
      <c r="E389" s="1" t="s">
        <v>8421</v>
      </c>
      <c r="F389" s="1" t="s">
        <v>2641</v>
      </c>
      <c r="G389" s="1" t="s">
        <v>51</v>
      </c>
      <c r="H389" s="2">
        <v>816091.95</v>
      </c>
    </row>
    <row r="390" spans="1:8" x14ac:dyDescent="0.2">
      <c r="A390" s="1" t="s">
        <v>23</v>
      </c>
      <c r="B390" s="1" t="s">
        <v>2152</v>
      </c>
      <c r="C390" s="1" t="s">
        <v>2153</v>
      </c>
      <c r="D390" s="1" t="s">
        <v>6628</v>
      </c>
      <c r="E390" s="1" t="s">
        <v>5172</v>
      </c>
      <c r="F390" s="1" t="s">
        <v>3704</v>
      </c>
      <c r="G390" s="1" t="s">
        <v>51</v>
      </c>
      <c r="H390" s="2">
        <v>319428</v>
      </c>
    </row>
    <row r="391" spans="1:8" x14ac:dyDescent="0.2">
      <c r="A391" s="1" t="s">
        <v>23</v>
      </c>
      <c r="B391" s="1" t="s">
        <v>2614</v>
      </c>
      <c r="C391" s="1" t="s">
        <v>2615</v>
      </c>
      <c r="D391" s="1" t="s">
        <v>8207</v>
      </c>
      <c r="E391" s="1" t="s">
        <v>8208</v>
      </c>
      <c r="F391" s="1" t="s">
        <v>3734</v>
      </c>
      <c r="G391" s="1" t="s">
        <v>51</v>
      </c>
      <c r="H391" s="2">
        <v>1500000</v>
      </c>
    </row>
    <row r="392" spans="1:8" x14ac:dyDescent="0.2">
      <c r="A392" s="1" t="s">
        <v>23</v>
      </c>
      <c r="B392" s="1" t="s">
        <v>1899</v>
      </c>
      <c r="C392" s="1" t="s">
        <v>1900</v>
      </c>
      <c r="D392" s="1" t="s">
        <v>3627</v>
      </c>
      <c r="E392" s="1" t="s">
        <v>3628</v>
      </c>
      <c r="F392" s="1" t="s">
        <v>3558</v>
      </c>
      <c r="G392" s="1" t="s">
        <v>51</v>
      </c>
      <c r="H392" s="2">
        <v>500000</v>
      </c>
    </row>
    <row r="393" spans="1:8" x14ac:dyDescent="0.2">
      <c r="A393" s="1" t="s">
        <v>23</v>
      </c>
      <c r="B393" s="1" t="s">
        <v>1899</v>
      </c>
      <c r="C393" s="1" t="s">
        <v>1900</v>
      </c>
      <c r="D393" s="1" t="s">
        <v>8640</v>
      </c>
      <c r="E393" s="1" t="s">
        <v>8641</v>
      </c>
      <c r="F393" s="1" t="s">
        <v>3558</v>
      </c>
      <c r="G393" s="1" t="s">
        <v>51</v>
      </c>
      <c r="H393" s="2">
        <v>2000000</v>
      </c>
    </row>
    <row r="394" spans="1:8" ht="22.5" x14ac:dyDescent="0.2">
      <c r="A394" s="1" t="s">
        <v>23</v>
      </c>
      <c r="B394" s="1" t="s">
        <v>3333</v>
      </c>
      <c r="C394" s="1" t="s">
        <v>3334</v>
      </c>
      <c r="D394" s="1" t="s">
        <v>10196</v>
      </c>
      <c r="E394" s="1" t="s">
        <v>6148</v>
      </c>
      <c r="F394" s="1" t="s">
        <v>2641</v>
      </c>
      <c r="G394" s="1" t="s">
        <v>51</v>
      </c>
      <c r="H394" s="2">
        <v>222857.14</v>
      </c>
    </row>
    <row r="395" spans="1:8" ht="22.5" x14ac:dyDescent="0.2">
      <c r="A395" s="1" t="s">
        <v>23</v>
      </c>
      <c r="B395" s="1" t="s">
        <v>3276</v>
      </c>
      <c r="C395" s="1" t="s">
        <v>3277</v>
      </c>
      <c r="D395" s="1" t="s">
        <v>7010</v>
      </c>
      <c r="E395" s="1" t="s">
        <v>7011</v>
      </c>
      <c r="F395" s="1" t="s">
        <v>2641</v>
      </c>
      <c r="G395" s="1" t="s">
        <v>51</v>
      </c>
      <c r="H395" s="2">
        <v>911877.39</v>
      </c>
    </row>
    <row r="396" spans="1:8" ht="22.5" x14ac:dyDescent="0.2">
      <c r="A396" s="1" t="s">
        <v>23</v>
      </c>
      <c r="B396" s="1" t="s">
        <v>3276</v>
      </c>
      <c r="C396" s="1" t="s">
        <v>3277</v>
      </c>
      <c r="D396" s="1" t="s">
        <v>7617</v>
      </c>
      <c r="E396" s="1" t="s">
        <v>7618</v>
      </c>
      <c r="F396" s="1" t="s">
        <v>2641</v>
      </c>
      <c r="G396" s="1" t="s">
        <v>51</v>
      </c>
      <c r="H396" s="2">
        <v>460952.38</v>
      </c>
    </row>
    <row r="397" spans="1:8" ht="22.5" x14ac:dyDescent="0.2">
      <c r="A397" s="1" t="s">
        <v>23</v>
      </c>
      <c r="B397" s="1" t="s">
        <v>3276</v>
      </c>
      <c r="C397" s="1" t="s">
        <v>3277</v>
      </c>
      <c r="D397" s="1" t="s">
        <v>8406</v>
      </c>
      <c r="E397" s="1" t="s">
        <v>8407</v>
      </c>
      <c r="F397" s="1" t="s">
        <v>2641</v>
      </c>
      <c r="G397" s="1" t="s">
        <v>51</v>
      </c>
      <c r="H397" s="2">
        <v>562527.06999999995</v>
      </c>
    </row>
    <row r="398" spans="1:8" x14ac:dyDescent="0.2">
      <c r="A398" s="1" t="s">
        <v>23</v>
      </c>
      <c r="B398" s="1" t="s">
        <v>3276</v>
      </c>
      <c r="C398" s="1" t="s">
        <v>3277</v>
      </c>
      <c r="D398" s="1" t="s">
        <v>8492</v>
      </c>
      <c r="E398" s="1" t="s">
        <v>8493</v>
      </c>
      <c r="F398" s="1" t="s">
        <v>2641</v>
      </c>
      <c r="G398" s="1" t="s">
        <v>51</v>
      </c>
      <c r="H398" s="2">
        <v>809718.95</v>
      </c>
    </row>
    <row r="399" spans="1:8" x14ac:dyDescent="0.2">
      <c r="A399" s="1" t="s">
        <v>23</v>
      </c>
      <c r="B399" s="1" t="s">
        <v>739</v>
      </c>
      <c r="C399" s="1" t="s">
        <v>740</v>
      </c>
      <c r="D399" s="1" t="s">
        <v>4851</v>
      </c>
      <c r="E399" s="1" t="s">
        <v>4852</v>
      </c>
      <c r="F399" s="1" t="s">
        <v>3558</v>
      </c>
      <c r="G399" s="1" t="s">
        <v>51</v>
      </c>
      <c r="H399" s="2">
        <v>250000</v>
      </c>
    </row>
    <row r="400" spans="1:8" x14ac:dyDescent="0.2">
      <c r="A400" s="1" t="s">
        <v>23</v>
      </c>
      <c r="B400" s="1" t="s">
        <v>739</v>
      </c>
      <c r="C400" s="1" t="s">
        <v>740</v>
      </c>
      <c r="D400" s="1" t="s">
        <v>6026</v>
      </c>
      <c r="E400" s="1" t="s">
        <v>6027</v>
      </c>
      <c r="F400" s="1" t="s">
        <v>11</v>
      </c>
      <c r="G400" s="1" t="s">
        <v>51</v>
      </c>
      <c r="H400" s="2">
        <v>222857.14</v>
      </c>
    </row>
    <row r="401" spans="1:8" ht="33.75" x14ac:dyDescent="0.2">
      <c r="A401" s="1" t="s">
        <v>23</v>
      </c>
      <c r="B401" s="1" t="s">
        <v>739</v>
      </c>
      <c r="C401" s="1" t="s">
        <v>740</v>
      </c>
      <c r="D401" s="1" t="s">
        <v>9045</v>
      </c>
      <c r="E401" s="1" t="s">
        <v>9046</v>
      </c>
      <c r="F401" s="1" t="s">
        <v>2641</v>
      </c>
      <c r="G401" s="1" t="s">
        <v>51</v>
      </c>
      <c r="H401" s="2">
        <v>222857.14</v>
      </c>
    </row>
    <row r="402" spans="1:8" x14ac:dyDescent="0.2">
      <c r="A402" s="1" t="s">
        <v>23</v>
      </c>
      <c r="B402" s="1" t="s">
        <v>2849</v>
      </c>
      <c r="C402" s="1" t="s">
        <v>2850</v>
      </c>
      <c r="D402" s="1" t="s">
        <v>3324</v>
      </c>
      <c r="E402" s="1" t="s">
        <v>3325</v>
      </c>
      <c r="F402" s="1" t="s">
        <v>50</v>
      </c>
      <c r="G402" s="1" t="s">
        <v>51</v>
      </c>
      <c r="H402" s="2">
        <v>365714.29</v>
      </c>
    </row>
    <row r="403" spans="1:8" x14ac:dyDescent="0.2">
      <c r="A403" s="1" t="s">
        <v>23</v>
      </c>
      <c r="B403" s="1" t="s">
        <v>7050</v>
      </c>
      <c r="C403" s="1" t="s">
        <v>7051</v>
      </c>
      <c r="D403" s="1" t="s">
        <v>7048</v>
      </c>
      <c r="E403" s="1" t="s">
        <v>7049</v>
      </c>
      <c r="F403" s="1" t="s">
        <v>2641</v>
      </c>
      <c r="G403" s="1" t="s">
        <v>51</v>
      </c>
      <c r="H403" s="2">
        <v>556190.48</v>
      </c>
    </row>
    <row r="404" spans="1:8" x14ac:dyDescent="0.2">
      <c r="A404" s="1" t="s">
        <v>23</v>
      </c>
      <c r="B404" s="1" t="s">
        <v>7050</v>
      </c>
      <c r="C404" s="1" t="s">
        <v>7051</v>
      </c>
      <c r="D404" s="1" t="s">
        <v>9701</v>
      </c>
      <c r="E404" s="1" t="s">
        <v>9702</v>
      </c>
      <c r="F404" s="1" t="s">
        <v>2641</v>
      </c>
      <c r="G404" s="1" t="s">
        <v>51</v>
      </c>
      <c r="H404" s="2">
        <v>911877.39</v>
      </c>
    </row>
    <row r="405" spans="1:8" x14ac:dyDescent="0.2">
      <c r="A405" s="1" t="s">
        <v>23</v>
      </c>
      <c r="B405" s="1" t="s">
        <v>1915</v>
      </c>
      <c r="C405" s="1" t="s">
        <v>1916</v>
      </c>
      <c r="D405" s="1" t="s">
        <v>7577</v>
      </c>
      <c r="E405" s="1" t="s">
        <v>7578</v>
      </c>
      <c r="F405" s="1" t="s">
        <v>2641</v>
      </c>
      <c r="G405" s="1" t="s">
        <v>51</v>
      </c>
      <c r="H405" s="2">
        <v>651428.56999999995</v>
      </c>
    </row>
    <row r="406" spans="1:8" x14ac:dyDescent="0.2">
      <c r="A406" s="1" t="s">
        <v>23</v>
      </c>
      <c r="B406" s="1" t="s">
        <v>2272</v>
      </c>
      <c r="C406" s="1" t="s">
        <v>2273</v>
      </c>
      <c r="D406" s="1" t="s">
        <v>4293</v>
      </c>
      <c r="E406" s="1" t="s">
        <v>4294</v>
      </c>
      <c r="F406" s="1" t="s">
        <v>3734</v>
      </c>
      <c r="G406" s="1" t="s">
        <v>51</v>
      </c>
      <c r="H406" s="2">
        <v>500000</v>
      </c>
    </row>
    <row r="407" spans="1:8" x14ac:dyDescent="0.2">
      <c r="A407" s="1" t="s">
        <v>23</v>
      </c>
      <c r="B407" s="1" t="s">
        <v>2272</v>
      </c>
      <c r="C407" s="1" t="s">
        <v>2273</v>
      </c>
      <c r="D407" s="1" t="s">
        <v>4722</v>
      </c>
      <c r="E407" s="1" t="s">
        <v>4723</v>
      </c>
      <c r="F407" s="1" t="s">
        <v>3734</v>
      </c>
      <c r="G407" s="1" t="s">
        <v>51</v>
      </c>
      <c r="H407" s="2">
        <v>500000</v>
      </c>
    </row>
    <row r="408" spans="1:8" x14ac:dyDescent="0.2">
      <c r="A408" s="1" t="s">
        <v>23</v>
      </c>
      <c r="B408" s="1" t="s">
        <v>2272</v>
      </c>
      <c r="C408" s="1" t="s">
        <v>2273</v>
      </c>
      <c r="D408" s="1" t="s">
        <v>7352</v>
      </c>
      <c r="E408" s="1" t="s">
        <v>7353</v>
      </c>
      <c r="F408" s="1" t="s">
        <v>3558</v>
      </c>
      <c r="G408" s="1" t="s">
        <v>51</v>
      </c>
      <c r="H408" s="2">
        <v>3000000</v>
      </c>
    </row>
    <row r="409" spans="1:8" x14ac:dyDescent="0.2">
      <c r="A409" s="1" t="s">
        <v>23</v>
      </c>
      <c r="B409" s="1" t="s">
        <v>983</v>
      </c>
      <c r="C409" s="1" t="s">
        <v>984</v>
      </c>
      <c r="D409" s="1" t="s">
        <v>6998</v>
      </c>
      <c r="E409" s="1" t="s">
        <v>6999</v>
      </c>
      <c r="F409" s="1" t="s">
        <v>2641</v>
      </c>
      <c r="G409" s="1" t="s">
        <v>51</v>
      </c>
      <c r="H409" s="2">
        <v>5677606.1799999997</v>
      </c>
    </row>
    <row r="410" spans="1:8" x14ac:dyDescent="0.2">
      <c r="A410" s="1" t="s">
        <v>23</v>
      </c>
      <c r="B410" s="1" t="s">
        <v>2359</v>
      </c>
      <c r="C410" s="1" t="s">
        <v>2360</v>
      </c>
      <c r="D410" s="1" t="s">
        <v>2710</v>
      </c>
      <c r="E410" s="1" t="s">
        <v>2711</v>
      </c>
      <c r="F410" s="1" t="s">
        <v>2641</v>
      </c>
      <c r="G410" s="1" t="s">
        <v>51</v>
      </c>
      <c r="H410" s="2">
        <v>243750</v>
      </c>
    </row>
    <row r="411" spans="1:8" ht="22.5" x14ac:dyDescent="0.2">
      <c r="A411" s="1" t="s">
        <v>23</v>
      </c>
      <c r="B411" s="1" t="s">
        <v>1392</v>
      </c>
      <c r="C411" s="1" t="s">
        <v>1393</v>
      </c>
      <c r="D411" s="1" t="s">
        <v>2809</v>
      </c>
      <c r="E411" s="1" t="s">
        <v>2810</v>
      </c>
      <c r="F411" s="1" t="s">
        <v>50</v>
      </c>
      <c r="G411" s="1" t="s">
        <v>51</v>
      </c>
      <c r="H411" s="2">
        <v>2827586.21</v>
      </c>
    </row>
    <row r="412" spans="1:8" x14ac:dyDescent="0.2">
      <c r="A412" s="1" t="s">
        <v>23</v>
      </c>
      <c r="B412" s="1" t="s">
        <v>1977</v>
      </c>
      <c r="C412" s="1" t="s">
        <v>1978</v>
      </c>
      <c r="D412" s="1" t="s">
        <v>5449</v>
      </c>
      <c r="E412" s="1" t="s">
        <v>5398</v>
      </c>
      <c r="F412" s="1" t="s">
        <v>3704</v>
      </c>
      <c r="G412" s="1" t="s">
        <v>51</v>
      </c>
      <c r="H412" s="2">
        <v>414666</v>
      </c>
    </row>
    <row r="413" spans="1:8" x14ac:dyDescent="0.2">
      <c r="A413" s="1" t="s">
        <v>23</v>
      </c>
      <c r="B413" s="1" t="s">
        <v>3311</v>
      </c>
      <c r="C413" s="1" t="s">
        <v>3312</v>
      </c>
      <c r="D413" s="1" t="s">
        <v>5397</v>
      </c>
      <c r="E413" s="1" t="s">
        <v>5398</v>
      </c>
      <c r="F413" s="1" t="s">
        <v>3704</v>
      </c>
      <c r="G413" s="1" t="s">
        <v>51</v>
      </c>
      <c r="H413" s="2">
        <v>414666</v>
      </c>
    </row>
    <row r="414" spans="1:8" x14ac:dyDescent="0.2">
      <c r="A414" s="1" t="s">
        <v>23</v>
      </c>
      <c r="B414" s="1" t="s">
        <v>3311</v>
      </c>
      <c r="C414" s="1" t="s">
        <v>3312</v>
      </c>
      <c r="D414" s="1" t="s">
        <v>6360</v>
      </c>
      <c r="E414" s="1" t="s">
        <v>6361</v>
      </c>
      <c r="F414" s="1" t="s">
        <v>391</v>
      </c>
      <c r="G414" s="1" t="s">
        <v>51</v>
      </c>
      <c r="H414" s="2">
        <v>222857.14</v>
      </c>
    </row>
    <row r="415" spans="1:8" x14ac:dyDescent="0.2">
      <c r="A415" s="1" t="s">
        <v>23</v>
      </c>
      <c r="B415" s="1" t="s">
        <v>3311</v>
      </c>
      <c r="C415" s="1" t="s">
        <v>3312</v>
      </c>
      <c r="D415" s="1" t="s">
        <v>8183</v>
      </c>
      <c r="E415" s="1" t="s">
        <v>8184</v>
      </c>
      <c r="F415" s="1" t="s">
        <v>3734</v>
      </c>
      <c r="G415" s="1" t="s">
        <v>51</v>
      </c>
      <c r="H415" s="2">
        <v>2000000</v>
      </c>
    </row>
    <row r="416" spans="1:8" x14ac:dyDescent="0.2">
      <c r="A416" s="1" t="s">
        <v>23</v>
      </c>
      <c r="B416" s="1" t="s">
        <v>2325</v>
      </c>
      <c r="C416" s="1" t="s">
        <v>2326</v>
      </c>
      <c r="D416" s="1" t="s">
        <v>7040</v>
      </c>
      <c r="E416" s="1" t="s">
        <v>7041</v>
      </c>
      <c r="F416" s="1" t="s">
        <v>2641</v>
      </c>
      <c r="G416" s="1" t="s">
        <v>51</v>
      </c>
      <c r="H416" s="2">
        <v>460952.38</v>
      </c>
    </row>
    <row r="417" spans="1:8" x14ac:dyDescent="0.2">
      <c r="A417" s="1" t="s">
        <v>23</v>
      </c>
      <c r="B417" s="1" t="s">
        <v>10326</v>
      </c>
      <c r="C417" s="1" t="s">
        <v>2628</v>
      </c>
      <c r="D417" s="1" t="s">
        <v>10325</v>
      </c>
      <c r="E417" s="1" t="s">
        <v>6678</v>
      </c>
      <c r="F417" s="1" t="s">
        <v>3838</v>
      </c>
      <c r="G417" s="1" t="s">
        <v>51</v>
      </c>
      <c r="H417" s="2">
        <v>398376</v>
      </c>
    </row>
    <row r="418" spans="1:8" x14ac:dyDescent="0.2">
      <c r="A418" s="1" t="s">
        <v>23</v>
      </c>
      <c r="B418" s="1" t="s">
        <v>5478</v>
      </c>
      <c r="C418" s="1" t="s">
        <v>5479</v>
      </c>
      <c r="D418" s="1" t="s">
        <v>8318</v>
      </c>
      <c r="E418" s="1" t="s">
        <v>8319</v>
      </c>
      <c r="F418" s="1" t="s">
        <v>11</v>
      </c>
      <c r="G418" s="1" t="s">
        <v>51</v>
      </c>
      <c r="H418" s="2">
        <v>238095.24</v>
      </c>
    </row>
    <row r="419" spans="1:8" x14ac:dyDescent="0.2">
      <c r="A419" s="1" t="s">
        <v>23</v>
      </c>
      <c r="B419" s="1" t="s">
        <v>7063</v>
      </c>
      <c r="C419" s="1" t="s">
        <v>7064</v>
      </c>
      <c r="D419" s="1" t="s">
        <v>7061</v>
      </c>
      <c r="E419" s="1" t="s">
        <v>7062</v>
      </c>
      <c r="F419" s="1" t="s">
        <v>2641</v>
      </c>
      <c r="G419" s="1" t="s">
        <v>51</v>
      </c>
      <c r="H419" s="2">
        <v>651428.56999999995</v>
      </c>
    </row>
    <row r="420" spans="1:8" x14ac:dyDescent="0.2">
      <c r="A420" s="1" t="s">
        <v>23</v>
      </c>
      <c r="B420" s="1" t="s">
        <v>3282</v>
      </c>
      <c r="C420" s="1" t="s">
        <v>3283</v>
      </c>
      <c r="D420" s="1" t="s">
        <v>8605</v>
      </c>
      <c r="E420" s="1" t="s">
        <v>8606</v>
      </c>
      <c r="F420" s="1" t="s">
        <v>3734</v>
      </c>
      <c r="G420" s="1" t="s">
        <v>51</v>
      </c>
      <c r="H420" s="2">
        <v>1000000</v>
      </c>
    </row>
    <row r="421" spans="1:8" x14ac:dyDescent="0.2">
      <c r="A421" s="1" t="s">
        <v>23</v>
      </c>
      <c r="B421" s="1" t="s">
        <v>1355</v>
      </c>
      <c r="C421" s="1" t="s">
        <v>1356</v>
      </c>
      <c r="D421" s="1" t="s">
        <v>7034</v>
      </c>
      <c r="E421" s="1" t="s">
        <v>7035</v>
      </c>
      <c r="F421" s="1" t="s">
        <v>2641</v>
      </c>
      <c r="G421" s="1" t="s">
        <v>51</v>
      </c>
      <c r="H421" s="2">
        <v>1869731.8</v>
      </c>
    </row>
    <row r="422" spans="1:8" x14ac:dyDescent="0.2">
      <c r="A422" s="1" t="s">
        <v>23</v>
      </c>
      <c r="B422" s="1" t="s">
        <v>1936</v>
      </c>
      <c r="C422" s="1" t="s">
        <v>1937</v>
      </c>
      <c r="D422" s="1" t="s">
        <v>8001</v>
      </c>
      <c r="E422" s="1" t="s">
        <v>8002</v>
      </c>
      <c r="F422" s="1" t="s">
        <v>2641</v>
      </c>
      <c r="G422" s="1" t="s">
        <v>51</v>
      </c>
      <c r="H422" s="2">
        <v>460952.38</v>
      </c>
    </row>
    <row r="423" spans="1:8" x14ac:dyDescent="0.2">
      <c r="A423" s="1" t="s">
        <v>23</v>
      </c>
      <c r="B423" s="1" t="s">
        <v>6254</v>
      </c>
      <c r="C423" s="1" t="s">
        <v>6255</v>
      </c>
      <c r="D423" s="1" t="s">
        <v>6252</v>
      </c>
      <c r="E423" s="1" t="s">
        <v>6253</v>
      </c>
      <c r="F423" s="1" t="s">
        <v>2641</v>
      </c>
      <c r="G423" s="1" t="s">
        <v>51</v>
      </c>
      <c r="H423" s="2">
        <v>460952.38</v>
      </c>
    </row>
    <row r="424" spans="1:8" ht="22.5" x14ac:dyDescent="0.2">
      <c r="A424" s="1" t="s">
        <v>23</v>
      </c>
      <c r="B424" s="1" t="s">
        <v>4262</v>
      </c>
      <c r="C424" s="1" t="s">
        <v>4263</v>
      </c>
      <c r="D424" s="1" t="s">
        <v>8621</v>
      </c>
      <c r="E424" s="1" t="s">
        <v>8622</v>
      </c>
      <c r="F424" s="1" t="s">
        <v>50</v>
      </c>
      <c r="G424" s="1" t="s">
        <v>51</v>
      </c>
      <c r="H424" s="2">
        <v>911877.39</v>
      </c>
    </row>
    <row r="425" spans="1:8" x14ac:dyDescent="0.2">
      <c r="A425" s="1" t="s">
        <v>23</v>
      </c>
      <c r="B425" s="1" t="s">
        <v>5163</v>
      </c>
      <c r="C425" s="1" t="s">
        <v>5164</v>
      </c>
      <c r="D425" s="1" t="s">
        <v>7299</v>
      </c>
      <c r="E425" s="1" t="s">
        <v>7300</v>
      </c>
      <c r="F425" s="1" t="s">
        <v>2641</v>
      </c>
      <c r="G425" s="1" t="s">
        <v>51</v>
      </c>
      <c r="H425" s="2">
        <v>413333.33</v>
      </c>
    </row>
    <row r="426" spans="1:8" x14ac:dyDescent="0.2">
      <c r="A426" s="1" t="s">
        <v>23</v>
      </c>
      <c r="B426" s="1" t="s">
        <v>4081</v>
      </c>
      <c r="C426" s="1" t="s">
        <v>4082</v>
      </c>
      <c r="D426" s="1" t="s">
        <v>4079</v>
      </c>
      <c r="E426" s="1" t="s">
        <v>4080</v>
      </c>
      <c r="F426" s="1" t="s">
        <v>2641</v>
      </c>
      <c r="G426" s="1" t="s">
        <v>51</v>
      </c>
      <c r="H426" s="2">
        <v>243750</v>
      </c>
    </row>
    <row r="427" spans="1:8" x14ac:dyDescent="0.2">
      <c r="A427" s="1" t="s">
        <v>23</v>
      </c>
      <c r="B427" s="1" t="s">
        <v>4081</v>
      </c>
      <c r="C427" s="1" t="s">
        <v>4082</v>
      </c>
      <c r="D427" s="1" t="s">
        <v>6169</v>
      </c>
      <c r="E427" s="1" t="s">
        <v>4080</v>
      </c>
      <c r="F427" s="1" t="s">
        <v>2641</v>
      </c>
      <c r="G427" s="1" t="s">
        <v>51</v>
      </c>
      <c r="H427" s="2">
        <v>222857.14</v>
      </c>
    </row>
    <row r="428" spans="1:8" x14ac:dyDescent="0.2">
      <c r="A428" s="1" t="s">
        <v>23</v>
      </c>
      <c r="B428" s="1" t="s">
        <v>2751</v>
      </c>
      <c r="C428" s="1" t="s">
        <v>2752</v>
      </c>
      <c r="D428" s="1" t="s">
        <v>2749</v>
      </c>
      <c r="E428" s="1" t="s">
        <v>2750</v>
      </c>
      <c r="F428" s="1" t="s">
        <v>2641</v>
      </c>
      <c r="G428" s="1" t="s">
        <v>51</v>
      </c>
      <c r="H428" s="2">
        <v>243750</v>
      </c>
    </row>
    <row r="429" spans="1:8" x14ac:dyDescent="0.2">
      <c r="A429" s="1" t="s">
        <v>23</v>
      </c>
      <c r="B429" s="1" t="s">
        <v>7076</v>
      </c>
      <c r="C429" s="1" t="s">
        <v>7077</v>
      </c>
      <c r="D429" s="1" t="s">
        <v>7074</v>
      </c>
      <c r="E429" s="1" t="s">
        <v>7075</v>
      </c>
      <c r="F429" s="1" t="s">
        <v>2641</v>
      </c>
      <c r="G429" s="1" t="s">
        <v>51</v>
      </c>
      <c r="H429" s="2">
        <v>413333.33</v>
      </c>
    </row>
    <row r="430" spans="1:8" x14ac:dyDescent="0.2">
      <c r="A430" s="1" t="s">
        <v>23</v>
      </c>
      <c r="B430" s="1" t="s">
        <v>3055</v>
      </c>
      <c r="C430" s="1" t="s">
        <v>3056</v>
      </c>
      <c r="D430" s="1" t="s">
        <v>7325</v>
      </c>
      <c r="E430" s="1" t="s">
        <v>7326</v>
      </c>
      <c r="F430" s="1" t="s">
        <v>2641</v>
      </c>
      <c r="G430" s="1" t="s">
        <v>51</v>
      </c>
      <c r="H430" s="2">
        <v>911877.39</v>
      </c>
    </row>
    <row r="431" spans="1:8" x14ac:dyDescent="0.2">
      <c r="A431" s="1" t="s">
        <v>23</v>
      </c>
      <c r="B431" s="1" t="s">
        <v>5409</v>
      </c>
      <c r="C431" s="1" t="s">
        <v>10362</v>
      </c>
      <c r="D431" s="1" t="s">
        <v>10361</v>
      </c>
      <c r="E431" s="1" t="s">
        <v>6678</v>
      </c>
      <c r="F431" s="1" t="s">
        <v>3838</v>
      </c>
      <c r="G431" s="1" t="s">
        <v>51</v>
      </c>
      <c r="H431" s="2">
        <v>999900</v>
      </c>
    </row>
    <row r="432" spans="1:8" x14ac:dyDescent="0.2">
      <c r="A432" s="1" t="s">
        <v>23</v>
      </c>
      <c r="B432" s="1" t="s">
        <v>5409</v>
      </c>
      <c r="C432" s="1" t="s">
        <v>5410</v>
      </c>
      <c r="D432" s="1" t="s">
        <v>5407</v>
      </c>
      <c r="E432" s="1" t="s">
        <v>5408</v>
      </c>
      <c r="F432" s="1" t="s">
        <v>2641</v>
      </c>
      <c r="G432" s="1" t="s">
        <v>51</v>
      </c>
      <c r="H432" s="2">
        <v>460952.38</v>
      </c>
    </row>
    <row r="433" spans="1:8" x14ac:dyDescent="0.2">
      <c r="A433" s="1" t="s">
        <v>23</v>
      </c>
      <c r="B433" s="1" t="s">
        <v>5409</v>
      </c>
      <c r="C433" s="1" t="s">
        <v>5410</v>
      </c>
      <c r="D433" s="1" t="s">
        <v>5413</v>
      </c>
      <c r="E433" s="1" t="s">
        <v>5414</v>
      </c>
      <c r="F433" s="1" t="s">
        <v>2641</v>
      </c>
      <c r="G433" s="1" t="s">
        <v>51</v>
      </c>
      <c r="H433" s="2">
        <v>556190.48</v>
      </c>
    </row>
    <row r="434" spans="1:8" x14ac:dyDescent="0.2">
      <c r="A434" s="1" t="s">
        <v>23</v>
      </c>
      <c r="B434" s="1" t="s">
        <v>490</v>
      </c>
      <c r="C434" s="1" t="s">
        <v>491</v>
      </c>
      <c r="D434" s="1" t="s">
        <v>6098</v>
      </c>
      <c r="E434" s="1" t="s">
        <v>3152</v>
      </c>
      <c r="F434" s="1" t="s">
        <v>2641</v>
      </c>
      <c r="G434" s="1" t="s">
        <v>51</v>
      </c>
      <c r="H434" s="2">
        <v>422857.14</v>
      </c>
    </row>
    <row r="435" spans="1:8" ht="22.5" x14ac:dyDescent="0.2">
      <c r="A435" s="1" t="s">
        <v>23</v>
      </c>
      <c r="B435" s="1" t="s">
        <v>3697</v>
      </c>
      <c r="C435" s="1" t="s">
        <v>3698</v>
      </c>
      <c r="D435" s="1" t="s">
        <v>7925</v>
      </c>
      <c r="E435" s="1" t="s">
        <v>7926</v>
      </c>
      <c r="F435" s="1" t="s">
        <v>2641</v>
      </c>
      <c r="G435" s="1" t="s">
        <v>51</v>
      </c>
      <c r="H435" s="2">
        <v>911877.39</v>
      </c>
    </row>
    <row r="436" spans="1:8" x14ac:dyDescent="0.2">
      <c r="A436" s="1" t="s">
        <v>23</v>
      </c>
      <c r="B436" s="1" t="s">
        <v>3697</v>
      </c>
      <c r="C436" s="1" t="s">
        <v>3698</v>
      </c>
      <c r="D436" s="1" t="s">
        <v>9625</v>
      </c>
      <c r="E436" s="1" t="s">
        <v>9626</v>
      </c>
      <c r="F436" s="1" t="s">
        <v>2641</v>
      </c>
      <c r="G436" s="1" t="s">
        <v>51</v>
      </c>
      <c r="H436" s="2">
        <v>1103448.28</v>
      </c>
    </row>
    <row r="437" spans="1:8" ht="22.5" x14ac:dyDescent="0.2">
      <c r="A437" s="1" t="s">
        <v>23</v>
      </c>
      <c r="B437" s="1" t="s">
        <v>2956</v>
      </c>
      <c r="C437" s="1" t="s">
        <v>2957</v>
      </c>
      <c r="D437" s="1" t="s">
        <v>7917</v>
      </c>
      <c r="E437" s="1" t="s">
        <v>7918</v>
      </c>
      <c r="F437" s="1" t="s">
        <v>3734</v>
      </c>
      <c r="G437" s="1" t="s">
        <v>51</v>
      </c>
      <c r="H437" s="2">
        <v>1500000</v>
      </c>
    </row>
    <row r="438" spans="1:8" ht="22.5" x14ac:dyDescent="0.2">
      <c r="A438" s="1" t="s">
        <v>23</v>
      </c>
      <c r="B438" s="1" t="s">
        <v>2956</v>
      </c>
      <c r="C438" s="1" t="s">
        <v>2957</v>
      </c>
      <c r="D438" s="1" t="s">
        <v>9650</v>
      </c>
      <c r="E438" s="1" t="s">
        <v>6236</v>
      </c>
      <c r="F438" s="1" t="s">
        <v>2641</v>
      </c>
      <c r="G438" s="1" t="s">
        <v>51</v>
      </c>
      <c r="H438" s="2">
        <v>911877.39</v>
      </c>
    </row>
    <row r="439" spans="1:8" x14ac:dyDescent="0.2">
      <c r="A439" s="1" t="s">
        <v>23</v>
      </c>
      <c r="B439" s="1" t="s">
        <v>801</v>
      </c>
      <c r="C439" s="1" t="s">
        <v>9875</v>
      </c>
      <c r="D439" s="1" t="s">
        <v>9874</v>
      </c>
      <c r="E439" s="1" t="s">
        <v>6678</v>
      </c>
      <c r="F439" s="1" t="s">
        <v>3838</v>
      </c>
      <c r="G439" s="1" t="s">
        <v>51</v>
      </c>
      <c r="H439" s="2">
        <v>799692</v>
      </c>
    </row>
    <row r="440" spans="1:8" x14ac:dyDescent="0.2">
      <c r="A440" s="1" t="s">
        <v>23</v>
      </c>
      <c r="B440" s="1" t="s">
        <v>3323</v>
      </c>
      <c r="C440" s="1" t="s">
        <v>2628</v>
      </c>
      <c r="D440" s="1" t="s">
        <v>10411</v>
      </c>
      <c r="E440" s="1" t="s">
        <v>6678</v>
      </c>
      <c r="F440" s="1" t="s">
        <v>3838</v>
      </c>
      <c r="G440" s="1" t="s">
        <v>51</v>
      </c>
      <c r="H440" s="2">
        <v>441624</v>
      </c>
    </row>
    <row r="441" spans="1:8" x14ac:dyDescent="0.2">
      <c r="A441" s="1" t="s">
        <v>23</v>
      </c>
      <c r="B441" s="1" t="s">
        <v>7071</v>
      </c>
      <c r="C441" s="1" t="s">
        <v>7072</v>
      </c>
      <c r="D441" s="1" t="s">
        <v>7069</v>
      </c>
      <c r="E441" s="1" t="s">
        <v>7070</v>
      </c>
      <c r="F441" s="1" t="s">
        <v>2641</v>
      </c>
      <c r="G441" s="1" t="s">
        <v>51</v>
      </c>
      <c r="H441" s="2">
        <v>460952.38</v>
      </c>
    </row>
    <row r="442" spans="1:8" ht="22.5" x14ac:dyDescent="0.2">
      <c r="A442" s="1" t="s">
        <v>23</v>
      </c>
      <c r="B442" s="1" t="s">
        <v>861</v>
      </c>
      <c r="C442" s="1" t="s">
        <v>862</v>
      </c>
      <c r="D442" s="1" t="s">
        <v>4295</v>
      </c>
      <c r="E442" s="1" t="s">
        <v>4296</v>
      </c>
      <c r="F442" s="1" t="s">
        <v>3734</v>
      </c>
      <c r="G442" s="1" t="s">
        <v>51</v>
      </c>
      <c r="H442" s="2">
        <v>3000000</v>
      </c>
    </row>
    <row r="443" spans="1:8" x14ac:dyDescent="0.2">
      <c r="A443" s="1" t="s">
        <v>23</v>
      </c>
      <c r="B443" s="1" t="s">
        <v>2743</v>
      </c>
      <c r="C443" s="1" t="s">
        <v>2744</v>
      </c>
      <c r="D443" s="1" t="s">
        <v>4013</v>
      </c>
      <c r="E443" s="1" t="s">
        <v>4014</v>
      </c>
      <c r="F443" s="1" t="s">
        <v>2641</v>
      </c>
      <c r="G443" s="1" t="s">
        <v>51</v>
      </c>
      <c r="H443" s="2">
        <v>243750</v>
      </c>
    </row>
    <row r="444" spans="1:8" x14ac:dyDescent="0.2">
      <c r="A444" s="1" t="s">
        <v>23</v>
      </c>
      <c r="B444" s="1" t="s">
        <v>2743</v>
      </c>
      <c r="C444" s="1" t="s">
        <v>2744</v>
      </c>
      <c r="D444" s="1" t="s">
        <v>4458</v>
      </c>
      <c r="E444" s="1" t="s">
        <v>4459</v>
      </c>
      <c r="F444" s="1" t="s">
        <v>3558</v>
      </c>
      <c r="G444" s="1" t="s">
        <v>51</v>
      </c>
      <c r="H444" s="2">
        <v>500000</v>
      </c>
    </row>
    <row r="445" spans="1:8" x14ac:dyDescent="0.2">
      <c r="A445" s="1" t="s">
        <v>23</v>
      </c>
      <c r="B445" s="1" t="s">
        <v>2743</v>
      </c>
      <c r="C445" s="1" t="s">
        <v>2744</v>
      </c>
      <c r="D445" s="1" t="s">
        <v>6619</v>
      </c>
      <c r="E445" s="1" t="s">
        <v>4014</v>
      </c>
      <c r="F445" s="1" t="s">
        <v>2641</v>
      </c>
      <c r="G445" s="1" t="s">
        <v>51</v>
      </c>
      <c r="H445" s="2">
        <v>460952.38</v>
      </c>
    </row>
    <row r="446" spans="1:8" x14ac:dyDescent="0.2">
      <c r="A446" s="1" t="s">
        <v>23</v>
      </c>
      <c r="B446" s="1" t="s">
        <v>2743</v>
      </c>
      <c r="C446" s="1" t="s">
        <v>2744</v>
      </c>
      <c r="D446" s="1" t="s">
        <v>7088</v>
      </c>
      <c r="E446" s="1" t="s">
        <v>2670</v>
      </c>
      <c r="F446" s="1" t="s">
        <v>2641</v>
      </c>
      <c r="G446" s="1" t="s">
        <v>51</v>
      </c>
      <c r="H446" s="2">
        <v>911877.39</v>
      </c>
    </row>
    <row r="447" spans="1:8" ht="22.5" x14ac:dyDescent="0.2">
      <c r="A447" s="1" t="s">
        <v>23</v>
      </c>
      <c r="B447" s="1" t="s">
        <v>2980</v>
      </c>
      <c r="C447" s="1" t="s">
        <v>2981</v>
      </c>
      <c r="D447" s="1" t="s">
        <v>9206</v>
      </c>
      <c r="E447" s="1" t="s">
        <v>9207</v>
      </c>
      <c r="F447" s="1" t="s">
        <v>2641</v>
      </c>
      <c r="G447" s="1" t="s">
        <v>51</v>
      </c>
      <c r="H447" s="2">
        <v>1390804.6</v>
      </c>
    </row>
    <row r="448" spans="1:8" x14ac:dyDescent="0.2">
      <c r="A448" s="1" t="s">
        <v>23</v>
      </c>
      <c r="B448" s="1" t="s">
        <v>1623</v>
      </c>
      <c r="C448" s="1" t="s">
        <v>1624</v>
      </c>
      <c r="D448" s="1" t="s">
        <v>9623</v>
      </c>
      <c r="E448" s="1" t="s">
        <v>9624</v>
      </c>
      <c r="F448" s="1" t="s">
        <v>3558</v>
      </c>
      <c r="G448" s="1" t="s">
        <v>51</v>
      </c>
      <c r="H448" s="2">
        <v>300000</v>
      </c>
    </row>
    <row r="449" spans="1:8" x14ac:dyDescent="0.2">
      <c r="A449" s="1" t="s">
        <v>23</v>
      </c>
      <c r="B449" s="1" t="s">
        <v>1623</v>
      </c>
      <c r="C449" s="1" t="s">
        <v>1624</v>
      </c>
      <c r="D449" s="1" t="s">
        <v>9844</v>
      </c>
      <c r="E449" s="1" t="s">
        <v>9845</v>
      </c>
      <c r="F449" s="1" t="s">
        <v>2641</v>
      </c>
      <c r="G449" s="1" t="s">
        <v>51</v>
      </c>
      <c r="H449" s="2">
        <v>746666.67</v>
      </c>
    </row>
    <row r="450" spans="1:8" x14ac:dyDescent="0.2">
      <c r="A450" s="1" t="s">
        <v>23</v>
      </c>
      <c r="B450" s="1" t="s">
        <v>272</v>
      </c>
      <c r="C450" s="1" t="s">
        <v>273</v>
      </c>
      <c r="D450" s="1" t="s">
        <v>4370</v>
      </c>
      <c r="E450" s="1" t="s">
        <v>1873</v>
      </c>
      <c r="F450" s="1" t="s">
        <v>209</v>
      </c>
      <c r="G450" s="1" t="s">
        <v>51</v>
      </c>
      <c r="H450" s="2">
        <v>577299.41</v>
      </c>
    </row>
    <row r="451" spans="1:8" x14ac:dyDescent="0.2">
      <c r="A451" s="1" t="s">
        <v>23</v>
      </c>
      <c r="B451" s="1" t="s">
        <v>272</v>
      </c>
      <c r="C451" s="1" t="s">
        <v>273</v>
      </c>
      <c r="D451" s="1" t="s">
        <v>5453</v>
      </c>
      <c r="E451" s="1" t="s">
        <v>5398</v>
      </c>
      <c r="F451" s="1" t="s">
        <v>3704</v>
      </c>
      <c r="G451" s="1" t="s">
        <v>51</v>
      </c>
      <c r="H451" s="2">
        <v>414666</v>
      </c>
    </row>
    <row r="452" spans="1:8" ht="22.5" x14ac:dyDescent="0.2">
      <c r="A452" s="1" t="s">
        <v>23</v>
      </c>
      <c r="B452" s="1" t="s">
        <v>272</v>
      </c>
      <c r="C452" s="1" t="s">
        <v>273</v>
      </c>
      <c r="D452" s="1" t="s">
        <v>7757</v>
      </c>
      <c r="E452" s="1" t="s">
        <v>7758</v>
      </c>
      <c r="F452" s="1" t="s">
        <v>3734</v>
      </c>
      <c r="G452" s="1" t="s">
        <v>51</v>
      </c>
      <c r="H452" s="2">
        <v>1357803.65</v>
      </c>
    </row>
    <row r="453" spans="1:8" ht="33.75" x14ac:dyDescent="0.2">
      <c r="A453" s="1" t="s">
        <v>23</v>
      </c>
      <c r="B453" s="1" t="s">
        <v>272</v>
      </c>
      <c r="C453" s="1" t="s">
        <v>273</v>
      </c>
      <c r="D453" s="1" t="s">
        <v>7812</v>
      </c>
      <c r="E453" s="1" t="s">
        <v>7813</v>
      </c>
      <c r="F453" s="1" t="s">
        <v>3734</v>
      </c>
      <c r="G453" s="1" t="s">
        <v>51</v>
      </c>
      <c r="H453" s="2">
        <v>642196.35</v>
      </c>
    </row>
    <row r="454" spans="1:8" x14ac:dyDescent="0.2">
      <c r="A454" s="1" t="s">
        <v>23</v>
      </c>
      <c r="B454" s="1" t="s">
        <v>4183</v>
      </c>
      <c r="C454" s="1" t="s">
        <v>4184</v>
      </c>
      <c r="D454" s="1" t="s">
        <v>4181</v>
      </c>
      <c r="E454" s="1" t="s">
        <v>4182</v>
      </c>
      <c r="F454" s="1" t="s">
        <v>3734</v>
      </c>
      <c r="G454" s="1" t="s">
        <v>51</v>
      </c>
      <c r="H454" s="2">
        <v>500000</v>
      </c>
    </row>
    <row r="455" spans="1:8" x14ac:dyDescent="0.2">
      <c r="A455" s="1" t="s">
        <v>23</v>
      </c>
      <c r="B455" s="1" t="s">
        <v>4984</v>
      </c>
      <c r="C455" s="1" t="s">
        <v>9827</v>
      </c>
      <c r="D455" s="1" t="s">
        <v>9825</v>
      </c>
      <c r="E455" s="1" t="s">
        <v>9826</v>
      </c>
      <c r="F455" s="1" t="s">
        <v>3838</v>
      </c>
      <c r="G455" s="1" t="s">
        <v>51</v>
      </c>
      <c r="H455" s="2">
        <v>399840</v>
      </c>
    </row>
    <row r="456" spans="1:8" x14ac:dyDescent="0.2">
      <c r="A456" s="1" t="s">
        <v>23</v>
      </c>
      <c r="B456" s="1" t="s">
        <v>4984</v>
      </c>
      <c r="C456" s="1" t="s">
        <v>4985</v>
      </c>
      <c r="D456" s="1" t="s">
        <v>4982</v>
      </c>
      <c r="E456" s="1" t="s">
        <v>4983</v>
      </c>
      <c r="F456" s="1" t="s">
        <v>3734</v>
      </c>
      <c r="G456" s="1" t="s">
        <v>51</v>
      </c>
      <c r="H456" s="2">
        <v>500000</v>
      </c>
    </row>
    <row r="457" spans="1:8" x14ac:dyDescent="0.2">
      <c r="A457" s="1" t="s">
        <v>23</v>
      </c>
      <c r="B457" s="1" t="s">
        <v>2642</v>
      </c>
      <c r="C457" s="1" t="s">
        <v>2643</v>
      </c>
      <c r="D457" s="1" t="s">
        <v>7206</v>
      </c>
      <c r="E457" s="1" t="s">
        <v>7207</v>
      </c>
      <c r="F457" s="1" t="s">
        <v>2641</v>
      </c>
      <c r="G457" s="1" t="s">
        <v>51</v>
      </c>
      <c r="H457" s="2">
        <v>222857.14</v>
      </c>
    </row>
    <row r="458" spans="1:8" x14ac:dyDescent="0.2">
      <c r="A458" s="1" t="s">
        <v>23</v>
      </c>
      <c r="B458" s="1" t="s">
        <v>2708</v>
      </c>
      <c r="C458" s="1" t="s">
        <v>2709</v>
      </c>
      <c r="D458" s="1" t="s">
        <v>4454</v>
      </c>
      <c r="E458" s="1" t="s">
        <v>4455</v>
      </c>
      <c r="F458" s="1" t="s">
        <v>2641</v>
      </c>
      <c r="G458" s="1" t="s">
        <v>51</v>
      </c>
      <c r="H458" s="2">
        <v>1950000</v>
      </c>
    </row>
    <row r="459" spans="1:8" x14ac:dyDescent="0.2">
      <c r="A459" s="1" t="s">
        <v>23</v>
      </c>
      <c r="B459" s="1" t="s">
        <v>2662</v>
      </c>
      <c r="C459" s="1" t="s">
        <v>2663</v>
      </c>
      <c r="D459" s="1" t="s">
        <v>5967</v>
      </c>
      <c r="E459" s="1" t="s">
        <v>5968</v>
      </c>
      <c r="F459" s="1" t="s">
        <v>11</v>
      </c>
      <c r="G459" s="1" t="s">
        <v>51</v>
      </c>
      <c r="H459" s="2">
        <v>263874.28999999998</v>
      </c>
    </row>
    <row r="460" spans="1:8" ht="22.5" x14ac:dyDescent="0.2">
      <c r="A460" s="1" t="s">
        <v>23</v>
      </c>
      <c r="B460" s="1" t="s">
        <v>2662</v>
      </c>
      <c r="C460" s="1" t="s">
        <v>2663</v>
      </c>
      <c r="D460" s="1" t="s">
        <v>7008</v>
      </c>
      <c r="E460" s="1" t="s">
        <v>7009</v>
      </c>
      <c r="F460" s="1" t="s">
        <v>2641</v>
      </c>
      <c r="G460" s="1" t="s">
        <v>51</v>
      </c>
      <c r="H460" s="2">
        <v>413333.33</v>
      </c>
    </row>
    <row r="461" spans="1:8" x14ac:dyDescent="0.2">
      <c r="A461" s="1" t="s">
        <v>23</v>
      </c>
      <c r="B461" s="1" t="s">
        <v>2662</v>
      </c>
      <c r="C461" s="1" t="s">
        <v>2663</v>
      </c>
      <c r="D461" s="1" t="s">
        <v>9114</v>
      </c>
      <c r="E461" s="1" t="s">
        <v>9115</v>
      </c>
      <c r="F461" s="1" t="s">
        <v>3558</v>
      </c>
      <c r="G461" s="1" t="s">
        <v>51</v>
      </c>
      <c r="H461" s="2">
        <v>250000</v>
      </c>
    </row>
    <row r="462" spans="1:8" ht="33.75" x14ac:dyDescent="0.2">
      <c r="A462" s="1" t="s">
        <v>23</v>
      </c>
      <c r="B462" s="1" t="s">
        <v>2533</v>
      </c>
      <c r="C462" s="1" t="s">
        <v>2534</v>
      </c>
      <c r="D462" s="1" t="s">
        <v>4937</v>
      </c>
      <c r="E462" s="1" t="s">
        <v>4938</v>
      </c>
      <c r="F462" s="1" t="s">
        <v>3948</v>
      </c>
      <c r="G462" s="1" t="s">
        <v>51</v>
      </c>
      <c r="H462" s="2">
        <v>200000</v>
      </c>
    </row>
    <row r="463" spans="1:8" x14ac:dyDescent="0.2">
      <c r="A463" s="1" t="s">
        <v>23</v>
      </c>
      <c r="B463" s="1" t="s">
        <v>2533</v>
      </c>
      <c r="C463" s="1" t="s">
        <v>2534</v>
      </c>
      <c r="D463" s="1" t="s">
        <v>8696</v>
      </c>
      <c r="E463" s="1" t="s">
        <v>8697</v>
      </c>
      <c r="F463" s="1" t="s">
        <v>2641</v>
      </c>
      <c r="G463" s="1" t="s">
        <v>51</v>
      </c>
      <c r="H463" s="2">
        <v>911877.39</v>
      </c>
    </row>
    <row r="464" spans="1:8" x14ac:dyDescent="0.2">
      <c r="A464" s="1" t="s">
        <v>23</v>
      </c>
      <c r="B464" s="1" t="s">
        <v>3226</v>
      </c>
      <c r="C464" s="1" t="s">
        <v>3227</v>
      </c>
      <c r="D464" s="1" t="s">
        <v>6536</v>
      </c>
      <c r="E464" s="1" t="s">
        <v>6537</v>
      </c>
      <c r="F464" s="1" t="s">
        <v>2641</v>
      </c>
      <c r="G464" s="1" t="s">
        <v>51</v>
      </c>
      <c r="H464" s="2">
        <v>460952.38</v>
      </c>
    </row>
    <row r="465" spans="1:8" x14ac:dyDescent="0.2">
      <c r="A465" s="1" t="s">
        <v>23</v>
      </c>
      <c r="B465" s="1" t="s">
        <v>37</v>
      </c>
      <c r="C465" s="1" t="s">
        <v>38</v>
      </c>
      <c r="D465" s="1" t="s">
        <v>6987</v>
      </c>
      <c r="E465" s="1" t="s">
        <v>6988</v>
      </c>
      <c r="F465" s="1" t="s">
        <v>2641</v>
      </c>
      <c r="G465" s="1" t="s">
        <v>51</v>
      </c>
      <c r="H465" s="2">
        <v>460952.38</v>
      </c>
    </row>
    <row r="466" spans="1:8" x14ac:dyDescent="0.2">
      <c r="A466" s="1" t="s">
        <v>23</v>
      </c>
      <c r="B466" s="1" t="s">
        <v>5325</v>
      </c>
      <c r="C466" s="1" t="s">
        <v>5326</v>
      </c>
      <c r="D466" s="1" t="s">
        <v>5323</v>
      </c>
      <c r="E466" s="1" t="s">
        <v>5324</v>
      </c>
      <c r="F466" s="1" t="s">
        <v>2641</v>
      </c>
      <c r="G466" s="1" t="s">
        <v>51</v>
      </c>
      <c r="H466" s="2">
        <v>487500</v>
      </c>
    </row>
    <row r="467" spans="1:8" ht="22.5" x14ac:dyDescent="0.2">
      <c r="A467" s="1" t="s">
        <v>23</v>
      </c>
      <c r="B467" s="1" t="s">
        <v>5325</v>
      </c>
      <c r="C467" s="1" t="s">
        <v>5326</v>
      </c>
      <c r="D467" s="1" t="s">
        <v>9151</v>
      </c>
      <c r="E467" s="1" t="s">
        <v>9152</v>
      </c>
      <c r="F467" s="1" t="s">
        <v>2641</v>
      </c>
      <c r="G467" s="1" t="s">
        <v>51</v>
      </c>
      <c r="H467" s="2">
        <v>222857.14</v>
      </c>
    </row>
    <row r="468" spans="1:8" x14ac:dyDescent="0.2">
      <c r="A468" s="1" t="s">
        <v>23</v>
      </c>
      <c r="B468" s="1" t="s">
        <v>3380</v>
      </c>
      <c r="C468" s="1" t="s">
        <v>3381</v>
      </c>
      <c r="D468" s="1" t="s">
        <v>7931</v>
      </c>
      <c r="E468" s="1" t="s">
        <v>7932</v>
      </c>
      <c r="F468" s="1" t="s">
        <v>2641</v>
      </c>
      <c r="G468" s="1" t="s">
        <v>51</v>
      </c>
      <c r="H468" s="2">
        <v>460952.38</v>
      </c>
    </row>
    <row r="469" spans="1:8" ht="22.5" x14ac:dyDescent="0.2">
      <c r="A469" s="1" t="s">
        <v>23</v>
      </c>
      <c r="B469" s="1" t="s">
        <v>2666</v>
      </c>
      <c r="C469" s="1" t="s">
        <v>2667</v>
      </c>
      <c r="D469" s="1" t="s">
        <v>4868</v>
      </c>
      <c r="E469" s="1" t="s">
        <v>4869</v>
      </c>
      <c r="F469" s="1" t="s">
        <v>3558</v>
      </c>
      <c r="G469" s="1" t="s">
        <v>51</v>
      </c>
      <c r="H469" s="2">
        <v>1000000</v>
      </c>
    </row>
    <row r="470" spans="1:8" ht="22.5" x14ac:dyDescent="0.2">
      <c r="A470" s="1" t="s">
        <v>23</v>
      </c>
      <c r="B470" s="1" t="s">
        <v>2658</v>
      </c>
      <c r="C470" s="1" t="s">
        <v>2659</v>
      </c>
      <c r="D470" s="1" t="s">
        <v>3104</v>
      </c>
      <c r="E470" s="1" t="s">
        <v>3105</v>
      </c>
      <c r="F470" s="1" t="s">
        <v>50</v>
      </c>
      <c r="G470" s="1" t="s">
        <v>51</v>
      </c>
      <c r="H470" s="2">
        <v>270476.19</v>
      </c>
    </row>
    <row r="471" spans="1:8" x14ac:dyDescent="0.2">
      <c r="A471" s="1" t="s">
        <v>23</v>
      </c>
      <c r="B471" s="1" t="s">
        <v>2658</v>
      </c>
      <c r="C471" s="1" t="s">
        <v>2659</v>
      </c>
      <c r="D471" s="1" t="s">
        <v>4110</v>
      </c>
      <c r="E471" s="1" t="s">
        <v>4111</v>
      </c>
      <c r="F471" s="1" t="s">
        <v>3558</v>
      </c>
      <c r="G471" s="1" t="s">
        <v>51</v>
      </c>
      <c r="H471" s="2">
        <v>500000</v>
      </c>
    </row>
    <row r="472" spans="1:8" x14ac:dyDescent="0.2">
      <c r="A472" s="1" t="s">
        <v>23</v>
      </c>
      <c r="B472" s="1" t="s">
        <v>2658</v>
      </c>
      <c r="C472" s="1" t="s">
        <v>2659</v>
      </c>
      <c r="D472" s="1" t="s">
        <v>5779</v>
      </c>
      <c r="E472" s="1" t="s">
        <v>5780</v>
      </c>
      <c r="F472" s="1" t="s">
        <v>209</v>
      </c>
      <c r="G472" s="1" t="s">
        <v>51</v>
      </c>
      <c r="H472" s="2">
        <v>460952.38</v>
      </c>
    </row>
    <row r="473" spans="1:8" ht="22.5" x14ac:dyDescent="0.2">
      <c r="A473" s="1" t="s">
        <v>23</v>
      </c>
      <c r="B473" s="1" t="s">
        <v>1771</v>
      </c>
      <c r="C473" s="1" t="s">
        <v>1772</v>
      </c>
      <c r="D473" s="1" t="s">
        <v>3829</v>
      </c>
      <c r="E473" s="1" t="s">
        <v>3830</v>
      </c>
      <c r="F473" s="1" t="s">
        <v>3734</v>
      </c>
      <c r="G473" s="1" t="s">
        <v>51</v>
      </c>
      <c r="H473" s="2">
        <v>586135</v>
      </c>
    </row>
    <row r="474" spans="1:8" x14ac:dyDescent="0.2">
      <c r="A474" s="1" t="s">
        <v>23</v>
      </c>
      <c r="B474" s="1" t="s">
        <v>9127</v>
      </c>
      <c r="C474" s="1" t="s">
        <v>9128</v>
      </c>
      <c r="D474" s="1" t="s">
        <v>9125</v>
      </c>
      <c r="E474" s="1" t="s">
        <v>9126</v>
      </c>
      <c r="F474" s="1" t="s">
        <v>2641</v>
      </c>
      <c r="G474" s="1" t="s">
        <v>51</v>
      </c>
      <c r="H474" s="2">
        <v>746666.67</v>
      </c>
    </row>
    <row r="475" spans="1:8" ht="22.5" x14ac:dyDescent="0.2">
      <c r="A475" s="1" t="s">
        <v>23</v>
      </c>
      <c r="B475" s="1" t="s">
        <v>2730</v>
      </c>
      <c r="C475" s="1" t="s">
        <v>2731</v>
      </c>
      <c r="D475" s="1" t="s">
        <v>7619</v>
      </c>
      <c r="E475" s="1" t="s">
        <v>7620</v>
      </c>
      <c r="F475" s="1" t="s">
        <v>2641</v>
      </c>
      <c r="G475" s="1" t="s">
        <v>51</v>
      </c>
      <c r="H475" s="2">
        <v>911877.39</v>
      </c>
    </row>
    <row r="476" spans="1:8" x14ac:dyDescent="0.2">
      <c r="A476" s="1" t="s">
        <v>23</v>
      </c>
      <c r="B476" s="1" t="s">
        <v>7462</v>
      </c>
      <c r="C476" s="1" t="s">
        <v>7463</v>
      </c>
      <c r="D476" s="1" t="s">
        <v>7460</v>
      </c>
      <c r="E476" s="1" t="s">
        <v>7461</v>
      </c>
      <c r="F476" s="1" t="s">
        <v>2641</v>
      </c>
      <c r="G476" s="1" t="s">
        <v>51</v>
      </c>
      <c r="H476" s="2">
        <v>556190.48</v>
      </c>
    </row>
    <row r="477" spans="1:8" x14ac:dyDescent="0.2">
      <c r="A477" s="1" t="s">
        <v>23</v>
      </c>
      <c r="B477" s="1" t="s">
        <v>717</v>
      </c>
      <c r="C477" s="1" t="s">
        <v>718</v>
      </c>
      <c r="D477" s="1" t="s">
        <v>4148</v>
      </c>
      <c r="E477" s="1" t="s">
        <v>4149</v>
      </c>
      <c r="F477" s="1" t="s">
        <v>3734</v>
      </c>
      <c r="G477" s="1" t="s">
        <v>51</v>
      </c>
      <c r="H477" s="2">
        <v>500000</v>
      </c>
    </row>
    <row r="478" spans="1:8" x14ac:dyDescent="0.2">
      <c r="A478" s="1" t="s">
        <v>23</v>
      </c>
      <c r="B478" s="1" t="s">
        <v>1816</v>
      </c>
      <c r="C478" s="1" t="s">
        <v>1817</v>
      </c>
      <c r="D478" s="1" t="s">
        <v>4496</v>
      </c>
      <c r="E478" s="1" t="s">
        <v>4497</v>
      </c>
      <c r="F478" s="1" t="s">
        <v>3734</v>
      </c>
      <c r="G478" s="1" t="s">
        <v>51</v>
      </c>
      <c r="H478" s="2">
        <v>250000</v>
      </c>
    </row>
    <row r="479" spans="1:8" x14ac:dyDescent="0.2">
      <c r="A479" s="1" t="s">
        <v>23</v>
      </c>
      <c r="B479" s="1" t="s">
        <v>1897</v>
      </c>
      <c r="C479" s="1" t="s">
        <v>1898</v>
      </c>
      <c r="D479" s="1" t="s">
        <v>9102</v>
      </c>
      <c r="E479" s="1" t="s">
        <v>9103</v>
      </c>
      <c r="F479" s="1" t="s">
        <v>3558</v>
      </c>
      <c r="G479" s="1" t="s">
        <v>51</v>
      </c>
      <c r="H479" s="2">
        <v>250000</v>
      </c>
    </row>
    <row r="480" spans="1:8" x14ac:dyDescent="0.2">
      <c r="A480" s="1" t="s">
        <v>23</v>
      </c>
      <c r="B480" s="1" t="s">
        <v>76</v>
      </c>
      <c r="C480" s="1" t="s">
        <v>77</v>
      </c>
      <c r="D480" s="1" t="s">
        <v>3631</v>
      </c>
      <c r="E480" s="1" t="s">
        <v>3632</v>
      </c>
      <c r="F480" s="1" t="s">
        <v>2641</v>
      </c>
      <c r="G480" s="1" t="s">
        <v>51</v>
      </c>
      <c r="H480" s="2">
        <v>243750</v>
      </c>
    </row>
    <row r="481" spans="1:8" ht="22.5" x14ac:dyDescent="0.2">
      <c r="A481" s="1" t="s">
        <v>23</v>
      </c>
      <c r="B481" s="1" t="s">
        <v>80</v>
      </c>
      <c r="C481" s="1" t="s">
        <v>81</v>
      </c>
      <c r="D481" s="1" t="s">
        <v>7278</v>
      </c>
      <c r="E481" s="1" t="s">
        <v>7279</v>
      </c>
      <c r="F481" s="1" t="s">
        <v>2641</v>
      </c>
      <c r="G481" s="1" t="s">
        <v>51</v>
      </c>
      <c r="H481" s="2">
        <v>746666.67</v>
      </c>
    </row>
    <row r="482" spans="1:8" x14ac:dyDescent="0.2">
      <c r="A482" s="1" t="s">
        <v>23</v>
      </c>
      <c r="B482" s="1" t="s">
        <v>907</v>
      </c>
      <c r="C482" s="1" t="s">
        <v>908</v>
      </c>
      <c r="D482" s="1" t="s">
        <v>9838</v>
      </c>
      <c r="E482" s="1" t="s">
        <v>9839</v>
      </c>
      <c r="F482" s="1" t="s">
        <v>2641</v>
      </c>
      <c r="G482" s="1" t="s">
        <v>51</v>
      </c>
      <c r="H482" s="2">
        <v>911877.39</v>
      </c>
    </row>
    <row r="483" spans="1:8" x14ac:dyDescent="0.2">
      <c r="A483" s="1" t="s">
        <v>23</v>
      </c>
      <c r="B483" s="1" t="s">
        <v>1388</v>
      </c>
      <c r="C483" s="1" t="s">
        <v>1389</v>
      </c>
      <c r="D483" s="1" t="s">
        <v>4472</v>
      </c>
      <c r="E483" s="1" t="s">
        <v>4473</v>
      </c>
      <c r="F483" s="1" t="s">
        <v>3734</v>
      </c>
      <c r="G483" s="1" t="s">
        <v>51</v>
      </c>
      <c r="H483" s="2">
        <v>300000</v>
      </c>
    </row>
    <row r="484" spans="1:8" x14ac:dyDescent="0.2">
      <c r="A484" s="1" t="s">
        <v>23</v>
      </c>
      <c r="B484" s="1" t="s">
        <v>1388</v>
      </c>
      <c r="C484" s="1" t="s">
        <v>1389</v>
      </c>
      <c r="D484" s="1" t="s">
        <v>9121</v>
      </c>
      <c r="E484" s="1" t="s">
        <v>9122</v>
      </c>
      <c r="F484" s="1" t="s">
        <v>50</v>
      </c>
      <c r="G484" s="1" t="s">
        <v>51</v>
      </c>
      <c r="H484" s="2">
        <v>270476.19</v>
      </c>
    </row>
    <row r="485" spans="1:8" x14ac:dyDescent="0.2">
      <c r="A485" s="1" t="s">
        <v>23</v>
      </c>
      <c r="B485" s="1" t="s">
        <v>2366</v>
      </c>
      <c r="C485" s="1" t="s">
        <v>2367</v>
      </c>
      <c r="D485" s="1" t="s">
        <v>9240</v>
      </c>
      <c r="E485" s="1" t="s">
        <v>9241</v>
      </c>
      <c r="F485" s="1" t="s">
        <v>50</v>
      </c>
      <c r="G485" s="1" t="s">
        <v>51</v>
      </c>
      <c r="H485" s="2">
        <v>222857.14</v>
      </c>
    </row>
    <row r="486" spans="1:8" x14ac:dyDescent="0.2">
      <c r="A486" s="1" t="s">
        <v>23</v>
      </c>
      <c r="B486" s="1" t="s">
        <v>2288</v>
      </c>
      <c r="C486" s="1" t="s">
        <v>2289</v>
      </c>
      <c r="D486" s="1" t="s">
        <v>4252</v>
      </c>
      <c r="E486" s="1" t="s">
        <v>4253</v>
      </c>
      <c r="F486" s="1" t="s">
        <v>723</v>
      </c>
      <c r="G486" s="1" t="s">
        <v>51</v>
      </c>
      <c r="H486" s="2">
        <v>1000000</v>
      </c>
    </row>
    <row r="487" spans="1:8" x14ac:dyDescent="0.2">
      <c r="A487" s="1" t="s">
        <v>23</v>
      </c>
      <c r="B487" s="1" t="s">
        <v>2288</v>
      </c>
      <c r="C487" s="1" t="s">
        <v>2289</v>
      </c>
      <c r="D487" s="1" t="s">
        <v>4254</v>
      </c>
      <c r="E487" s="1" t="s">
        <v>4255</v>
      </c>
      <c r="F487" s="1" t="s">
        <v>723</v>
      </c>
      <c r="G487" s="1" t="s">
        <v>51</v>
      </c>
      <c r="H487" s="2">
        <v>500000</v>
      </c>
    </row>
    <row r="488" spans="1:8" x14ac:dyDescent="0.2">
      <c r="A488" s="1" t="s">
        <v>23</v>
      </c>
      <c r="B488" s="1" t="s">
        <v>2288</v>
      </c>
      <c r="C488" s="1" t="s">
        <v>2289</v>
      </c>
      <c r="D488" s="1" t="s">
        <v>4256</v>
      </c>
      <c r="E488" s="1" t="s">
        <v>4257</v>
      </c>
      <c r="F488" s="1" t="s">
        <v>723</v>
      </c>
      <c r="G488" s="1" t="s">
        <v>51</v>
      </c>
      <c r="H488" s="2">
        <v>1500000</v>
      </c>
    </row>
    <row r="489" spans="1:8" x14ac:dyDescent="0.2">
      <c r="A489" s="1" t="s">
        <v>23</v>
      </c>
      <c r="B489" s="1" t="s">
        <v>1046</v>
      </c>
      <c r="C489" s="1" t="s">
        <v>1047</v>
      </c>
      <c r="D489" s="1" t="s">
        <v>6845</v>
      </c>
      <c r="E489" s="1" t="s">
        <v>6846</v>
      </c>
      <c r="F489" s="1" t="s">
        <v>11</v>
      </c>
      <c r="G489" s="1" t="s">
        <v>51</v>
      </c>
      <c r="H489" s="2">
        <v>222857.14</v>
      </c>
    </row>
    <row r="490" spans="1:8" x14ac:dyDescent="0.2">
      <c r="A490" s="1" t="s">
        <v>23</v>
      </c>
      <c r="B490" s="1" t="s">
        <v>1046</v>
      </c>
      <c r="C490" s="1" t="s">
        <v>1047</v>
      </c>
      <c r="D490" s="1" t="s">
        <v>10140</v>
      </c>
      <c r="E490" s="1" t="s">
        <v>10141</v>
      </c>
      <c r="F490" s="1" t="s">
        <v>2641</v>
      </c>
      <c r="G490" s="1" t="s">
        <v>51</v>
      </c>
      <c r="H490" s="2">
        <v>222857.14</v>
      </c>
    </row>
    <row r="491" spans="1:8" x14ac:dyDescent="0.2">
      <c r="A491" s="1" t="s">
        <v>23</v>
      </c>
      <c r="B491" s="1" t="s">
        <v>2080</v>
      </c>
      <c r="C491" s="1" t="s">
        <v>2081</v>
      </c>
      <c r="D491" s="1" t="s">
        <v>4072</v>
      </c>
      <c r="E491" s="1" t="s">
        <v>4073</v>
      </c>
      <c r="F491" s="1" t="s">
        <v>3558</v>
      </c>
      <c r="G491" s="1" t="s">
        <v>51</v>
      </c>
      <c r="H491" s="2">
        <v>500000</v>
      </c>
    </row>
    <row r="492" spans="1:8" x14ac:dyDescent="0.2">
      <c r="A492" s="1" t="s">
        <v>23</v>
      </c>
      <c r="B492" s="1" t="s">
        <v>9060</v>
      </c>
      <c r="C492" s="1" t="s">
        <v>9061</v>
      </c>
      <c r="D492" s="1" t="s">
        <v>9848</v>
      </c>
      <c r="E492" s="1" t="s">
        <v>3964</v>
      </c>
      <c r="F492" s="1" t="s">
        <v>2641</v>
      </c>
      <c r="G492" s="1" t="s">
        <v>51</v>
      </c>
      <c r="H492" s="2">
        <v>460952.38</v>
      </c>
    </row>
    <row r="493" spans="1:8" x14ac:dyDescent="0.2">
      <c r="A493" s="1" t="s">
        <v>23</v>
      </c>
      <c r="B493" s="1" t="s">
        <v>2934</v>
      </c>
      <c r="C493" s="1" t="s">
        <v>2935</v>
      </c>
      <c r="D493" s="1" t="s">
        <v>7028</v>
      </c>
      <c r="E493" s="1" t="s">
        <v>7029</v>
      </c>
      <c r="F493" s="1" t="s">
        <v>2641</v>
      </c>
      <c r="G493" s="1" t="s">
        <v>51</v>
      </c>
      <c r="H493" s="2">
        <v>720306.51</v>
      </c>
    </row>
    <row r="494" spans="1:8" x14ac:dyDescent="0.2">
      <c r="A494" s="1" t="s">
        <v>23</v>
      </c>
      <c r="B494" s="1" t="s">
        <v>2829</v>
      </c>
      <c r="C494" s="1" t="s">
        <v>2830</v>
      </c>
      <c r="D494" s="1" t="s">
        <v>3623</v>
      </c>
      <c r="E494" s="1" t="s">
        <v>3624</v>
      </c>
      <c r="F494" s="1" t="s">
        <v>2641</v>
      </c>
      <c r="G494" s="1" t="s">
        <v>51</v>
      </c>
      <c r="H494" s="2">
        <v>243750</v>
      </c>
    </row>
    <row r="495" spans="1:8" x14ac:dyDescent="0.2">
      <c r="A495" s="1" t="s">
        <v>23</v>
      </c>
      <c r="B495" s="1" t="s">
        <v>2829</v>
      </c>
      <c r="C495" s="1" t="s">
        <v>2830</v>
      </c>
      <c r="D495" s="1" t="s">
        <v>7915</v>
      </c>
      <c r="E495" s="1" t="s">
        <v>7916</v>
      </c>
      <c r="F495" s="1" t="s">
        <v>2641</v>
      </c>
      <c r="G495" s="1" t="s">
        <v>51</v>
      </c>
      <c r="H495" s="2">
        <v>365714.29</v>
      </c>
    </row>
    <row r="496" spans="1:8" x14ac:dyDescent="0.2">
      <c r="A496" s="1" t="s">
        <v>23</v>
      </c>
      <c r="B496" s="1" t="s">
        <v>2374</v>
      </c>
      <c r="C496" s="1" t="s">
        <v>2375</v>
      </c>
      <c r="D496" s="1" t="s">
        <v>4189</v>
      </c>
      <c r="E496" s="1" t="s">
        <v>4190</v>
      </c>
      <c r="F496" s="1" t="s">
        <v>2641</v>
      </c>
      <c r="G496" s="1" t="s">
        <v>51</v>
      </c>
      <c r="H496" s="2">
        <v>585000</v>
      </c>
    </row>
    <row r="497" spans="1:8" x14ac:dyDescent="0.2">
      <c r="A497" s="1" t="s">
        <v>23</v>
      </c>
      <c r="B497" s="1" t="s">
        <v>2374</v>
      </c>
      <c r="C497" s="1" t="s">
        <v>2375</v>
      </c>
      <c r="D497" s="1" t="s">
        <v>8572</v>
      </c>
      <c r="E497" s="1" t="s">
        <v>4190</v>
      </c>
      <c r="F497" s="1" t="s">
        <v>2641</v>
      </c>
      <c r="G497" s="1" t="s">
        <v>51</v>
      </c>
      <c r="H497" s="2">
        <v>1869731.8</v>
      </c>
    </row>
    <row r="498" spans="1:8" x14ac:dyDescent="0.2">
      <c r="A498" s="1" t="s">
        <v>23</v>
      </c>
      <c r="B498" s="1" t="s">
        <v>2374</v>
      </c>
      <c r="C498" s="1" t="s">
        <v>2375</v>
      </c>
      <c r="D498" s="1" t="s">
        <v>9836</v>
      </c>
      <c r="E498" s="1" t="s">
        <v>9837</v>
      </c>
      <c r="F498" s="1" t="s">
        <v>2641</v>
      </c>
      <c r="G498" s="1" t="s">
        <v>51</v>
      </c>
      <c r="H498" s="2">
        <v>2827586.21</v>
      </c>
    </row>
    <row r="499" spans="1:8" x14ac:dyDescent="0.2">
      <c r="A499" s="1" t="s">
        <v>23</v>
      </c>
      <c r="B499" s="1" t="s">
        <v>6122</v>
      </c>
      <c r="C499" s="1" t="s">
        <v>6123</v>
      </c>
      <c r="D499" s="1" t="s">
        <v>9195</v>
      </c>
      <c r="E499" s="1" t="s">
        <v>9196</v>
      </c>
      <c r="F499" s="1" t="s">
        <v>2641</v>
      </c>
      <c r="G499" s="1" t="s">
        <v>51</v>
      </c>
      <c r="H499" s="2">
        <v>222857.14</v>
      </c>
    </row>
    <row r="500" spans="1:8" ht="22.5" x14ac:dyDescent="0.2">
      <c r="A500" s="1" t="s">
        <v>23</v>
      </c>
      <c r="B500" s="1" t="s">
        <v>1602</v>
      </c>
      <c r="C500" s="1" t="s">
        <v>10107</v>
      </c>
      <c r="D500" s="1" t="s">
        <v>10365</v>
      </c>
      <c r="E500" s="1" t="s">
        <v>6476</v>
      </c>
      <c r="F500" s="1" t="s">
        <v>3838</v>
      </c>
      <c r="G500" s="1" t="s">
        <v>51</v>
      </c>
      <c r="H500" s="2">
        <v>325500</v>
      </c>
    </row>
    <row r="501" spans="1:8" ht="22.5" x14ac:dyDescent="0.2">
      <c r="A501" s="1" t="s">
        <v>23</v>
      </c>
      <c r="B501" s="1" t="s">
        <v>1602</v>
      </c>
      <c r="C501" s="1" t="s">
        <v>5256</v>
      </c>
      <c r="D501" s="1" t="s">
        <v>5699</v>
      </c>
      <c r="E501" s="1" t="s">
        <v>5700</v>
      </c>
      <c r="F501" s="1" t="s">
        <v>391</v>
      </c>
      <c r="G501" s="1" t="s">
        <v>51</v>
      </c>
      <c r="H501" s="2">
        <v>966110.02</v>
      </c>
    </row>
    <row r="502" spans="1:8" ht="22.5" x14ac:dyDescent="0.2">
      <c r="A502" s="1" t="s">
        <v>23</v>
      </c>
      <c r="B502" s="1" t="s">
        <v>1602</v>
      </c>
      <c r="C502" s="1" t="s">
        <v>5256</v>
      </c>
      <c r="D502" s="1" t="s">
        <v>5785</v>
      </c>
      <c r="E502" s="1" t="s">
        <v>5786</v>
      </c>
      <c r="F502" s="1" t="s">
        <v>391</v>
      </c>
      <c r="G502" s="1" t="s">
        <v>51</v>
      </c>
      <c r="H502" s="2">
        <v>577299.41</v>
      </c>
    </row>
    <row r="503" spans="1:8" ht="22.5" x14ac:dyDescent="0.2">
      <c r="A503" s="1" t="s">
        <v>23</v>
      </c>
      <c r="B503" s="1" t="s">
        <v>1602</v>
      </c>
      <c r="C503" s="1" t="s">
        <v>5256</v>
      </c>
      <c r="D503" s="1" t="s">
        <v>5979</v>
      </c>
      <c r="E503" s="1" t="s">
        <v>5980</v>
      </c>
      <c r="F503" s="1" t="s">
        <v>391</v>
      </c>
      <c r="G503" s="1" t="s">
        <v>51</v>
      </c>
      <c r="H503" s="2">
        <v>2832514.73</v>
      </c>
    </row>
    <row r="504" spans="1:8" ht="22.5" x14ac:dyDescent="0.2">
      <c r="A504" s="1" t="s">
        <v>23</v>
      </c>
      <c r="B504" s="1" t="s">
        <v>1602</v>
      </c>
      <c r="C504" s="1" t="s">
        <v>5256</v>
      </c>
      <c r="D504" s="1" t="s">
        <v>6534</v>
      </c>
      <c r="E504" s="1" t="s">
        <v>6535</v>
      </c>
      <c r="F504" s="1" t="s">
        <v>391</v>
      </c>
      <c r="G504" s="1" t="s">
        <v>51</v>
      </c>
      <c r="H504" s="2">
        <v>476319.05</v>
      </c>
    </row>
    <row r="505" spans="1:8" ht="22.5" x14ac:dyDescent="0.2">
      <c r="A505" s="1" t="s">
        <v>23</v>
      </c>
      <c r="B505" s="1" t="s">
        <v>1602</v>
      </c>
      <c r="C505" s="1" t="s">
        <v>5256</v>
      </c>
      <c r="D505" s="1" t="s">
        <v>6589</v>
      </c>
      <c r="E505" s="1" t="s">
        <v>6590</v>
      </c>
      <c r="F505" s="1" t="s">
        <v>391</v>
      </c>
      <c r="G505" s="1" t="s">
        <v>51</v>
      </c>
      <c r="H505" s="2">
        <v>720306.51</v>
      </c>
    </row>
    <row r="506" spans="1:8" ht="22.5" x14ac:dyDescent="0.2">
      <c r="A506" s="1" t="s">
        <v>23</v>
      </c>
      <c r="B506" s="1" t="s">
        <v>1602</v>
      </c>
      <c r="C506" s="1" t="s">
        <v>5256</v>
      </c>
      <c r="D506" s="1" t="s">
        <v>9230</v>
      </c>
      <c r="E506" s="1" t="s">
        <v>9231</v>
      </c>
      <c r="F506" s="1" t="s">
        <v>391</v>
      </c>
      <c r="G506" s="1" t="s">
        <v>51</v>
      </c>
      <c r="H506" s="2">
        <v>479452.05</v>
      </c>
    </row>
    <row r="507" spans="1:8" x14ac:dyDescent="0.2">
      <c r="A507" s="1" t="s">
        <v>23</v>
      </c>
      <c r="B507" s="1" t="s">
        <v>1602</v>
      </c>
      <c r="C507" s="1" t="s">
        <v>5522</v>
      </c>
      <c r="D507" s="1" t="s">
        <v>9108</v>
      </c>
      <c r="E507" s="1" t="s">
        <v>9109</v>
      </c>
      <c r="F507" s="1" t="s">
        <v>3558</v>
      </c>
      <c r="G507" s="1" t="s">
        <v>51</v>
      </c>
      <c r="H507" s="2">
        <v>850000</v>
      </c>
    </row>
    <row r="508" spans="1:8" x14ac:dyDescent="0.2">
      <c r="A508" s="1" t="s">
        <v>23</v>
      </c>
      <c r="B508" s="1" t="s">
        <v>1602</v>
      </c>
      <c r="C508" s="1" t="s">
        <v>9386</v>
      </c>
      <c r="D508" s="1" t="s">
        <v>9385</v>
      </c>
      <c r="E508" s="1" t="s">
        <v>6219</v>
      </c>
      <c r="F508" s="1" t="s">
        <v>3838</v>
      </c>
      <c r="G508" s="1" t="s">
        <v>51</v>
      </c>
      <c r="H508" s="2">
        <v>2499960</v>
      </c>
    </row>
    <row r="509" spans="1:8" ht="22.5" x14ac:dyDescent="0.2">
      <c r="A509" s="1" t="s">
        <v>23</v>
      </c>
      <c r="B509" s="1" t="s">
        <v>1602</v>
      </c>
      <c r="C509" s="1" t="s">
        <v>5193</v>
      </c>
      <c r="D509" s="1" t="s">
        <v>5191</v>
      </c>
      <c r="E509" s="1" t="s">
        <v>5192</v>
      </c>
      <c r="F509" s="1" t="s">
        <v>5173</v>
      </c>
      <c r="G509" s="1" t="s">
        <v>51</v>
      </c>
      <c r="H509" s="2">
        <v>1042270</v>
      </c>
    </row>
    <row r="510" spans="1:8" x14ac:dyDescent="0.2">
      <c r="A510" s="1" t="s">
        <v>23</v>
      </c>
      <c r="B510" s="1" t="s">
        <v>1602</v>
      </c>
      <c r="C510" s="1" t="s">
        <v>3289</v>
      </c>
      <c r="D510" s="1" t="s">
        <v>7247</v>
      </c>
      <c r="E510" s="1" t="s">
        <v>7248</v>
      </c>
      <c r="F510" s="1" t="s">
        <v>2641</v>
      </c>
      <c r="G510" s="1" t="s">
        <v>51</v>
      </c>
      <c r="H510" s="2">
        <v>222857.14</v>
      </c>
    </row>
    <row r="511" spans="1:8" x14ac:dyDescent="0.2">
      <c r="A511" s="1" t="s">
        <v>23</v>
      </c>
      <c r="B511" s="1" t="s">
        <v>1602</v>
      </c>
      <c r="C511" s="1" t="s">
        <v>3289</v>
      </c>
      <c r="D511" s="1" t="s">
        <v>9882</v>
      </c>
      <c r="E511" s="1" t="s">
        <v>9883</v>
      </c>
      <c r="F511" s="1" t="s">
        <v>2641</v>
      </c>
      <c r="G511" s="1" t="s">
        <v>51</v>
      </c>
      <c r="H511" s="2">
        <v>365714.29</v>
      </c>
    </row>
    <row r="512" spans="1:8" x14ac:dyDescent="0.2">
      <c r="A512" s="1" t="s">
        <v>23</v>
      </c>
      <c r="B512" s="1" t="s">
        <v>1602</v>
      </c>
      <c r="C512" s="1" t="s">
        <v>5047</v>
      </c>
      <c r="D512" s="1" t="s">
        <v>5045</v>
      </c>
      <c r="E512" s="1" t="s">
        <v>5046</v>
      </c>
      <c r="F512" s="1" t="s">
        <v>3734</v>
      </c>
      <c r="G512" s="1" t="s">
        <v>51</v>
      </c>
      <c r="H512" s="2">
        <v>802936.73</v>
      </c>
    </row>
    <row r="513" spans="1:8" x14ac:dyDescent="0.2">
      <c r="A513" s="1" t="s">
        <v>23</v>
      </c>
      <c r="B513" s="1" t="s">
        <v>3375</v>
      </c>
      <c r="C513" s="1" t="s">
        <v>3376</v>
      </c>
      <c r="D513" s="1" t="s">
        <v>6931</v>
      </c>
      <c r="E513" s="1" t="s">
        <v>6932</v>
      </c>
      <c r="F513" s="1" t="s">
        <v>2641</v>
      </c>
      <c r="G513" s="1" t="s">
        <v>51</v>
      </c>
      <c r="H513" s="2">
        <v>365714.29</v>
      </c>
    </row>
    <row r="514" spans="1:8" x14ac:dyDescent="0.2">
      <c r="A514" s="1" t="s">
        <v>23</v>
      </c>
      <c r="B514" s="1" t="s">
        <v>1093</v>
      </c>
      <c r="C514" s="1" t="s">
        <v>1094</v>
      </c>
      <c r="D514" s="1" t="s">
        <v>4267</v>
      </c>
      <c r="E514" s="1" t="s">
        <v>4268</v>
      </c>
      <c r="F514" s="1" t="s">
        <v>3558</v>
      </c>
      <c r="G514" s="1" t="s">
        <v>51</v>
      </c>
      <c r="H514" s="2">
        <v>400000</v>
      </c>
    </row>
    <row r="515" spans="1:8" ht="22.5" x14ac:dyDescent="0.2">
      <c r="A515" s="1" t="s">
        <v>23</v>
      </c>
      <c r="B515" s="1" t="s">
        <v>1098</v>
      </c>
      <c r="C515" s="1" t="s">
        <v>1099</v>
      </c>
      <c r="D515" s="1" t="s">
        <v>5263</v>
      </c>
      <c r="E515" s="1" t="s">
        <v>5264</v>
      </c>
      <c r="F515" s="1" t="s">
        <v>2641</v>
      </c>
      <c r="G515" s="1" t="s">
        <v>51</v>
      </c>
      <c r="H515" s="2">
        <v>243750</v>
      </c>
    </row>
    <row r="516" spans="1:8" ht="22.5" x14ac:dyDescent="0.2">
      <c r="A516" s="1" t="s">
        <v>23</v>
      </c>
      <c r="B516" s="1" t="s">
        <v>1098</v>
      </c>
      <c r="C516" s="1" t="s">
        <v>1099</v>
      </c>
      <c r="D516" s="1" t="s">
        <v>8570</v>
      </c>
      <c r="E516" s="1" t="s">
        <v>8571</v>
      </c>
      <c r="F516" s="1" t="s">
        <v>2641</v>
      </c>
      <c r="G516" s="1" t="s">
        <v>51</v>
      </c>
      <c r="H516" s="2">
        <v>911877.39</v>
      </c>
    </row>
    <row r="517" spans="1:8" ht="22.5" x14ac:dyDescent="0.2">
      <c r="A517" s="1" t="s">
        <v>23</v>
      </c>
      <c r="B517" s="1" t="s">
        <v>3224</v>
      </c>
      <c r="C517" s="1" t="s">
        <v>3225</v>
      </c>
      <c r="D517" s="1" t="s">
        <v>6078</v>
      </c>
      <c r="E517" s="1" t="s">
        <v>6079</v>
      </c>
      <c r="F517" s="1" t="s">
        <v>2641</v>
      </c>
      <c r="G517" s="1" t="s">
        <v>51</v>
      </c>
      <c r="H517" s="2">
        <v>585000</v>
      </c>
    </row>
    <row r="518" spans="1:8" ht="22.5" x14ac:dyDescent="0.2">
      <c r="A518" s="1" t="s">
        <v>23</v>
      </c>
      <c r="B518" s="1" t="s">
        <v>3224</v>
      </c>
      <c r="C518" s="1" t="s">
        <v>3225</v>
      </c>
      <c r="D518" s="1" t="s">
        <v>8581</v>
      </c>
      <c r="E518" s="1" t="s">
        <v>8582</v>
      </c>
      <c r="F518" s="1" t="s">
        <v>2641</v>
      </c>
      <c r="G518" s="1" t="s">
        <v>51</v>
      </c>
      <c r="H518" s="2">
        <v>1869731.8</v>
      </c>
    </row>
    <row r="519" spans="1:8" x14ac:dyDescent="0.2">
      <c r="A519" s="1" t="s">
        <v>23</v>
      </c>
      <c r="B519" s="1" t="s">
        <v>1384</v>
      </c>
      <c r="C519" s="1" t="s">
        <v>1385</v>
      </c>
      <c r="D519" s="1" t="s">
        <v>6497</v>
      </c>
      <c r="E519" s="1" t="s">
        <v>6498</v>
      </c>
      <c r="F519" s="1" t="s">
        <v>11</v>
      </c>
      <c r="G519" s="1" t="s">
        <v>51</v>
      </c>
      <c r="H519" s="2">
        <v>222857.14</v>
      </c>
    </row>
    <row r="520" spans="1:8" x14ac:dyDescent="0.2">
      <c r="A520" s="1" t="s">
        <v>23</v>
      </c>
      <c r="B520" s="1" t="s">
        <v>2938</v>
      </c>
      <c r="C520" s="1" t="s">
        <v>2939</v>
      </c>
      <c r="D520" s="1" t="s">
        <v>6859</v>
      </c>
      <c r="E520" s="1" t="s">
        <v>6860</v>
      </c>
      <c r="F520" s="1" t="s">
        <v>11</v>
      </c>
      <c r="G520" s="1" t="s">
        <v>51</v>
      </c>
      <c r="H520" s="2">
        <v>460952.38</v>
      </c>
    </row>
    <row r="521" spans="1:8" x14ac:dyDescent="0.2">
      <c r="A521" s="1" t="s">
        <v>23</v>
      </c>
      <c r="B521" s="1" t="s">
        <v>48</v>
      </c>
      <c r="C521" s="1" t="s">
        <v>10446</v>
      </c>
      <c r="D521" s="1" t="s">
        <v>10445</v>
      </c>
      <c r="E521" s="1" t="s">
        <v>6219</v>
      </c>
      <c r="F521" s="1" t="s">
        <v>3838</v>
      </c>
      <c r="G521" s="1" t="s">
        <v>51</v>
      </c>
      <c r="H521" s="2">
        <v>400000</v>
      </c>
    </row>
    <row r="522" spans="1:8" x14ac:dyDescent="0.2">
      <c r="A522" s="1" t="s">
        <v>23</v>
      </c>
      <c r="B522" s="1" t="s">
        <v>48</v>
      </c>
      <c r="C522" s="1" t="s">
        <v>49</v>
      </c>
      <c r="D522" s="1" t="s">
        <v>4470</v>
      </c>
      <c r="E522" s="1" t="s">
        <v>4471</v>
      </c>
      <c r="F522" s="1" t="s">
        <v>209</v>
      </c>
      <c r="G522" s="1" t="s">
        <v>51</v>
      </c>
      <c r="H522" s="2">
        <v>600000</v>
      </c>
    </row>
    <row r="523" spans="1:8" x14ac:dyDescent="0.2">
      <c r="A523" s="1" t="s">
        <v>23</v>
      </c>
      <c r="B523" s="1" t="s">
        <v>48</v>
      </c>
      <c r="C523" s="1" t="s">
        <v>49</v>
      </c>
      <c r="D523" s="1" t="s">
        <v>7614</v>
      </c>
      <c r="E523" s="1" t="s">
        <v>1310</v>
      </c>
      <c r="F523" s="1" t="s">
        <v>209</v>
      </c>
      <c r="G523" s="1" t="s">
        <v>51</v>
      </c>
      <c r="H523" s="2">
        <v>460952.38</v>
      </c>
    </row>
    <row r="524" spans="1:8" x14ac:dyDescent="0.2">
      <c r="A524" s="1" t="s">
        <v>23</v>
      </c>
      <c r="B524" s="1" t="s">
        <v>48</v>
      </c>
      <c r="C524" s="1" t="s">
        <v>49</v>
      </c>
      <c r="D524" s="1" t="s">
        <v>9037</v>
      </c>
      <c r="E524" s="1" t="s">
        <v>9038</v>
      </c>
      <c r="F524" s="1" t="s">
        <v>50</v>
      </c>
      <c r="G524" s="1" t="s">
        <v>51</v>
      </c>
      <c r="H524" s="2">
        <v>365714.29</v>
      </c>
    </row>
    <row r="525" spans="1:8" x14ac:dyDescent="0.2">
      <c r="A525" s="1" t="s">
        <v>23</v>
      </c>
      <c r="B525" s="1" t="s">
        <v>48</v>
      </c>
      <c r="C525" s="1" t="s">
        <v>49</v>
      </c>
      <c r="D525" s="1" t="s">
        <v>10074</v>
      </c>
      <c r="E525" s="1" t="s">
        <v>3059</v>
      </c>
      <c r="F525" s="1" t="s">
        <v>209</v>
      </c>
      <c r="G525" s="1" t="s">
        <v>51</v>
      </c>
      <c r="H525" s="2">
        <v>381604.7</v>
      </c>
    </row>
    <row r="526" spans="1:8" x14ac:dyDescent="0.2">
      <c r="A526" s="1" t="s">
        <v>23</v>
      </c>
      <c r="B526" s="1" t="s">
        <v>771</v>
      </c>
      <c r="C526" s="1" t="s">
        <v>772</v>
      </c>
      <c r="D526" s="1" t="s">
        <v>7054</v>
      </c>
      <c r="E526" s="1" t="s">
        <v>5427</v>
      </c>
      <c r="F526" s="1" t="s">
        <v>2641</v>
      </c>
      <c r="G526" s="1" t="s">
        <v>51</v>
      </c>
      <c r="H526" s="2">
        <v>911877.39</v>
      </c>
    </row>
    <row r="527" spans="1:8" x14ac:dyDescent="0.2">
      <c r="A527" s="1" t="s">
        <v>23</v>
      </c>
      <c r="B527" s="1" t="s">
        <v>771</v>
      </c>
      <c r="C527" s="1" t="s">
        <v>772</v>
      </c>
      <c r="D527" s="1" t="s">
        <v>10176</v>
      </c>
      <c r="E527" s="1" t="s">
        <v>10177</v>
      </c>
      <c r="F527" s="1" t="s">
        <v>3558</v>
      </c>
      <c r="G527" s="1" t="s">
        <v>51</v>
      </c>
      <c r="H527" s="2">
        <v>5000000</v>
      </c>
    </row>
    <row r="528" spans="1:8" ht="22.5" x14ac:dyDescent="0.2">
      <c r="A528" s="1" t="s">
        <v>23</v>
      </c>
      <c r="B528" s="1" t="s">
        <v>744</v>
      </c>
      <c r="C528" s="1" t="s">
        <v>9833</v>
      </c>
      <c r="D528" s="1" t="s">
        <v>9832</v>
      </c>
      <c r="E528" s="1" t="s">
        <v>9826</v>
      </c>
      <c r="F528" s="1" t="s">
        <v>3838</v>
      </c>
      <c r="G528" s="1" t="s">
        <v>51</v>
      </c>
      <c r="H528" s="2">
        <v>593344</v>
      </c>
    </row>
    <row r="529" spans="1:8" ht="22.5" x14ac:dyDescent="0.2">
      <c r="A529" s="1" t="s">
        <v>23</v>
      </c>
      <c r="B529" s="1" t="s">
        <v>744</v>
      </c>
      <c r="C529" s="1" t="s">
        <v>745</v>
      </c>
      <c r="D529" s="1" t="s">
        <v>7137</v>
      </c>
      <c r="E529" s="1" t="s">
        <v>7138</v>
      </c>
      <c r="F529" s="1" t="s">
        <v>2641</v>
      </c>
      <c r="G529" s="1" t="s">
        <v>51</v>
      </c>
      <c r="H529" s="2">
        <v>1869731.8</v>
      </c>
    </row>
    <row r="530" spans="1:8" ht="22.5" x14ac:dyDescent="0.2">
      <c r="A530" s="1" t="s">
        <v>23</v>
      </c>
      <c r="B530" s="1" t="s">
        <v>26</v>
      </c>
      <c r="C530" s="1" t="s">
        <v>27</v>
      </c>
      <c r="D530" s="1" t="s">
        <v>6207</v>
      </c>
      <c r="E530" s="1" t="s">
        <v>6208</v>
      </c>
      <c r="F530" s="1" t="s">
        <v>11</v>
      </c>
      <c r="G530" s="1" t="s">
        <v>51</v>
      </c>
      <c r="H530" s="2">
        <v>632380.94999999995</v>
      </c>
    </row>
    <row r="531" spans="1:8" ht="22.5" x14ac:dyDescent="0.2">
      <c r="A531" s="1" t="s">
        <v>23</v>
      </c>
      <c r="B531" s="1" t="s">
        <v>26</v>
      </c>
      <c r="C531" s="1" t="s">
        <v>27</v>
      </c>
      <c r="D531" s="1" t="s">
        <v>2458</v>
      </c>
      <c r="E531" s="1" t="s">
        <v>2459</v>
      </c>
      <c r="F531" s="1" t="s">
        <v>209</v>
      </c>
      <c r="G531" s="1" t="s">
        <v>51</v>
      </c>
      <c r="H531" s="2">
        <v>470476.19</v>
      </c>
    </row>
    <row r="532" spans="1:8" x14ac:dyDescent="0.2">
      <c r="A532" s="1" t="s">
        <v>23</v>
      </c>
      <c r="B532" s="1" t="s">
        <v>672</v>
      </c>
      <c r="C532" s="1" t="s">
        <v>673</v>
      </c>
      <c r="D532" s="1" t="s">
        <v>5014</v>
      </c>
      <c r="E532" s="1" t="s">
        <v>5015</v>
      </c>
      <c r="F532" s="1" t="s">
        <v>3558</v>
      </c>
      <c r="G532" s="1" t="s">
        <v>51</v>
      </c>
      <c r="H532" s="2">
        <v>1000000</v>
      </c>
    </row>
    <row r="533" spans="1:8" ht="22.5" x14ac:dyDescent="0.2">
      <c r="A533" s="1" t="s">
        <v>23</v>
      </c>
      <c r="B533" s="1" t="s">
        <v>1784</v>
      </c>
      <c r="C533" s="1" t="s">
        <v>1785</v>
      </c>
      <c r="D533" s="1" t="s">
        <v>6991</v>
      </c>
      <c r="E533" s="1" t="s">
        <v>6992</v>
      </c>
      <c r="F533" s="1" t="s">
        <v>2641</v>
      </c>
      <c r="G533" s="1" t="s">
        <v>51</v>
      </c>
      <c r="H533" s="2">
        <v>911877.39</v>
      </c>
    </row>
    <row r="534" spans="1:8" ht="22.5" x14ac:dyDescent="0.2">
      <c r="A534" s="1" t="s">
        <v>23</v>
      </c>
      <c r="B534" s="1" t="s">
        <v>2356</v>
      </c>
      <c r="C534" s="1" t="s">
        <v>10050</v>
      </c>
      <c r="D534" s="1" t="s">
        <v>10049</v>
      </c>
      <c r="E534" s="1" t="s">
        <v>8458</v>
      </c>
      <c r="F534" s="1" t="s">
        <v>3838</v>
      </c>
      <c r="G534" s="1" t="s">
        <v>51</v>
      </c>
      <c r="H534" s="2">
        <v>499950</v>
      </c>
    </row>
    <row r="535" spans="1:8" x14ac:dyDescent="0.2">
      <c r="A535" s="1" t="s">
        <v>23</v>
      </c>
      <c r="B535" s="1" t="s">
        <v>2795</v>
      </c>
      <c r="C535" s="1" t="s">
        <v>2796</v>
      </c>
      <c r="D535" s="1" t="s">
        <v>6479</v>
      </c>
      <c r="E535" s="1" t="s">
        <v>6480</v>
      </c>
      <c r="F535" s="1" t="s">
        <v>2641</v>
      </c>
      <c r="G535" s="1" t="s">
        <v>51</v>
      </c>
      <c r="H535" s="2">
        <v>222857.14</v>
      </c>
    </row>
    <row r="536" spans="1:8" ht="22.5" x14ac:dyDescent="0.2">
      <c r="A536" s="1" t="s">
        <v>23</v>
      </c>
      <c r="B536" s="1" t="s">
        <v>2795</v>
      </c>
      <c r="C536" s="1" t="s">
        <v>2796</v>
      </c>
      <c r="D536" s="1" t="s">
        <v>6576</v>
      </c>
      <c r="E536" s="1" t="s">
        <v>6577</v>
      </c>
      <c r="F536" s="1" t="s">
        <v>2641</v>
      </c>
      <c r="G536" s="1" t="s">
        <v>51</v>
      </c>
      <c r="H536" s="2">
        <v>1678160.92</v>
      </c>
    </row>
    <row r="537" spans="1:8" x14ac:dyDescent="0.2">
      <c r="A537" s="1" t="s">
        <v>23</v>
      </c>
      <c r="B537" s="1" t="s">
        <v>2795</v>
      </c>
      <c r="C537" s="1" t="s">
        <v>2796</v>
      </c>
      <c r="D537" s="1" t="s">
        <v>8031</v>
      </c>
      <c r="E537" s="1" t="s">
        <v>8032</v>
      </c>
      <c r="F537" s="1" t="s">
        <v>3734</v>
      </c>
      <c r="G537" s="1" t="s">
        <v>51</v>
      </c>
      <c r="H537" s="2">
        <v>700000</v>
      </c>
    </row>
    <row r="538" spans="1:8" x14ac:dyDescent="0.2">
      <c r="A538" s="1" t="s">
        <v>23</v>
      </c>
      <c r="B538" s="1" t="s">
        <v>2795</v>
      </c>
      <c r="C538" s="1" t="s">
        <v>2796</v>
      </c>
      <c r="D538" s="1" t="s">
        <v>10224</v>
      </c>
      <c r="E538" s="1" t="s">
        <v>10225</v>
      </c>
      <c r="F538" s="1" t="s">
        <v>11</v>
      </c>
      <c r="G538" s="1" t="s">
        <v>51</v>
      </c>
      <c r="H538" s="2">
        <v>508571.43</v>
      </c>
    </row>
    <row r="539" spans="1:8" x14ac:dyDescent="0.2">
      <c r="A539" s="1" t="s">
        <v>23</v>
      </c>
      <c r="B539" s="1" t="s">
        <v>783</v>
      </c>
      <c r="C539" s="1" t="s">
        <v>784</v>
      </c>
      <c r="D539" s="1" t="s">
        <v>7084</v>
      </c>
      <c r="E539" s="1" t="s">
        <v>7085</v>
      </c>
      <c r="F539" s="1" t="s">
        <v>2641</v>
      </c>
      <c r="G539" s="1" t="s">
        <v>51</v>
      </c>
      <c r="H539" s="2">
        <v>911877.39</v>
      </c>
    </row>
    <row r="540" spans="1:8" x14ac:dyDescent="0.2">
      <c r="A540" s="1" t="s">
        <v>23</v>
      </c>
      <c r="B540" s="1" t="s">
        <v>625</v>
      </c>
      <c r="C540" s="1" t="s">
        <v>626</v>
      </c>
      <c r="D540" s="1" t="s">
        <v>7086</v>
      </c>
      <c r="E540" s="1" t="s">
        <v>7087</v>
      </c>
      <c r="F540" s="1" t="s">
        <v>2641</v>
      </c>
      <c r="G540" s="1" t="s">
        <v>51</v>
      </c>
      <c r="H540" s="2">
        <v>1869731.8</v>
      </c>
    </row>
    <row r="541" spans="1:8" ht="22.5" x14ac:dyDescent="0.2">
      <c r="A541" s="1" t="s">
        <v>23</v>
      </c>
      <c r="B541" s="1" t="s">
        <v>1553</v>
      </c>
      <c r="C541" s="1" t="s">
        <v>1554</v>
      </c>
      <c r="D541" s="1" t="s">
        <v>4878</v>
      </c>
      <c r="E541" s="1" t="s">
        <v>4879</v>
      </c>
      <c r="F541" s="1" t="s">
        <v>3734</v>
      </c>
      <c r="G541" s="1" t="s">
        <v>51</v>
      </c>
      <c r="H541" s="2">
        <v>300000</v>
      </c>
    </row>
    <row r="542" spans="1:8" x14ac:dyDescent="0.2">
      <c r="A542" s="1" t="s">
        <v>23</v>
      </c>
      <c r="B542" s="1" t="s">
        <v>2927</v>
      </c>
      <c r="C542" s="1" t="s">
        <v>2928</v>
      </c>
      <c r="D542" s="1" t="s">
        <v>7014</v>
      </c>
      <c r="E542" s="1" t="s">
        <v>7015</v>
      </c>
      <c r="F542" s="1" t="s">
        <v>2641</v>
      </c>
      <c r="G542" s="1" t="s">
        <v>51</v>
      </c>
      <c r="H542" s="2">
        <v>911877.39</v>
      </c>
    </row>
    <row r="543" spans="1:8" x14ac:dyDescent="0.2">
      <c r="A543" s="1" t="s">
        <v>23</v>
      </c>
      <c r="B543" s="1" t="s">
        <v>892</v>
      </c>
      <c r="C543" s="1" t="s">
        <v>893</v>
      </c>
      <c r="D543" s="1" t="s">
        <v>5989</v>
      </c>
      <c r="E543" s="1" t="s">
        <v>5990</v>
      </c>
      <c r="F543" s="1" t="s">
        <v>2641</v>
      </c>
      <c r="G543" s="1" t="s">
        <v>51</v>
      </c>
      <c r="H543" s="2">
        <v>222857.14</v>
      </c>
    </row>
    <row r="544" spans="1:8" ht="22.5" x14ac:dyDescent="0.2">
      <c r="A544" s="1" t="s">
        <v>23</v>
      </c>
      <c r="B544" s="1" t="s">
        <v>2354</v>
      </c>
      <c r="C544" s="1" t="s">
        <v>2355</v>
      </c>
      <c r="D544" s="1" t="s">
        <v>4663</v>
      </c>
      <c r="E544" s="1" t="s">
        <v>4664</v>
      </c>
      <c r="F544" s="1" t="s">
        <v>3734</v>
      </c>
      <c r="G544" s="1" t="s">
        <v>51</v>
      </c>
      <c r="H544" s="2">
        <v>400000</v>
      </c>
    </row>
    <row r="545" spans="1:8" x14ac:dyDescent="0.2">
      <c r="A545" s="1" t="s">
        <v>23</v>
      </c>
      <c r="B545" s="1" t="s">
        <v>2128</v>
      </c>
      <c r="C545" s="1" t="s">
        <v>2628</v>
      </c>
      <c r="D545" s="1" t="s">
        <v>10089</v>
      </c>
      <c r="E545" s="1" t="s">
        <v>6678</v>
      </c>
      <c r="F545" s="1" t="s">
        <v>3838</v>
      </c>
      <c r="G545" s="1" t="s">
        <v>51</v>
      </c>
      <c r="H545" s="2">
        <v>400000</v>
      </c>
    </row>
    <row r="546" spans="1:8" x14ac:dyDescent="0.2">
      <c r="A546" s="1" t="s">
        <v>23</v>
      </c>
      <c r="B546" s="1" t="s">
        <v>2128</v>
      </c>
      <c r="C546" s="1" t="s">
        <v>2129</v>
      </c>
      <c r="D546" s="1" t="s">
        <v>8067</v>
      </c>
      <c r="E546" s="1" t="s">
        <v>3168</v>
      </c>
      <c r="F546" s="1" t="s">
        <v>2641</v>
      </c>
      <c r="G546" s="1" t="s">
        <v>51</v>
      </c>
      <c r="H546" s="2">
        <v>365714.29</v>
      </c>
    </row>
    <row r="547" spans="1:8" x14ac:dyDescent="0.2">
      <c r="A547" s="1" t="s">
        <v>23</v>
      </c>
      <c r="B547" s="1" t="s">
        <v>662</v>
      </c>
      <c r="C547" s="1" t="s">
        <v>663</v>
      </c>
      <c r="D547" s="1" t="s">
        <v>7297</v>
      </c>
      <c r="E547" s="1" t="s">
        <v>7298</v>
      </c>
      <c r="F547" s="1" t="s">
        <v>2641</v>
      </c>
      <c r="G547" s="1" t="s">
        <v>51</v>
      </c>
      <c r="H547" s="2">
        <v>720306.51</v>
      </c>
    </row>
    <row r="548" spans="1:8" ht="22.5" x14ac:dyDescent="0.2">
      <c r="A548" s="1" t="s">
        <v>23</v>
      </c>
      <c r="B548" s="1" t="s">
        <v>3189</v>
      </c>
      <c r="C548" s="1" t="s">
        <v>3190</v>
      </c>
      <c r="D548" s="1" t="s">
        <v>3705</v>
      </c>
      <c r="E548" s="1" t="s">
        <v>3706</v>
      </c>
      <c r="F548" s="1" t="s">
        <v>2641</v>
      </c>
      <c r="G548" s="1" t="s">
        <v>51</v>
      </c>
      <c r="H548" s="2">
        <v>487500</v>
      </c>
    </row>
    <row r="549" spans="1:8" x14ac:dyDescent="0.2">
      <c r="A549" s="1" t="s">
        <v>23</v>
      </c>
      <c r="B549" s="1" t="s">
        <v>884</v>
      </c>
      <c r="C549" s="1" t="s">
        <v>885</v>
      </c>
      <c r="D549" s="1" t="s">
        <v>5971</v>
      </c>
      <c r="E549" s="1" t="s">
        <v>5972</v>
      </c>
      <c r="F549" s="1" t="s">
        <v>2641</v>
      </c>
      <c r="G549" s="1" t="s">
        <v>51</v>
      </c>
      <c r="H549" s="2">
        <v>365714.29</v>
      </c>
    </row>
    <row r="550" spans="1:8" x14ac:dyDescent="0.2">
      <c r="A550" s="1" t="s">
        <v>23</v>
      </c>
      <c r="B550" s="1" t="s">
        <v>884</v>
      </c>
      <c r="C550" s="1" t="s">
        <v>885</v>
      </c>
      <c r="D550" s="1" t="s">
        <v>9627</v>
      </c>
      <c r="E550" s="1" t="s">
        <v>5972</v>
      </c>
      <c r="F550" s="1" t="s">
        <v>2641</v>
      </c>
      <c r="G550" s="1" t="s">
        <v>51</v>
      </c>
      <c r="H550" s="2">
        <v>911877.39</v>
      </c>
    </row>
    <row r="551" spans="1:8" x14ac:dyDescent="0.2">
      <c r="A551" s="1" t="s">
        <v>23</v>
      </c>
      <c r="B551" s="1" t="s">
        <v>899</v>
      </c>
      <c r="C551" s="1" t="s">
        <v>900</v>
      </c>
      <c r="D551" s="1" t="s">
        <v>9800</v>
      </c>
      <c r="E551" s="1" t="s">
        <v>9801</v>
      </c>
      <c r="F551" s="1" t="s">
        <v>2641</v>
      </c>
      <c r="G551" s="1" t="s">
        <v>51</v>
      </c>
      <c r="H551" s="2">
        <v>911877.39</v>
      </c>
    </row>
    <row r="552" spans="1:8" ht="22.5" x14ac:dyDescent="0.2">
      <c r="A552" s="1" t="s">
        <v>23</v>
      </c>
      <c r="B552" s="1" t="s">
        <v>2875</v>
      </c>
      <c r="C552" s="1" t="s">
        <v>2876</v>
      </c>
      <c r="D552" s="1" t="s">
        <v>9133</v>
      </c>
      <c r="E552" s="1" t="s">
        <v>9134</v>
      </c>
      <c r="F552" s="1" t="s">
        <v>2641</v>
      </c>
      <c r="G552" s="1" t="s">
        <v>51</v>
      </c>
      <c r="H552" s="2">
        <v>911877.39</v>
      </c>
    </row>
    <row r="553" spans="1:8" x14ac:dyDescent="0.2">
      <c r="A553" s="1" t="s">
        <v>23</v>
      </c>
      <c r="B553" s="1" t="s">
        <v>6837</v>
      </c>
      <c r="C553" s="1" t="s">
        <v>6838</v>
      </c>
      <c r="D553" s="1" t="s">
        <v>7257</v>
      </c>
      <c r="E553" s="1" t="s">
        <v>7258</v>
      </c>
      <c r="F553" s="1" t="s">
        <v>50</v>
      </c>
      <c r="G553" s="1" t="s">
        <v>51</v>
      </c>
      <c r="H553" s="2">
        <v>1390804.6</v>
      </c>
    </row>
    <row r="554" spans="1:8" x14ac:dyDescent="0.2">
      <c r="A554" s="1" t="s">
        <v>23</v>
      </c>
      <c r="B554" s="1" t="s">
        <v>6837</v>
      </c>
      <c r="C554" s="1" t="s">
        <v>6838</v>
      </c>
      <c r="D554" s="1" t="s">
        <v>9941</v>
      </c>
      <c r="E554" s="1" t="s">
        <v>9942</v>
      </c>
      <c r="F554" s="1" t="s">
        <v>209</v>
      </c>
      <c r="G554" s="1" t="s">
        <v>51</v>
      </c>
      <c r="H554" s="2">
        <v>479452.05</v>
      </c>
    </row>
    <row r="555" spans="1:8" x14ac:dyDescent="0.2">
      <c r="A555" s="1" t="s">
        <v>23</v>
      </c>
      <c r="B555" s="1" t="s">
        <v>2333</v>
      </c>
      <c r="C555" s="1" t="s">
        <v>2334</v>
      </c>
      <c r="D555" s="1" t="s">
        <v>5903</v>
      </c>
      <c r="E555" s="1" t="s">
        <v>5904</v>
      </c>
      <c r="F555" s="1" t="s">
        <v>209</v>
      </c>
      <c r="G555" s="1" t="s">
        <v>51</v>
      </c>
      <c r="H555" s="2">
        <v>460952.38</v>
      </c>
    </row>
    <row r="556" spans="1:8" x14ac:dyDescent="0.2">
      <c r="A556" s="1" t="s">
        <v>23</v>
      </c>
      <c r="B556" s="1" t="s">
        <v>554</v>
      </c>
      <c r="C556" s="1" t="s">
        <v>3259</v>
      </c>
      <c r="D556" s="1" t="s">
        <v>6348</v>
      </c>
      <c r="E556" s="1" t="s">
        <v>6349</v>
      </c>
      <c r="F556" s="1" t="s">
        <v>2641</v>
      </c>
      <c r="G556" s="1" t="s">
        <v>51</v>
      </c>
      <c r="H556" s="2">
        <v>390000</v>
      </c>
    </row>
    <row r="557" spans="1:8" x14ac:dyDescent="0.2">
      <c r="A557" s="1" t="s">
        <v>23</v>
      </c>
      <c r="B557" s="1" t="s">
        <v>554</v>
      </c>
      <c r="C557" s="1" t="s">
        <v>3259</v>
      </c>
      <c r="D557" s="1" t="s">
        <v>9607</v>
      </c>
      <c r="E557" s="1" t="s">
        <v>9608</v>
      </c>
      <c r="F557" s="1" t="s">
        <v>8851</v>
      </c>
      <c r="G557" s="1" t="s">
        <v>51</v>
      </c>
      <c r="H557" s="2">
        <v>396000</v>
      </c>
    </row>
    <row r="558" spans="1:8" x14ac:dyDescent="0.2">
      <c r="A558" s="1" t="s">
        <v>23</v>
      </c>
      <c r="B558" s="1" t="s">
        <v>1127</v>
      </c>
      <c r="C558" s="1" t="s">
        <v>1128</v>
      </c>
      <c r="D558" s="1" t="s">
        <v>4650</v>
      </c>
      <c r="E558" s="1" t="s">
        <v>4651</v>
      </c>
      <c r="F558" s="1" t="s">
        <v>3734</v>
      </c>
      <c r="G558" s="1" t="s">
        <v>51</v>
      </c>
      <c r="H558" s="2">
        <v>250000</v>
      </c>
    </row>
    <row r="559" spans="1:8" x14ac:dyDescent="0.2">
      <c r="A559" s="1" t="s">
        <v>64</v>
      </c>
      <c r="B559" s="1" t="s">
        <v>865</v>
      </c>
      <c r="C559" s="1" t="s">
        <v>866</v>
      </c>
      <c r="D559" s="1" t="s">
        <v>9417</v>
      </c>
      <c r="E559" s="1" t="s">
        <v>9418</v>
      </c>
      <c r="F559" s="1" t="s">
        <v>2641</v>
      </c>
      <c r="G559" s="1" t="s">
        <v>51</v>
      </c>
      <c r="H559" s="2">
        <v>460952.38</v>
      </c>
    </row>
    <row r="560" spans="1:8" x14ac:dyDescent="0.2">
      <c r="A560" s="1" t="s">
        <v>64</v>
      </c>
      <c r="B560" s="1" t="s">
        <v>2253</v>
      </c>
      <c r="C560" s="1" t="s">
        <v>2254</v>
      </c>
      <c r="D560" s="1" t="s">
        <v>6924</v>
      </c>
      <c r="E560" s="1" t="s">
        <v>6925</v>
      </c>
      <c r="F560" s="1" t="s">
        <v>11</v>
      </c>
      <c r="G560" s="1" t="s">
        <v>51</v>
      </c>
      <c r="H560" s="2">
        <v>1390804.6</v>
      </c>
    </row>
    <row r="561" spans="1:8" x14ac:dyDescent="0.2">
      <c r="A561" s="1" t="s">
        <v>64</v>
      </c>
      <c r="B561" s="1" t="s">
        <v>1948</v>
      </c>
      <c r="C561" s="1" t="s">
        <v>1949</v>
      </c>
      <c r="D561" s="1" t="s">
        <v>7321</v>
      </c>
      <c r="E561" s="1" t="s">
        <v>7322</v>
      </c>
      <c r="F561" s="1" t="s">
        <v>3558</v>
      </c>
      <c r="G561" s="1" t="s">
        <v>51</v>
      </c>
      <c r="H561" s="2">
        <v>1212000</v>
      </c>
    </row>
    <row r="562" spans="1:8" x14ac:dyDescent="0.2">
      <c r="A562" s="1" t="s">
        <v>64</v>
      </c>
      <c r="B562" s="1" t="s">
        <v>701</v>
      </c>
      <c r="C562" s="1" t="s">
        <v>702</v>
      </c>
      <c r="D562" s="1" t="s">
        <v>6004</v>
      </c>
      <c r="E562" s="1" t="s">
        <v>6005</v>
      </c>
      <c r="F562" s="1" t="s">
        <v>2641</v>
      </c>
      <c r="G562" s="1" t="s">
        <v>51</v>
      </c>
      <c r="H562" s="2">
        <v>270476.19</v>
      </c>
    </row>
    <row r="563" spans="1:8" x14ac:dyDescent="0.2">
      <c r="A563" s="1" t="s">
        <v>64</v>
      </c>
      <c r="B563" s="1" t="s">
        <v>701</v>
      </c>
      <c r="C563" s="1" t="s">
        <v>702</v>
      </c>
      <c r="D563" s="1" t="s">
        <v>10060</v>
      </c>
      <c r="E563" s="1" t="s">
        <v>10061</v>
      </c>
      <c r="F563" s="1" t="s">
        <v>3558</v>
      </c>
      <c r="G563" s="1" t="s">
        <v>51</v>
      </c>
      <c r="H563" s="2">
        <v>1000000</v>
      </c>
    </row>
    <row r="564" spans="1:8" ht="22.5" x14ac:dyDescent="0.2">
      <c r="A564" s="1" t="s">
        <v>64</v>
      </c>
      <c r="B564" s="1" t="s">
        <v>1911</v>
      </c>
      <c r="C564" s="1" t="s">
        <v>1912</v>
      </c>
      <c r="D564" s="1" t="s">
        <v>7684</v>
      </c>
      <c r="E564" s="1" t="s">
        <v>3828</v>
      </c>
      <c r="F564" s="1" t="s">
        <v>3704</v>
      </c>
      <c r="G564" s="1" t="s">
        <v>51</v>
      </c>
      <c r="H564" s="2">
        <v>319428</v>
      </c>
    </row>
    <row r="565" spans="1:8" x14ac:dyDescent="0.2">
      <c r="A565" s="1" t="s">
        <v>64</v>
      </c>
      <c r="B565" s="1" t="s">
        <v>1911</v>
      </c>
      <c r="C565" s="1" t="s">
        <v>1912</v>
      </c>
      <c r="D565" s="1" t="s">
        <v>9443</v>
      </c>
      <c r="E565" s="1" t="s">
        <v>9444</v>
      </c>
      <c r="F565" s="1" t="s">
        <v>2641</v>
      </c>
      <c r="G565" s="1" t="s">
        <v>51</v>
      </c>
      <c r="H565" s="2">
        <v>460952.38</v>
      </c>
    </row>
    <row r="566" spans="1:8" x14ac:dyDescent="0.2">
      <c r="A566" s="1" t="s">
        <v>64</v>
      </c>
      <c r="B566" s="1" t="s">
        <v>941</v>
      </c>
      <c r="C566" s="1" t="s">
        <v>942</v>
      </c>
      <c r="D566" s="1" t="s">
        <v>8017</v>
      </c>
      <c r="E566" s="1" t="s">
        <v>8018</v>
      </c>
      <c r="F566" s="1" t="s">
        <v>2641</v>
      </c>
      <c r="G566" s="1" t="s">
        <v>51</v>
      </c>
      <c r="H566" s="2">
        <v>222857.14</v>
      </c>
    </row>
    <row r="567" spans="1:8" x14ac:dyDescent="0.2">
      <c r="A567" s="1" t="s">
        <v>64</v>
      </c>
      <c r="B567" s="1" t="s">
        <v>941</v>
      </c>
      <c r="C567" s="1" t="s">
        <v>942</v>
      </c>
      <c r="D567" s="1" t="s">
        <v>9557</v>
      </c>
      <c r="E567" s="1" t="s">
        <v>9558</v>
      </c>
      <c r="F567" s="1" t="s">
        <v>2641</v>
      </c>
      <c r="G567" s="1" t="s">
        <v>51</v>
      </c>
      <c r="H567" s="2">
        <v>460952.38</v>
      </c>
    </row>
    <row r="568" spans="1:8" x14ac:dyDescent="0.2">
      <c r="A568" s="1" t="s">
        <v>64</v>
      </c>
      <c r="B568" s="1" t="s">
        <v>638</v>
      </c>
      <c r="C568" s="1" t="s">
        <v>639</v>
      </c>
      <c r="D568" s="1" t="s">
        <v>9410</v>
      </c>
      <c r="E568" s="1" t="s">
        <v>9411</v>
      </c>
      <c r="F568" s="1" t="s">
        <v>2641</v>
      </c>
      <c r="G568" s="1" t="s">
        <v>51</v>
      </c>
      <c r="H568" s="2">
        <v>911877.39</v>
      </c>
    </row>
    <row r="569" spans="1:8" x14ac:dyDescent="0.2">
      <c r="A569" s="1" t="s">
        <v>64</v>
      </c>
      <c r="B569" s="1" t="s">
        <v>21</v>
      </c>
      <c r="C569" s="1" t="s">
        <v>22</v>
      </c>
      <c r="D569" s="1" t="s">
        <v>3574</v>
      </c>
      <c r="E569" s="1" t="s">
        <v>3575</v>
      </c>
      <c r="F569" s="1" t="s">
        <v>3558</v>
      </c>
      <c r="G569" s="1" t="s">
        <v>51</v>
      </c>
      <c r="H569" s="2">
        <v>700000</v>
      </c>
    </row>
    <row r="570" spans="1:8" x14ac:dyDescent="0.2">
      <c r="A570" s="1" t="s">
        <v>64</v>
      </c>
      <c r="B570" s="1" t="s">
        <v>21</v>
      </c>
      <c r="C570" s="1" t="s">
        <v>22</v>
      </c>
      <c r="D570" s="1" t="s">
        <v>5474</v>
      </c>
      <c r="E570" s="1" t="s">
        <v>5475</v>
      </c>
      <c r="F570" s="1" t="s">
        <v>2641</v>
      </c>
      <c r="G570" s="1" t="s">
        <v>51</v>
      </c>
      <c r="H570" s="2">
        <v>460952.38</v>
      </c>
    </row>
    <row r="571" spans="1:8" ht="22.5" x14ac:dyDescent="0.2">
      <c r="A571" s="1" t="s">
        <v>64</v>
      </c>
      <c r="B571" s="1" t="s">
        <v>21</v>
      </c>
      <c r="C571" s="1" t="s">
        <v>22</v>
      </c>
      <c r="D571" s="1" t="s">
        <v>1192</v>
      </c>
      <c r="E571" s="1" t="s">
        <v>1193</v>
      </c>
      <c r="F571" s="1" t="s">
        <v>723</v>
      </c>
      <c r="G571" s="1" t="s">
        <v>51</v>
      </c>
      <c r="H571" s="2">
        <v>1050000</v>
      </c>
    </row>
    <row r="572" spans="1:8" x14ac:dyDescent="0.2">
      <c r="A572" s="1" t="s">
        <v>64</v>
      </c>
      <c r="B572" s="1" t="s">
        <v>284</v>
      </c>
      <c r="C572" s="1" t="s">
        <v>285</v>
      </c>
      <c r="D572" s="1" t="s">
        <v>7340</v>
      </c>
      <c r="E572" s="1" t="s">
        <v>7341</v>
      </c>
      <c r="F572" s="1" t="s">
        <v>3558</v>
      </c>
      <c r="G572" s="1" t="s">
        <v>51</v>
      </c>
      <c r="H572" s="2">
        <v>1194171.6200000001</v>
      </c>
    </row>
    <row r="573" spans="1:8" x14ac:dyDescent="0.2">
      <c r="A573" s="1" t="s">
        <v>64</v>
      </c>
      <c r="B573" s="1" t="s">
        <v>284</v>
      </c>
      <c r="C573" s="1" t="s">
        <v>285</v>
      </c>
      <c r="D573" s="1" t="s">
        <v>9514</v>
      </c>
      <c r="E573" s="1" t="s">
        <v>9515</v>
      </c>
      <c r="F573" s="1" t="s">
        <v>2641</v>
      </c>
      <c r="G573" s="1" t="s">
        <v>51</v>
      </c>
      <c r="H573" s="2">
        <v>911877.39</v>
      </c>
    </row>
    <row r="574" spans="1:8" x14ac:dyDescent="0.2">
      <c r="A574" s="1" t="s">
        <v>64</v>
      </c>
      <c r="B574" s="1" t="s">
        <v>3038</v>
      </c>
      <c r="C574" s="1" t="s">
        <v>3039</v>
      </c>
      <c r="D574" s="1" t="s">
        <v>9516</v>
      </c>
      <c r="E574" s="1" t="s">
        <v>3037</v>
      </c>
      <c r="F574" s="1" t="s">
        <v>2641</v>
      </c>
      <c r="G574" s="1" t="s">
        <v>51</v>
      </c>
      <c r="H574" s="2">
        <v>911877.39</v>
      </c>
    </row>
    <row r="575" spans="1:8" x14ac:dyDescent="0.2">
      <c r="A575" s="1" t="s">
        <v>64</v>
      </c>
      <c r="B575" s="1" t="s">
        <v>3038</v>
      </c>
      <c r="C575" s="1" t="s">
        <v>3039</v>
      </c>
      <c r="D575" s="1" t="s">
        <v>10156</v>
      </c>
      <c r="E575" s="1" t="s">
        <v>10157</v>
      </c>
      <c r="F575" s="1" t="s">
        <v>2641</v>
      </c>
      <c r="G575" s="1" t="s">
        <v>51</v>
      </c>
      <c r="H575" s="2">
        <v>911877.39</v>
      </c>
    </row>
    <row r="576" spans="1:8" ht="22.5" x14ac:dyDescent="0.2">
      <c r="A576" s="1" t="s">
        <v>64</v>
      </c>
      <c r="B576" s="1" t="s">
        <v>2586</v>
      </c>
      <c r="C576" s="1" t="s">
        <v>2587</v>
      </c>
      <c r="D576" s="1" t="s">
        <v>8686</v>
      </c>
      <c r="E576" s="1" t="s">
        <v>8687</v>
      </c>
      <c r="F576" s="1" t="s">
        <v>723</v>
      </c>
      <c r="G576" s="1" t="s">
        <v>51</v>
      </c>
      <c r="H576" s="2">
        <v>550000</v>
      </c>
    </row>
    <row r="577" spans="1:8" ht="22.5" x14ac:dyDescent="0.2">
      <c r="A577" s="1" t="s">
        <v>64</v>
      </c>
      <c r="B577" s="1" t="s">
        <v>2586</v>
      </c>
      <c r="C577" s="1" t="s">
        <v>2587</v>
      </c>
      <c r="D577" s="1" t="s">
        <v>10449</v>
      </c>
      <c r="E577" s="1" t="s">
        <v>10450</v>
      </c>
      <c r="F577" s="1" t="s">
        <v>723</v>
      </c>
      <c r="G577" s="1" t="s">
        <v>51</v>
      </c>
      <c r="H577" s="2">
        <v>545639.64</v>
      </c>
    </row>
    <row r="578" spans="1:8" x14ac:dyDescent="0.2">
      <c r="A578" s="1" t="s">
        <v>64</v>
      </c>
      <c r="B578" s="1" t="s">
        <v>1880</v>
      </c>
      <c r="C578" s="1" t="s">
        <v>8139</v>
      </c>
      <c r="D578" s="1" t="s">
        <v>8359</v>
      </c>
      <c r="E578" s="1" t="s">
        <v>6476</v>
      </c>
      <c r="F578" s="1" t="s">
        <v>3838</v>
      </c>
      <c r="G578" s="1" t="s">
        <v>51</v>
      </c>
      <c r="H578" s="2">
        <v>200000</v>
      </c>
    </row>
    <row r="579" spans="1:8" x14ac:dyDescent="0.2">
      <c r="A579" s="1" t="s">
        <v>64</v>
      </c>
      <c r="B579" s="1" t="s">
        <v>1880</v>
      </c>
      <c r="C579" s="1" t="s">
        <v>8139</v>
      </c>
      <c r="D579" s="1" t="s">
        <v>8360</v>
      </c>
      <c r="E579" s="1" t="s">
        <v>6476</v>
      </c>
      <c r="F579" s="1" t="s">
        <v>3838</v>
      </c>
      <c r="G579" s="1" t="s">
        <v>51</v>
      </c>
      <c r="H579" s="2">
        <v>200000</v>
      </c>
    </row>
    <row r="580" spans="1:8" x14ac:dyDescent="0.2">
      <c r="A580" s="1" t="s">
        <v>64</v>
      </c>
      <c r="B580" s="1" t="s">
        <v>1880</v>
      </c>
      <c r="C580" s="1" t="s">
        <v>1881</v>
      </c>
      <c r="D580" s="1" t="s">
        <v>3668</v>
      </c>
      <c r="E580" s="1" t="s">
        <v>3669</v>
      </c>
      <c r="F580" s="1" t="s">
        <v>3670</v>
      </c>
      <c r="G580" s="1" t="s">
        <v>51</v>
      </c>
      <c r="H580" s="2">
        <v>400000</v>
      </c>
    </row>
    <row r="581" spans="1:8" x14ac:dyDescent="0.2">
      <c r="A581" s="1" t="s">
        <v>64</v>
      </c>
      <c r="B581" s="1" t="s">
        <v>2199</v>
      </c>
      <c r="C581" s="1" t="s">
        <v>2200</v>
      </c>
      <c r="D581" s="1" t="s">
        <v>7579</v>
      </c>
      <c r="E581" s="1" t="s">
        <v>7580</v>
      </c>
      <c r="F581" s="1" t="s">
        <v>2641</v>
      </c>
      <c r="G581" s="1" t="s">
        <v>51</v>
      </c>
      <c r="H581" s="2">
        <v>911877.39</v>
      </c>
    </row>
    <row r="582" spans="1:8" x14ac:dyDescent="0.2">
      <c r="A582" s="1" t="s">
        <v>64</v>
      </c>
      <c r="B582" s="1" t="s">
        <v>2170</v>
      </c>
      <c r="C582" s="1" t="s">
        <v>2171</v>
      </c>
      <c r="D582" s="1" t="s">
        <v>10158</v>
      </c>
      <c r="E582" s="1" t="s">
        <v>10159</v>
      </c>
      <c r="F582" s="1" t="s">
        <v>2641</v>
      </c>
      <c r="G582" s="1" t="s">
        <v>51</v>
      </c>
      <c r="H582" s="2">
        <v>911877.39</v>
      </c>
    </row>
    <row r="583" spans="1:8" x14ac:dyDescent="0.2">
      <c r="A583" s="1" t="s">
        <v>64</v>
      </c>
      <c r="B583" s="1" t="s">
        <v>2170</v>
      </c>
      <c r="C583" s="1" t="s">
        <v>2171</v>
      </c>
      <c r="D583" s="1" t="s">
        <v>10160</v>
      </c>
      <c r="E583" s="1" t="s">
        <v>10161</v>
      </c>
      <c r="F583" s="1" t="s">
        <v>2641</v>
      </c>
      <c r="G583" s="1" t="s">
        <v>51</v>
      </c>
      <c r="H583" s="2">
        <v>222857.14</v>
      </c>
    </row>
    <row r="584" spans="1:8" x14ac:dyDescent="0.2">
      <c r="A584" s="1" t="s">
        <v>64</v>
      </c>
      <c r="B584" s="1" t="s">
        <v>1236</v>
      </c>
      <c r="C584" s="1" t="s">
        <v>1237</v>
      </c>
      <c r="D584" s="1" t="s">
        <v>10066</v>
      </c>
      <c r="E584" s="1" t="s">
        <v>10067</v>
      </c>
      <c r="F584" s="1" t="s">
        <v>3558</v>
      </c>
      <c r="G584" s="1" t="s">
        <v>51</v>
      </c>
      <c r="H584" s="2">
        <v>1500000</v>
      </c>
    </row>
    <row r="585" spans="1:8" x14ac:dyDescent="0.2">
      <c r="A585" s="1" t="s">
        <v>64</v>
      </c>
      <c r="B585" s="1" t="s">
        <v>2113</v>
      </c>
      <c r="C585" s="1" t="s">
        <v>2114</v>
      </c>
      <c r="D585" s="1" t="s">
        <v>8347</v>
      </c>
      <c r="E585" s="1" t="s">
        <v>8348</v>
      </c>
      <c r="F585" s="1" t="s">
        <v>2641</v>
      </c>
      <c r="G585" s="1" t="s">
        <v>51</v>
      </c>
      <c r="H585" s="2">
        <v>460952.38</v>
      </c>
    </row>
    <row r="586" spans="1:8" x14ac:dyDescent="0.2">
      <c r="A586" s="1" t="s">
        <v>64</v>
      </c>
      <c r="B586" s="1" t="s">
        <v>2188</v>
      </c>
      <c r="C586" s="1" t="s">
        <v>2189</v>
      </c>
      <c r="D586" s="1" t="s">
        <v>5787</v>
      </c>
      <c r="E586" s="1" t="s">
        <v>5788</v>
      </c>
      <c r="F586" s="1" t="s">
        <v>2641</v>
      </c>
      <c r="G586" s="1" t="s">
        <v>51</v>
      </c>
      <c r="H586" s="2">
        <v>460952.38</v>
      </c>
    </row>
    <row r="587" spans="1:8" x14ac:dyDescent="0.2">
      <c r="A587" s="1" t="s">
        <v>64</v>
      </c>
      <c r="B587" s="1" t="s">
        <v>2188</v>
      </c>
      <c r="C587" s="1" t="s">
        <v>2189</v>
      </c>
      <c r="D587" s="1" t="s">
        <v>5924</v>
      </c>
      <c r="E587" s="1" t="s">
        <v>5925</v>
      </c>
      <c r="F587" s="1" t="s">
        <v>11</v>
      </c>
      <c r="G587" s="1" t="s">
        <v>51</v>
      </c>
      <c r="H587" s="2">
        <v>222857.14</v>
      </c>
    </row>
    <row r="588" spans="1:8" x14ac:dyDescent="0.2">
      <c r="A588" s="1" t="s">
        <v>64</v>
      </c>
      <c r="B588" s="1" t="s">
        <v>2550</v>
      </c>
      <c r="C588" s="1" t="s">
        <v>2551</v>
      </c>
      <c r="D588" s="1" t="s">
        <v>8937</v>
      </c>
      <c r="E588" s="1" t="s">
        <v>8938</v>
      </c>
      <c r="F588" s="1" t="s">
        <v>209</v>
      </c>
      <c r="G588" s="1" t="s">
        <v>51</v>
      </c>
      <c r="H588" s="2">
        <v>1103448.28</v>
      </c>
    </row>
    <row r="589" spans="1:8" x14ac:dyDescent="0.2">
      <c r="A589" s="1" t="s">
        <v>64</v>
      </c>
      <c r="B589" s="1" t="s">
        <v>2550</v>
      </c>
      <c r="C589" s="1" t="s">
        <v>2551</v>
      </c>
      <c r="D589" s="1" t="s">
        <v>9980</v>
      </c>
      <c r="E589" s="1" t="s">
        <v>9981</v>
      </c>
      <c r="F589" s="1" t="s">
        <v>11</v>
      </c>
      <c r="G589" s="1" t="s">
        <v>51</v>
      </c>
      <c r="H589" s="2">
        <v>556190.48</v>
      </c>
    </row>
    <row r="590" spans="1:8" x14ac:dyDescent="0.2">
      <c r="A590" s="1" t="s">
        <v>64</v>
      </c>
      <c r="B590" s="1" t="s">
        <v>2946</v>
      </c>
      <c r="C590" s="1" t="s">
        <v>2947</v>
      </c>
      <c r="D590" s="1" t="s">
        <v>8761</v>
      </c>
      <c r="E590" s="1" t="s">
        <v>8762</v>
      </c>
      <c r="F590" s="1" t="s">
        <v>723</v>
      </c>
      <c r="G590" s="1" t="s">
        <v>51</v>
      </c>
      <c r="H590" s="2">
        <v>444647.62</v>
      </c>
    </row>
    <row r="591" spans="1:8" x14ac:dyDescent="0.2">
      <c r="A591" s="1" t="s">
        <v>64</v>
      </c>
      <c r="B591" s="1" t="s">
        <v>2946</v>
      </c>
      <c r="C591" s="1" t="s">
        <v>2947</v>
      </c>
      <c r="D591" s="1" t="s">
        <v>9665</v>
      </c>
      <c r="E591" s="1" t="s">
        <v>9666</v>
      </c>
      <c r="F591" s="1" t="s">
        <v>50</v>
      </c>
      <c r="G591" s="1" t="s">
        <v>51</v>
      </c>
      <c r="H591" s="2">
        <v>222857.14</v>
      </c>
    </row>
    <row r="592" spans="1:8" x14ac:dyDescent="0.2">
      <c r="A592" s="1" t="s">
        <v>64</v>
      </c>
      <c r="B592" s="1" t="s">
        <v>2946</v>
      </c>
      <c r="C592" s="1" t="s">
        <v>2947</v>
      </c>
      <c r="D592" s="1" t="s">
        <v>10174</v>
      </c>
      <c r="E592" s="1" t="s">
        <v>10175</v>
      </c>
      <c r="F592" s="1" t="s">
        <v>2641</v>
      </c>
      <c r="G592" s="1" t="s">
        <v>51</v>
      </c>
      <c r="H592" s="2">
        <v>911877.39</v>
      </c>
    </row>
    <row r="593" spans="1:8" ht="22.5" x14ac:dyDescent="0.2">
      <c r="A593" s="1" t="s">
        <v>64</v>
      </c>
      <c r="B593" s="1" t="s">
        <v>1979</v>
      </c>
      <c r="C593" s="1" t="s">
        <v>1980</v>
      </c>
      <c r="D593" s="1" t="s">
        <v>4581</v>
      </c>
      <c r="E593" s="1" t="s">
        <v>4582</v>
      </c>
      <c r="F593" s="1" t="s">
        <v>3948</v>
      </c>
      <c r="G593" s="1" t="s">
        <v>51</v>
      </c>
      <c r="H593" s="2">
        <v>350000</v>
      </c>
    </row>
    <row r="594" spans="1:8" x14ac:dyDescent="0.2">
      <c r="A594" s="1" t="s">
        <v>64</v>
      </c>
      <c r="B594" s="1" t="s">
        <v>1979</v>
      </c>
      <c r="C594" s="1" t="s">
        <v>1980</v>
      </c>
      <c r="D594" s="1" t="s">
        <v>7234</v>
      </c>
      <c r="E594" s="1" t="s">
        <v>7235</v>
      </c>
      <c r="F594" s="1" t="s">
        <v>3558</v>
      </c>
      <c r="G594" s="1" t="s">
        <v>51</v>
      </c>
      <c r="H594" s="2">
        <v>2000000</v>
      </c>
    </row>
    <row r="595" spans="1:8" x14ac:dyDescent="0.2">
      <c r="A595" s="1" t="s">
        <v>64</v>
      </c>
      <c r="B595" s="1" t="s">
        <v>854</v>
      </c>
      <c r="C595" s="1" t="s">
        <v>855</v>
      </c>
      <c r="D595" s="1" t="s">
        <v>4609</v>
      </c>
      <c r="E595" s="1" t="s">
        <v>4610</v>
      </c>
      <c r="F595" s="1" t="s">
        <v>50</v>
      </c>
      <c r="G595" s="1" t="s">
        <v>51</v>
      </c>
      <c r="H595" s="2">
        <v>249000</v>
      </c>
    </row>
    <row r="596" spans="1:8" x14ac:dyDescent="0.2">
      <c r="A596" s="1" t="s">
        <v>64</v>
      </c>
      <c r="B596" s="1" t="s">
        <v>854</v>
      </c>
      <c r="C596" s="1" t="s">
        <v>855</v>
      </c>
      <c r="D596" s="1" t="s">
        <v>6247</v>
      </c>
      <c r="E596" s="1" t="s">
        <v>6248</v>
      </c>
      <c r="F596" s="1" t="s">
        <v>2641</v>
      </c>
      <c r="G596" s="1" t="s">
        <v>51</v>
      </c>
      <c r="H596" s="2">
        <v>911877.39</v>
      </c>
    </row>
    <row r="597" spans="1:8" x14ac:dyDescent="0.2">
      <c r="A597" s="1" t="s">
        <v>64</v>
      </c>
      <c r="B597" s="1" t="s">
        <v>186</v>
      </c>
      <c r="C597" s="1" t="s">
        <v>187</v>
      </c>
      <c r="D597" s="1" t="s">
        <v>9798</v>
      </c>
      <c r="E597" s="1" t="s">
        <v>9799</v>
      </c>
      <c r="F597" s="1" t="s">
        <v>11</v>
      </c>
      <c r="G597" s="1" t="s">
        <v>51</v>
      </c>
      <c r="H597" s="2">
        <v>460952.38</v>
      </c>
    </row>
    <row r="598" spans="1:8" x14ac:dyDescent="0.2">
      <c r="A598" s="1" t="s">
        <v>64</v>
      </c>
      <c r="B598" s="1" t="s">
        <v>3181</v>
      </c>
      <c r="C598" s="1" t="s">
        <v>3182</v>
      </c>
      <c r="D598" s="1" t="s">
        <v>4655</v>
      </c>
      <c r="E598" s="1" t="s">
        <v>4656</v>
      </c>
      <c r="F598" s="1" t="s">
        <v>215</v>
      </c>
      <c r="G598" s="1" t="s">
        <v>51</v>
      </c>
      <c r="H598" s="2">
        <v>250000</v>
      </c>
    </row>
    <row r="599" spans="1:8" x14ac:dyDescent="0.2">
      <c r="A599" s="1" t="s">
        <v>64</v>
      </c>
      <c r="B599" s="1" t="s">
        <v>2103</v>
      </c>
      <c r="C599" s="1" t="s">
        <v>2104</v>
      </c>
      <c r="D599" s="1" t="s">
        <v>8592</v>
      </c>
      <c r="E599" s="1" t="s">
        <v>8593</v>
      </c>
      <c r="F599" s="1" t="s">
        <v>2641</v>
      </c>
      <c r="G599" s="1" t="s">
        <v>51</v>
      </c>
      <c r="H599" s="2">
        <v>911877.39</v>
      </c>
    </row>
    <row r="600" spans="1:8" x14ac:dyDescent="0.2">
      <c r="A600" s="1" t="s">
        <v>64</v>
      </c>
      <c r="B600" s="1" t="s">
        <v>2103</v>
      </c>
      <c r="C600" s="1" t="s">
        <v>2104</v>
      </c>
      <c r="D600" s="1" t="s">
        <v>8945</v>
      </c>
      <c r="E600" s="1" t="s">
        <v>8593</v>
      </c>
      <c r="F600" s="1" t="s">
        <v>2641</v>
      </c>
      <c r="G600" s="1" t="s">
        <v>51</v>
      </c>
      <c r="H600" s="2">
        <v>1295019.1599999999</v>
      </c>
    </row>
    <row r="601" spans="1:8" x14ac:dyDescent="0.2">
      <c r="A601" s="1" t="s">
        <v>64</v>
      </c>
      <c r="B601" s="1" t="s">
        <v>1448</v>
      </c>
      <c r="C601" s="1" t="s">
        <v>1449</v>
      </c>
      <c r="D601" s="1" t="s">
        <v>10199</v>
      </c>
      <c r="E601" s="1" t="s">
        <v>10200</v>
      </c>
      <c r="F601" s="1" t="s">
        <v>2641</v>
      </c>
      <c r="G601" s="1" t="s">
        <v>51</v>
      </c>
      <c r="H601" s="2">
        <v>1869731.8</v>
      </c>
    </row>
    <row r="602" spans="1:8" x14ac:dyDescent="0.2">
      <c r="A602" s="1" t="s">
        <v>64</v>
      </c>
      <c r="B602" s="1" t="s">
        <v>757</v>
      </c>
      <c r="C602" s="1" t="s">
        <v>758</v>
      </c>
      <c r="D602" s="1" t="s">
        <v>4377</v>
      </c>
      <c r="E602" s="1" t="s">
        <v>4378</v>
      </c>
      <c r="F602" s="1" t="s">
        <v>3670</v>
      </c>
      <c r="G602" s="1" t="s">
        <v>51</v>
      </c>
      <c r="H602" s="2">
        <v>1000000</v>
      </c>
    </row>
    <row r="603" spans="1:8" x14ac:dyDescent="0.2">
      <c r="A603" s="1" t="s">
        <v>64</v>
      </c>
      <c r="B603" s="1" t="s">
        <v>757</v>
      </c>
      <c r="C603" s="1" t="s">
        <v>758</v>
      </c>
      <c r="D603" s="1" t="s">
        <v>4379</v>
      </c>
      <c r="E603" s="1" t="s">
        <v>4380</v>
      </c>
      <c r="F603" s="1" t="s">
        <v>3670</v>
      </c>
      <c r="G603" s="1" t="s">
        <v>51</v>
      </c>
      <c r="H603" s="2">
        <v>1000000</v>
      </c>
    </row>
    <row r="604" spans="1:8" x14ac:dyDescent="0.2">
      <c r="A604" s="1" t="s">
        <v>64</v>
      </c>
      <c r="B604" s="1" t="s">
        <v>757</v>
      </c>
      <c r="C604" s="1" t="s">
        <v>758</v>
      </c>
      <c r="D604" s="1" t="s">
        <v>7171</v>
      </c>
      <c r="E604" s="1" t="s">
        <v>7172</v>
      </c>
      <c r="F604" s="1" t="s">
        <v>2641</v>
      </c>
      <c r="G604" s="1" t="s">
        <v>51</v>
      </c>
      <c r="H604" s="2">
        <v>911877.39</v>
      </c>
    </row>
    <row r="605" spans="1:8" x14ac:dyDescent="0.2">
      <c r="A605" s="1" t="s">
        <v>64</v>
      </c>
      <c r="B605" s="1" t="s">
        <v>757</v>
      </c>
      <c r="C605" s="1" t="s">
        <v>758</v>
      </c>
      <c r="D605" s="1" t="s">
        <v>8889</v>
      </c>
      <c r="E605" s="1" t="s">
        <v>8890</v>
      </c>
      <c r="F605" s="1" t="s">
        <v>209</v>
      </c>
      <c r="G605" s="1" t="s">
        <v>51</v>
      </c>
      <c r="H605" s="2">
        <v>2157088.12</v>
      </c>
    </row>
    <row r="606" spans="1:8" x14ac:dyDescent="0.2">
      <c r="A606" s="1" t="s">
        <v>64</v>
      </c>
      <c r="B606" s="1" t="s">
        <v>757</v>
      </c>
      <c r="C606" s="1" t="s">
        <v>758</v>
      </c>
      <c r="D606" s="1" t="s">
        <v>9987</v>
      </c>
      <c r="E606" s="1" t="s">
        <v>9988</v>
      </c>
      <c r="F606" s="1" t="s">
        <v>3558</v>
      </c>
      <c r="G606" s="1" t="s">
        <v>51</v>
      </c>
      <c r="H606" s="2">
        <v>5400000</v>
      </c>
    </row>
    <row r="607" spans="1:8" x14ac:dyDescent="0.2">
      <c r="A607" s="1" t="s">
        <v>64</v>
      </c>
      <c r="B607" s="1" t="s">
        <v>2063</v>
      </c>
      <c r="C607" s="1" t="s">
        <v>2064</v>
      </c>
      <c r="D607" s="1" t="s">
        <v>9591</v>
      </c>
      <c r="E607" s="1" t="s">
        <v>9592</v>
      </c>
      <c r="F607" s="1" t="s">
        <v>3558</v>
      </c>
      <c r="G607" s="1" t="s">
        <v>51</v>
      </c>
      <c r="H607" s="2">
        <v>2800000</v>
      </c>
    </row>
    <row r="608" spans="1:8" x14ac:dyDescent="0.2">
      <c r="A608" s="1" t="s">
        <v>64</v>
      </c>
      <c r="B608" s="1" t="s">
        <v>1079</v>
      </c>
      <c r="C608" s="1" t="s">
        <v>1080</v>
      </c>
      <c r="D608" s="1" t="s">
        <v>9412</v>
      </c>
      <c r="E608" s="1" t="s">
        <v>9413</v>
      </c>
      <c r="F608" s="1" t="s">
        <v>2641</v>
      </c>
      <c r="G608" s="1" t="s">
        <v>51</v>
      </c>
      <c r="H608" s="2">
        <v>911877.39</v>
      </c>
    </row>
    <row r="609" spans="1:8" x14ac:dyDescent="0.2">
      <c r="A609" s="1" t="s">
        <v>64</v>
      </c>
      <c r="B609" s="1" t="s">
        <v>1079</v>
      </c>
      <c r="C609" s="1" t="s">
        <v>1080</v>
      </c>
      <c r="D609" s="1" t="s">
        <v>10130</v>
      </c>
      <c r="E609" s="1" t="s">
        <v>10131</v>
      </c>
      <c r="F609" s="1" t="s">
        <v>2641</v>
      </c>
      <c r="G609" s="1" t="s">
        <v>51</v>
      </c>
      <c r="H609" s="2">
        <v>911877.39</v>
      </c>
    </row>
    <row r="610" spans="1:8" x14ac:dyDescent="0.2">
      <c r="A610" s="1" t="s">
        <v>64</v>
      </c>
      <c r="B610" s="1" t="s">
        <v>1810</v>
      </c>
      <c r="C610" s="1" t="s">
        <v>1811</v>
      </c>
      <c r="D610" s="1" t="s">
        <v>9492</v>
      </c>
      <c r="E610" s="1" t="s">
        <v>9493</v>
      </c>
      <c r="F610" s="1" t="s">
        <v>2641</v>
      </c>
      <c r="G610" s="1" t="s">
        <v>51</v>
      </c>
      <c r="H610" s="2">
        <v>911877.39</v>
      </c>
    </row>
    <row r="611" spans="1:8" x14ac:dyDescent="0.2">
      <c r="A611" s="1" t="s">
        <v>64</v>
      </c>
      <c r="B611" s="1" t="s">
        <v>1917</v>
      </c>
      <c r="C611" s="1" t="s">
        <v>1918</v>
      </c>
      <c r="D611" s="1" t="s">
        <v>6574</v>
      </c>
      <c r="E611" s="1" t="s">
        <v>6575</v>
      </c>
      <c r="F611" s="1" t="s">
        <v>11</v>
      </c>
      <c r="G611" s="1" t="s">
        <v>51</v>
      </c>
      <c r="H611" s="2">
        <v>556190.48</v>
      </c>
    </row>
    <row r="612" spans="1:8" x14ac:dyDescent="0.2">
      <c r="A612" s="1" t="s">
        <v>64</v>
      </c>
      <c r="B612" s="1" t="s">
        <v>1917</v>
      </c>
      <c r="C612" s="1" t="s">
        <v>1918</v>
      </c>
      <c r="D612" s="1" t="s">
        <v>7100</v>
      </c>
      <c r="E612" s="1" t="s">
        <v>7101</v>
      </c>
      <c r="F612" s="1" t="s">
        <v>2641</v>
      </c>
      <c r="G612" s="1" t="s">
        <v>51</v>
      </c>
      <c r="H612" s="2">
        <v>1342911.88</v>
      </c>
    </row>
    <row r="613" spans="1:8" x14ac:dyDescent="0.2">
      <c r="A613" s="1" t="s">
        <v>64</v>
      </c>
      <c r="B613" s="1" t="s">
        <v>1917</v>
      </c>
      <c r="C613" s="1" t="s">
        <v>1918</v>
      </c>
      <c r="D613" s="1" t="s">
        <v>7927</v>
      </c>
      <c r="E613" s="1" t="s">
        <v>7928</v>
      </c>
      <c r="F613" s="1" t="s">
        <v>2641</v>
      </c>
      <c r="G613" s="1" t="s">
        <v>51</v>
      </c>
      <c r="H613" s="2">
        <v>1869731.8</v>
      </c>
    </row>
    <row r="614" spans="1:8" x14ac:dyDescent="0.2">
      <c r="A614" s="1" t="s">
        <v>64</v>
      </c>
      <c r="B614" s="1" t="s">
        <v>3210</v>
      </c>
      <c r="C614" s="1" t="s">
        <v>9710</v>
      </c>
      <c r="D614" s="1" t="s">
        <v>9709</v>
      </c>
      <c r="E614" s="1" t="s">
        <v>8458</v>
      </c>
      <c r="F614" s="1" t="s">
        <v>3838</v>
      </c>
      <c r="G614" s="1" t="s">
        <v>51</v>
      </c>
      <c r="H614" s="2">
        <v>561087</v>
      </c>
    </row>
    <row r="615" spans="1:8" x14ac:dyDescent="0.2">
      <c r="A615" s="1" t="s">
        <v>64</v>
      </c>
      <c r="B615" s="1" t="s">
        <v>2488</v>
      </c>
      <c r="C615" s="1" t="s">
        <v>2489</v>
      </c>
      <c r="D615" s="1" t="s">
        <v>6187</v>
      </c>
      <c r="E615" s="1" t="s">
        <v>6188</v>
      </c>
      <c r="F615" s="1" t="s">
        <v>2641</v>
      </c>
      <c r="G615" s="1" t="s">
        <v>51</v>
      </c>
      <c r="H615" s="2">
        <v>295366.67</v>
      </c>
    </row>
    <row r="616" spans="1:8" x14ac:dyDescent="0.2">
      <c r="A616" s="1" t="s">
        <v>64</v>
      </c>
      <c r="B616" s="1" t="s">
        <v>376</v>
      </c>
      <c r="C616" s="1" t="s">
        <v>377</v>
      </c>
      <c r="D616" s="1" t="s">
        <v>8144</v>
      </c>
      <c r="E616" s="1" t="s">
        <v>8145</v>
      </c>
      <c r="F616" s="1" t="s">
        <v>2641</v>
      </c>
      <c r="G616" s="1" t="s">
        <v>51</v>
      </c>
      <c r="H616" s="2">
        <v>270476.19</v>
      </c>
    </row>
    <row r="617" spans="1:8" ht="67.5" x14ac:dyDescent="0.2">
      <c r="A617" s="1" t="s">
        <v>64</v>
      </c>
      <c r="B617" s="1" t="s">
        <v>3321</v>
      </c>
      <c r="C617" s="1" t="s">
        <v>3322</v>
      </c>
      <c r="D617" s="1" t="s">
        <v>4910</v>
      </c>
      <c r="E617" s="1" t="s">
        <v>4911</v>
      </c>
      <c r="F617" s="1" t="s">
        <v>215</v>
      </c>
      <c r="G617" s="1" t="s">
        <v>51</v>
      </c>
      <c r="H617" s="2">
        <v>1500000</v>
      </c>
    </row>
    <row r="618" spans="1:8" x14ac:dyDescent="0.2">
      <c r="A618" s="1" t="s">
        <v>64</v>
      </c>
      <c r="B618" s="1" t="s">
        <v>1460</v>
      </c>
      <c r="C618" s="1" t="s">
        <v>10257</v>
      </c>
      <c r="D618" s="1" t="s">
        <v>10256</v>
      </c>
      <c r="E618" s="1" t="s">
        <v>6476</v>
      </c>
      <c r="F618" s="1" t="s">
        <v>3838</v>
      </c>
      <c r="G618" s="1" t="s">
        <v>51</v>
      </c>
      <c r="H618" s="2">
        <v>200000</v>
      </c>
    </row>
    <row r="619" spans="1:8" x14ac:dyDescent="0.2">
      <c r="A619" s="1" t="s">
        <v>64</v>
      </c>
      <c r="B619" s="1" t="s">
        <v>1460</v>
      </c>
      <c r="C619" s="1" t="s">
        <v>10012</v>
      </c>
      <c r="D619" s="1" t="s">
        <v>10011</v>
      </c>
      <c r="E619" s="1" t="s">
        <v>6476</v>
      </c>
      <c r="F619" s="1" t="s">
        <v>3838</v>
      </c>
      <c r="G619" s="1" t="s">
        <v>51</v>
      </c>
      <c r="H619" s="2">
        <v>200000</v>
      </c>
    </row>
    <row r="620" spans="1:8" x14ac:dyDescent="0.2">
      <c r="A620" s="1" t="s">
        <v>64</v>
      </c>
      <c r="B620" s="1" t="s">
        <v>1460</v>
      </c>
      <c r="C620" s="1" t="s">
        <v>10448</v>
      </c>
      <c r="D620" s="1" t="s">
        <v>10447</v>
      </c>
      <c r="E620" s="1" t="s">
        <v>3837</v>
      </c>
      <c r="F620" s="1" t="s">
        <v>3838</v>
      </c>
      <c r="G620" s="1" t="s">
        <v>51</v>
      </c>
      <c r="H620" s="2">
        <v>999985</v>
      </c>
    </row>
    <row r="621" spans="1:8" ht="22.5" x14ac:dyDescent="0.2">
      <c r="A621" s="1" t="s">
        <v>64</v>
      </c>
      <c r="B621" s="1" t="s">
        <v>1460</v>
      </c>
      <c r="C621" s="1" t="s">
        <v>9889</v>
      </c>
      <c r="D621" s="1" t="s">
        <v>9888</v>
      </c>
      <c r="E621" s="1" t="s">
        <v>6476</v>
      </c>
      <c r="F621" s="1" t="s">
        <v>3838</v>
      </c>
      <c r="G621" s="1" t="s">
        <v>51</v>
      </c>
      <c r="H621" s="2">
        <v>2000000</v>
      </c>
    </row>
    <row r="622" spans="1:8" x14ac:dyDescent="0.2">
      <c r="A622" s="1" t="s">
        <v>64</v>
      </c>
      <c r="B622" s="1" t="s">
        <v>1460</v>
      </c>
      <c r="C622" s="1" t="s">
        <v>1461</v>
      </c>
      <c r="D622" s="1" t="s">
        <v>6304</v>
      </c>
      <c r="E622" s="1" t="s">
        <v>6305</v>
      </c>
      <c r="F622" s="1" t="s">
        <v>50</v>
      </c>
      <c r="G622" s="1" t="s">
        <v>51</v>
      </c>
      <c r="H622" s="2">
        <v>1869731.8</v>
      </c>
    </row>
    <row r="623" spans="1:8" ht="22.5" x14ac:dyDescent="0.2">
      <c r="A623" s="1" t="s">
        <v>64</v>
      </c>
      <c r="B623" s="1" t="s">
        <v>1460</v>
      </c>
      <c r="C623" s="1" t="s">
        <v>1461</v>
      </c>
      <c r="D623" s="1" t="s">
        <v>8653</v>
      </c>
      <c r="E623" s="1" t="s">
        <v>8654</v>
      </c>
      <c r="F623" s="1" t="s">
        <v>2641</v>
      </c>
      <c r="G623" s="1" t="s">
        <v>51</v>
      </c>
      <c r="H623" s="2">
        <v>768199.23</v>
      </c>
    </row>
    <row r="624" spans="1:8" ht="22.5" x14ac:dyDescent="0.2">
      <c r="A624" s="1" t="s">
        <v>64</v>
      </c>
      <c r="B624" s="1" t="s">
        <v>1460</v>
      </c>
      <c r="C624" s="1" t="s">
        <v>5996</v>
      </c>
      <c r="D624" s="1" t="s">
        <v>5994</v>
      </c>
      <c r="E624" s="1" t="s">
        <v>5995</v>
      </c>
      <c r="F624" s="1" t="s">
        <v>3474</v>
      </c>
      <c r="G624" s="1" t="s">
        <v>51</v>
      </c>
      <c r="H624" s="2">
        <v>381604.7</v>
      </c>
    </row>
    <row r="625" spans="1:8" ht="22.5" x14ac:dyDescent="0.2">
      <c r="A625" s="1" t="s">
        <v>64</v>
      </c>
      <c r="B625" s="1" t="s">
        <v>1460</v>
      </c>
      <c r="C625" s="1" t="s">
        <v>5996</v>
      </c>
      <c r="D625" s="1" t="s">
        <v>7701</v>
      </c>
      <c r="E625" s="1" t="s">
        <v>7702</v>
      </c>
      <c r="F625" s="1" t="s">
        <v>3931</v>
      </c>
      <c r="G625" s="1" t="s">
        <v>51</v>
      </c>
      <c r="H625" s="2">
        <v>350000</v>
      </c>
    </row>
    <row r="626" spans="1:8" ht="45" x14ac:dyDescent="0.2">
      <c r="A626" s="1" t="s">
        <v>64</v>
      </c>
      <c r="B626" s="1" t="s">
        <v>1460</v>
      </c>
      <c r="C626" s="1" t="s">
        <v>5061</v>
      </c>
      <c r="D626" s="1" t="s">
        <v>5059</v>
      </c>
      <c r="E626" s="1" t="s">
        <v>5060</v>
      </c>
      <c r="F626" s="1" t="s">
        <v>3999</v>
      </c>
      <c r="G626" s="1" t="s">
        <v>51</v>
      </c>
      <c r="H626" s="2">
        <v>997500</v>
      </c>
    </row>
    <row r="627" spans="1:8" x14ac:dyDescent="0.2">
      <c r="A627" s="1" t="s">
        <v>64</v>
      </c>
      <c r="B627" s="1" t="s">
        <v>1176</v>
      </c>
      <c r="C627" s="1" t="s">
        <v>1177</v>
      </c>
      <c r="D627" s="1" t="s">
        <v>7283</v>
      </c>
      <c r="E627" s="1" t="s">
        <v>7284</v>
      </c>
      <c r="F627" s="1" t="s">
        <v>3558</v>
      </c>
      <c r="G627" s="1" t="s">
        <v>51</v>
      </c>
      <c r="H627" s="2">
        <v>900000</v>
      </c>
    </row>
    <row r="628" spans="1:8" x14ac:dyDescent="0.2">
      <c r="A628" s="1" t="s">
        <v>64</v>
      </c>
      <c r="B628" s="1" t="s">
        <v>1176</v>
      </c>
      <c r="C628" s="1" t="s">
        <v>1177</v>
      </c>
      <c r="D628" s="1" t="s">
        <v>9537</v>
      </c>
      <c r="E628" s="1" t="s">
        <v>9538</v>
      </c>
      <c r="F628" s="1" t="s">
        <v>2641</v>
      </c>
      <c r="G628" s="1" t="s">
        <v>51</v>
      </c>
      <c r="H628" s="2">
        <v>1869731.8</v>
      </c>
    </row>
    <row r="629" spans="1:8" x14ac:dyDescent="0.2">
      <c r="A629" s="1" t="s">
        <v>64</v>
      </c>
      <c r="B629" s="1" t="s">
        <v>2612</v>
      </c>
      <c r="C629" s="1" t="s">
        <v>2613</v>
      </c>
      <c r="D629" s="1" t="s">
        <v>6044</v>
      </c>
      <c r="E629" s="1" t="s">
        <v>6045</v>
      </c>
      <c r="F629" s="1" t="s">
        <v>2641</v>
      </c>
      <c r="G629" s="1" t="s">
        <v>51</v>
      </c>
      <c r="H629" s="2">
        <v>270476.19</v>
      </c>
    </row>
    <row r="630" spans="1:8" x14ac:dyDescent="0.2">
      <c r="A630" s="1" t="s">
        <v>64</v>
      </c>
      <c r="B630" s="1" t="s">
        <v>2612</v>
      </c>
      <c r="C630" s="1" t="s">
        <v>2613</v>
      </c>
      <c r="D630" s="1" t="s">
        <v>7664</v>
      </c>
      <c r="E630" s="1" t="s">
        <v>7665</v>
      </c>
      <c r="F630" s="1" t="s">
        <v>3558</v>
      </c>
      <c r="G630" s="1" t="s">
        <v>51</v>
      </c>
      <c r="H630" s="2">
        <v>500000</v>
      </c>
    </row>
    <row r="631" spans="1:8" x14ac:dyDescent="0.2">
      <c r="A631" s="1" t="s">
        <v>64</v>
      </c>
      <c r="B631" s="1" t="s">
        <v>1229</v>
      </c>
      <c r="C631" s="1" t="s">
        <v>1230</v>
      </c>
      <c r="D631" s="1" t="s">
        <v>10051</v>
      </c>
      <c r="E631" s="1" t="s">
        <v>10052</v>
      </c>
      <c r="F631" s="1" t="s">
        <v>3558</v>
      </c>
      <c r="G631" s="1" t="s">
        <v>51</v>
      </c>
      <c r="H631" s="2">
        <v>1000000</v>
      </c>
    </row>
    <row r="632" spans="1:8" x14ac:dyDescent="0.2">
      <c r="A632" s="1" t="s">
        <v>64</v>
      </c>
      <c r="B632" s="1" t="s">
        <v>2942</v>
      </c>
      <c r="C632" s="1" t="s">
        <v>2943</v>
      </c>
      <c r="D632" s="1" t="s">
        <v>3399</v>
      </c>
      <c r="E632" s="1" t="s">
        <v>3400</v>
      </c>
      <c r="F632" s="1" t="s">
        <v>209</v>
      </c>
      <c r="G632" s="1" t="s">
        <v>51</v>
      </c>
      <c r="H632" s="2">
        <v>1869731.8</v>
      </c>
    </row>
    <row r="633" spans="1:8" x14ac:dyDescent="0.2">
      <c r="A633" s="1" t="s">
        <v>64</v>
      </c>
      <c r="B633" s="1" t="s">
        <v>2942</v>
      </c>
      <c r="C633" s="1" t="s">
        <v>2943</v>
      </c>
      <c r="D633" s="1" t="s">
        <v>7361</v>
      </c>
      <c r="E633" s="1" t="s">
        <v>7362</v>
      </c>
      <c r="F633" s="1" t="s">
        <v>3558</v>
      </c>
      <c r="G633" s="1" t="s">
        <v>51</v>
      </c>
      <c r="H633" s="2">
        <v>2020000</v>
      </c>
    </row>
    <row r="634" spans="1:8" x14ac:dyDescent="0.2">
      <c r="A634" s="1" t="s">
        <v>64</v>
      </c>
      <c r="B634" s="1" t="s">
        <v>1221</v>
      </c>
      <c r="C634" s="1" t="s">
        <v>1222</v>
      </c>
      <c r="D634" s="1" t="s">
        <v>5254</v>
      </c>
      <c r="E634" s="1" t="s">
        <v>5255</v>
      </c>
      <c r="F634" s="1" t="s">
        <v>215</v>
      </c>
      <c r="G634" s="1" t="s">
        <v>51</v>
      </c>
      <c r="H634" s="2">
        <v>500000</v>
      </c>
    </row>
    <row r="635" spans="1:8" x14ac:dyDescent="0.2">
      <c r="A635" s="1" t="s">
        <v>64</v>
      </c>
      <c r="B635" s="1" t="s">
        <v>2301</v>
      </c>
      <c r="C635" s="1" t="s">
        <v>2302</v>
      </c>
      <c r="D635" s="1" t="s">
        <v>7350</v>
      </c>
      <c r="E635" s="1" t="s">
        <v>7351</v>
      </c>
      <c r="F635" s="1" t="s">
        <v>2641</v>
      </c>
      <c r="G635" s="1" t="s">
        <v>51</v>
      </c>
      <c r="H635" s="2">
        <v>911877.39</v>
      </c>
    </row>
    <row r="636" spans="1:8" x14ac:dyDescent="0.2">
      <c r="A636" s="1" t="s">
        <v>64</v>
      </c>
      <c r="B636" s="1" t="s">
        <v>2301</v>
      </c>
      <c r="C636" s="1" t="s">
        <v>2302</v>
      </c>
      <c r="D636" s="1" t="s">
        <v>7641</v>
      </c>
      <c r="E636" s="1" t="s">
        <v>7351</v>
      </c>
      <c r="F636" s="1" t="s">
        <v>2641</v>
      </c>
      <c r="G636" s="1" t="s">
        <v>51</v>
      </c>
      <c r="H636" s="2">
        <v>460952.38</v>
      </c>
    </row>
    <row r="637" spans="1:8" x14ac:dyDescent="0.2">
      <c r="A637" s="1" t="s">
        <v>64</v>
      </c>
      <c r="B637" s="1" t="s">
        <v>1377</v>
      </c>
      <c r="C637" s="1" t="s">
        <v>1378</v>
      </c>
      <c r="D637" s="1" t="s">
        <v>7650</v>
      </c>
      <c r="E637" s="1" t="s">
        <v>7651</v>
      </c>
      <c r="F637" s="1" t="s">
        <v>3558</v>
      </c>
      <c r="G637" s="1" t="s">
        <v>51</v>
      </c>
      <c r="H637" s="2">
        <v>1500000</v>
      </c>
    </row>
    <row r="638" spans="1:8" x14ac:dyDescent="0.2">
      <c r="A638" s="1" t="s">
        <v>64</v>
      </c>
      <c r="B638" s="1" t="s">
        <v>2262</v>
      </c>
      <c r="C638" s="1" t="s">
        <v>2263</v>
      </c>
      <c r="D638" s="1" t="s">
        <v>5880</v>
      </c>
      <c r="E638" s="1" t="s">
        <v>5881</v>
      </c>
      <c r="F638" s="1" t="s">
        <v>11</v>
      </c>
      <c r="G638" s="1" t="s">
        <v>51</v>
      </c>
      <c r="H638" s="2">
        <v>222857.14</v>
      </c>
    </row>
    <row r="639" spans="1:8" x14ac:dyDescent="0.2">
      <c r="A639" s="1" t="s">
        <v>64</v>
      </c>
      <c r="B639" s="1" t="s">
        <v>2262</v>
      </c>
      <c r="C639" s="1" t="s">
        <v>2263</v>
      </c>
      <c r="D639" s="1" t="s">
        <v>10034</v>
      </c>
      <c r="E639" s="1" t="s">
        <v>10035</v>
      </c>
      <c r="F639" s="1" t="s">
        <v>3558</v>
      </c>
      <c r="G639" s="1" t="s">
        <v>51</v>
      </c>
      <c r="H639" s="2">
        <v>1000000</v>
      </c>
    </row>
    <row r="640" spans="1:8" x14ac:dyDescent="0.2">
      <c r="A640" s="1" t="s">
        <v>64</v>
      </c>
      <c r="B640" s="1" t="s">
        <v>1876</v>
      </c>
      <c r="C640" s="1" t="s">
        <v>9712</v>
      </c>
      <c r="D640" s="1" t="s">
        <v>9711</v>
      </c>
      <c r="E640" s="1" t="s">
        <v>8458</v>
      </c>
      <c r="F640" s="1" t="s">
        <v>3838</v>
      </c>
      <c r="G640" s="1" t="s">
        <v>51</v>
      </c>
      <c r="H640" s="2">
        <v>499970</v>
      </c>
    </row>
    <row r="641" spans="1:8" x14ac:dyDescent="0.2">
      <c r="A641" s="1" t="s">
        <v>64</v>
      </c>
      <c r="B641" s="1" t="s">
        <v>1525</v>
      </c>
      <c r="C641" s="1" t="s">
        <v>1526</v>
      </c>
      <c r="D641" s="1" t="s">
        <v>10138</v>
      </c>
      <c r="E641" s="1" t="s">
        <v>10139</v>
      </c>
      <c r="F641" s="1" t="s">
        <v>2641</v>
      </c>
      <c r="G641" s="1" t="s">
        <v>51</v>
      </c>
      <c r="H641" s="2">
        <v>746666.67</v>
      </c>
    </row>
    <row r="642" spans="1:8" x14ac:dyDescent="0.2">
      <c r="A642" s="1" t="s">
        <v>64</v>
      </c>
      <c r="B642" s="1" t="s">
        <v>1675</v>
      </c>
      <c r="C642" s="1" t="s">
        <v>1676</v>
      </c>
      <c r="D642" s="1" t="s">
        <v>10207</v>
      </c>
      <c r="E642" s="1" t="s">
        <v>10208</v>
      </c>
      <c r="F642" s="1" t="s">
        <v>2641</v>
      </c>
      <c r="G642" s="1" t="s">
        <v>51</v>
      </c>
      <c r="H642" s="2">
        <v>911877.39</v>
      </c>
    </row>
    <row r="643" spans="1:8" x14ac:dyDescent="0.2">
      <c r="A643" s="1" t="s">
        <v>64</v>
      </c>
      <c r="B643" s="1" t="s">
        <v>1426</v>
      </c>
      <c r="C643" s="1" t="s">
        <v>1427</v>
      </c>
      <c r="D643" s="1" t="s">
        <v>10083</v>
      </c>
      <c r="E643" s="1" t="s">
        <v>10084</v>
      </c>
      <c r="F643" s="1" t="s">
        <v>3558</v>
      </c>
      <c r="G643" s="1" t="s">
        <v>51</v>
      </c>
      <c r="H643" s="2">
        <v>1000000</v>
      </c>
    </row>
    <row r="644" spans="1:8" ht="33.75" x14ac:dyDescent="0.2">
      <c r="A644" s="1" t="s">
        <v>64</v>
      </c>
      <c r="B644" s="1" t="s">
        <v>1075</v>
      </c>
      <c r="C644" s="1" t="s">
        <v>1076</v>
      </c>
      <c r="D644" s="1" t="s">
        <v>4571</v>
      </c>
      <c r="E644" s="1" t="s">
        <v>4572</v>
      </c>
      <c r="F644" s="1" t="s">
        <v>215</v>
      </c>
      <c r="G644" s="1" t="s">
        <v>51</v>
      </c>
      <c r="H644" s="2">
        <v>2000000</v>
      </c>
    </row>
    <row r="645" spans="1:8" ht="22.5" x14ac:dyDescent="0.2">
      <c r="A645" s="1" t="s">
        <v>64</v>
      </c>
      <c r="B645" s="1" t="s">
        <v>1075</v>
      </c>
      <c r="C645" s="1" t="s">
        <v>1076</v>
      </c>
      <c r="D645" s="1" t="s">
        <v>8770</v>
      </c>
      <c r="E645" s="1" t="s">
        <v>8771</v>
      </c>
      <c r="F645" s="1" t="s">
        <v>215</v>
      </c>
      <c r="G645" s="1" t="s">
        <v>51</v>
      </c>
      <c r="H645" s="2">
        <v>4000000</v>
      </c>
    </row>
    <row r="646" spans="1:8" x14ac:dyDescent="0.2">
      <c r="A646" s="1" t="s">
        <v>64</v>
      </c>
      <c r="B646" s="1" t="s">
        <v>1588</v>
      </c>
      <c r="C646" s="1" t="s">
        <v>1589</v>
      </c>
      <c r="D646" s="1" t="s">
        <v>7690</v>
      </c>
      <c r="E646" s="1" t="s">
        <v>7691</v>
      </c>
      <c r="F646" s="1" t="s">
        <v>3558</v>
      </c>
      <c r="G646" s="1" t="s">
        <v>51</v>
      </c>
      <c r="H646" s="2">
        <v>500000</v>
      </c>
    </row>
    <row r="647" spans="1:8" x14ac:dyDescent="0.2">
      <c r="A647" s="1" t="s">
        <v>64</v>
      </c>
      <c r="B647" s="1" t="s">
        <v>1588</v>
      </c>
      <c r="C647" s="1" t="s">
        <v>1589</v>
      </c>
      <c r="D647" s="1" t="s">
        <v>9490</v>
      </c>
      <c r="E647" s="1" t="s">
        <v>9491</v>
      </c>
      <c r="F647" s="1" t="s">
        <v>3558</v>
      </c>
      <c r="G647" s="1" t="s">
        <v>51</v>
      </c>
      <c r="H647" s="2">
        <v>500000</v>
      </c>
    </row>
    <row r="648" spans="1:8" x14ac:dyDescent="0.2">
      <c r="A648" s="1" t="s">
        <v>64</v>
      </c>
      <c r="B648" s="1" t="s">
        <v>1588</v>
      </c>
      <c r="C648" s="1" t="s">
        <v>1589</v>
      </c>
      <c r="D648" s="1" t="s">
        <v>10180</v>
      </c>
      <c r="E648" s="1" t="s">
        <v>10181</v>
      </c>
      <c r="F648" s="1" t="s">
        <v>2641</v>
      </c>
      <c r="G648" s="1" t="s">
        <v>51</v>
      </c>
      <c r="H648" s="2">
        <v>911877.39</v>
      </c>
    </row>
    <row r="649" spans="1:8" x14ac:dyDescent="0.2">
      <c r="A649" s="1" t="s">
        <v>64</v>
      </c>
      <c r="B649" s="1" t="s">
        <v>1663</v>
      </c>
      <c r="C649" s="1" t="s">
        <v>1664</v>
      </c>
      <c r="D649" s="1" t="s">
        <v>10132</v>
      </c>
      <c r="E649" s="1" t="s">
        <v>10133</v>
      </c>
      <c r="F649" s="1" t="s">
        <v>2641</v>
      </c>
      <c r="G649" s="1" t="s">
        <v>51</v>
      </c>
      <c r="H649" s="2">
        <v>746666.67</v>
      </c>
    </row>
    <row r="650" spans="1:8" x14ac:dyDescent="0.2">
      <c r="A650" s="1" t="s">
        <v>64</v>
      </c>
      <c r="B650" s="1" t="s">
        <v>1814</v>
      </c>
      <c r="C650" s="1" t="s">
        <v>1815</v>
      </c>
      <c r="D650" s="1" t="s">
        <v>2854</v>
      </c>
      <c r="E650" s="1" t="s">
        <v>2855</v>
      </c>
      <c r="F650" s="1" t="s">
        <v>209</v>
      </c>
      <c r="G650" s="1" t="s">
        <v>51</v>
      </c>
      <c r="H650" s="2">
        <v>346666.67</v>
      </c>
    </row>
    <row r="651" spans="1:8" x14ac:dyDescent="0.2">
      <c r="A651" s="1" t="s">
        <v>64</v>
      </c>
      <c r="B651" s="1" t="s">
        <v>1814</v>
      </c>
      <c r="C651" s="1" t="s">
        <v>1815</v>
      </c>
      <c r="D651" s="1" t="s">
        <v>2864</v>
      </c>
      <c r="E651" s="1" t="s">
        <v>2865</v>
      </c>
      <c r="F651" s="1" t="s">
        <v>209</v>
      </c>
      <c r="G651" s="1" t="s">
        <v>51</v>
      </c>
      <c r="H651" s="2">
        <v>441904.76</v>
      </c>
    </row>
    <row r="652" spans="1:8" x14ac:dyDescent="0.2">
      <c r="A652" s="1" t="s">
        <v>64</v>
      </c>
      <c r="B652" s="1" t="s">
        <v>1814</v>
      </c>
      <c r="C652" s="1" t="s">
        <v>1815</v>
      </c>
      <c r="D652" s="1" t="s">
        <v>7596</v>
      </c>
      <c r="E652" s="1" t="s">
        <v>7597</v>
      </c>
      <c r="F652" s="1" t="s">
        <v>3558</v>
      </c>
      <c r="G652" s="1" t="s">
        <v>51</v>
      </c>
      <c r="H652" s="2">
        <v>500000</v>
      </c>
    </row>
    <row r="653" spans="1:8" x14ac:dyDescent="0.2">
      <c r="A653" s="1" t="s">
        <v>64</v>
      </c>
      <c r="B653" s="1" t="s">
        <v>901</v>
      </c>
      <c r="C653" s="1" t="s">
        <v>902</v>
      </c>
      <c r="D653" s="1" t="s">
        <v>8768</v>
      </c>
      <c r="E653" s="1" t="s">
        <v>8769</v>
      </c>
      <c r="F653" s="1" t="s">
        <v>723</v>
      </c>
      <c r="G653" s="1" t="s">
        <v>51</v>
      </c>
      <c r="H653" s="2">
        <v>328000</v>
      </c>
    </row>
    <row r="654" spans="1:8" x14ac:dyDescent="0.2">
      <c r="A654" s="1" t="s">
        <v>64</v>
      </c>
      <c r="B654" s="1" t="s">
        <v>901</v>
      </c>
      <c r="C654" s="1" t="s">
        <v>902</v>
      </c>
      <c r="D654" s="1" t="s">
        <v>9632</v>
      </c>
      <c r="E654" s="1" t="s">
        <v>9633</v>
      </c>
      <c r="F654" s="1" t="s">
        <v>2641</v>
      </c>
      <c r="G654" s="1" t="s">
        <v>51</v>
      </c>
      <c r="H654" s="2">
        <v>503448.28</v>
      </c>
    </row>
    <row r="655" spans="1:8" ht="22.5" x14ac:dyDescent="0.2">
      <c r="A655" s="1" t="s">
        <v>64</v>
      </c>
      <c r="B655" s="1" t="s">
        <v>901</v>
      </c>
      <c r="C655" s="1" t="s">
        <v>902</v>
      </c>
      <c r="D655" s="1" t="s">
        <v>10205</v>
      </c>
      <c r="E655" s="1" t="s">
        <v>10206</v>
      </c>
      <c r="F655" s="1" t="s">
        <v>2641</v>
      </c>
      <c r="G655" s="1" t="s">
        <v>51</v>
      </c>
      <c r="H655" s="2">
        <v>911877.39</v>
      </c>
    </row>
    <row r="656" spans="1:8" ht="22.5" x14ac:dyDescent="0.2">
      <c r="A656" s="1" t="s">
        <v>64</v>
      </c>
      <c r="B656" s="1" t="s">
        <v>1034</v>
      </c>
      <c r="C656" s="1" t="s">
        <v>1035</v>
      </c>
      <c r="D656" s="1" t="s">
        <v>4590</v>
      </c>
      <c r="E656" s="1" t="s">
        <v>4591</v>
      </c>
      <c r="F656" s="1" t="s">
        <v>3948</v>
      </c>
      <c r="G656" s="1" t="s">
        <v>51</v>
      </c>
      <c r="H656" s="2">
        <v>250000</v>
      </c>
    </row>
    <row r="657" spans="1:8" x14ac:dyDescent="0.2">
      <c r="A657" s="1" t="s">
        <v>64</v>
      </c>
      <c r="B657" s="1" t="s">
        <v>1034</v>
      </c>
      <c r="C657" s="1" t="s">
        <v>1035</v>
      </c>
      <c r="D657" s="1" t="s">
        <v>7524</v>
      </c>
      <c r="E657" s="1" t="s">
        <v>7525</v>
      </c>
      <c r="F657" s="1" t="s">
        <v>3558</v>
      </c>
      <c r="G657" s="1" t="s">
        <v>51</v>
      </c>
      <c r="H657" s="2">
        <v>500000</v>
      </c>
    </row>
    <row r="658" spans="1:8" x14ac:dyDescent="0.2">
      <c r="A658" s="1" t="s">
        <v>64</v>
      </c>
      <c r="B658" s="1" t="s">
        <v>3331</v>
      </c>
      <c r="C658" s="1" t="s">
        <v>3332</v>
      </c>
      <c r="D658" s="1" t="s">
        <v>5981</v>
      </c>
      <c r="E658" s="1" t="s">
        <v>5982</v>
      </c>
      <c r="F658" s="1" t="s">
        <v>2641</v>
      </c>
      <c r="G658" s="1" t="s">
        <v>51</v>
      </c>
      <c r="H658" s="2">
        <v>318095.24</v>
      </c>
    </row>
    <row r="659" spans="1:8" x14ac:dyDescent="0.2">
      <c r="A659" s="1" t="s">
        <v>64</v>
      </c>
      <c r="B659" s="1" t="s">
        <v>1328</v>
      </c>
      <c r="C659" s="1" t="s">
        <v>9940</v>
      </c>
      <c r="D659" s="1" t="s">
        <v>9939</v>
      </c>
      <c r="E659" s="1" t="s">
        <v>6219</v>
      </c>
      <c r="F659" s="1" t="s">
        <v>3838</v>
      </c>
      <c r="G659" s="1" t="s">
        <v>51</v>
      </c>
      <c r="H659" s="2">
        <v>999915</v>
      </c>
    </row>
    <row r="660" spans="1:8" x14ac:dyDescent="0.2">
      <c r="A660" s="1" t="s">
        <v>64</v>
      </c>
      <c r="B660" s="1" t="s">
        <v>1328</v>
      </c>
      <c r="C660" s="1" t="s">
        <v>1329</v>
      </c>
      <c r="D660" s="1" t="s">
        <v>5920</v>
      </c>
      <c r="E660" s="1" t="s">
        <v>5921</v>
      </c>
      <c r="F660" s="1" t="s">
        <v>2641</v>
      </c>
      <c r="G660" s="1" t="s">
        <v>51</v>
      </c>
      <c r="H660" s="2">
        <v>816091.95</v>
      </c>
    </row>
    <row r="661" spans="1:8" x14ac:dyDescent="0.2">
      <c r="A661" s="1" t="s">
        <v>64</v>
      </c>
      <c r="B661" s="1" t="s">
        <v>1748</v>
      </c>
      <c r="C661" s="1" t="s">
        <v>1749</v>
      </c>
      <c r="D661" s="1" t="s">
        <v>4170</v>
      </c>
      <c r="E661" s="1" t="s">
        <v>4171</v>
      </c>
      <c r="F661" s="1" t="s">
        <v>3558</v>
      </c>
      <c r="G661" s="1" t="s">
        <v>51</v>
      </c>
      <c r="H661" s="2">
        <v>6000000</v>
      </c>
    </row>
    <row r="662" spans="1:8" x14ac:dyDescent="0.2">
      <c r="A662" s="1" t="s">
        <v>64</v>
      </c>
      <c r="B662" s="1" t="s">
        <v>1748</v>
      </c>
      <c r="C662" s="1" t="s">
        <v>1749</v>
      </c>
      <c r="D662" s="1" t="s">
        <v>10201</v>
      </c>
      <c r="E662" s="1" t="s">
        <v>10202</v>
      </c>
      <c r="F662" s="1" t="s">
        <v>2641</v>
      </c>
      <c r="G662" s="1" t="s">
        <v>51</v>
      </c>
      <c r="H662" s="2">
        <v>911877.39</v>
      </c>
    </row>
    <row r="663" spans="1:8" x14ac:dyDescent="0.2">
      <c r="A663" s="1" t="s">
        <v>64</v>
      </c>
      <c r="B663" s="1" t="s">
        <v>2906</v>
      </c>
      <c r="C663" s="1" t="s">
        <v>2907</v>
      </c>
      <c r="D663" s="1" t="s">
        <v>9400</v>
      </c>
      <c r="E663" s="1" t="s">
        <v>9401</v>
      </c>
      <c r="F663" s="1" t="s">
        <v>2641</v>
      </c>
      <c r="G663" s="1" t="s">
        <v>51</v>
      </c>
      <c r="H663" s="2">
        <v>3785440.6</v>
      </c>
    </row>
    <row r="664" spans="1:8" x14ac:dyDescent="0.2">
      <c r="A664" s="1" t="s">
        <v>64</v>
      </c>
      <c r="B664" s="1" t="s">
        <v>306</v>
      </c>
      <c r="C664" s="1" t="s">
        <v>307</v>
      </c>
      <c r="D664" s="1" t="s">
        <v>7588</v>
      </c>
      <c r="E664" s="1" t="s">
        <v>7589</v>
      </c>
      <c r="F664" s="1" t="s">
        <v>3558</v>
      </c>
      <c r="G664" s="1" t="s">
        <v>51</v>
      </c>
      <c r="H664" s="2">
        <v>500000</v>
      </c>
    </row>
    <row r="665" spans="1:8" x14ac:dyDescent="0.2">
      <c r="A665" s="1" t="s">
        <v>64</v>
      </c>
      <c r="B665" s="1" t="s">
        <v>306</v>
      </c>
      <c r="C665" s="1" t="s">
        <v>307</v>
      </c>
      <c r="D665" s="1" t="s">
        <v>7692</v>
      </c>
      <c r="E665" s="1" t="s">
        <v>5172</v>
      </c>
      <c r="F665" s="1" t="s">
        <v>3704</v>
      </c>
      <c r="G665" s="1" t="s">
        <v>51</v>
      </c>
      <c r="H665" s="2">
        <v>319428</v>
      </c>
    </row>
    <row r="666" spans="1:8" ht="22.5" x14ac:dyDescent="0.2">
      <c r="A666" s="1" t="s">
        <v>64</v>
      </c>
      <c r="B666" s="1" t="s">
        <v>306</v>
      </c>
      <c r="C666" s="1" t="s">
        <v>307</v>
      </c>
      <c r="D666" s="1" t="s">
        <v>8727</v>
      </c>
      <c r="E666" s="1" t="s">
        <v>8728</v>
      </c>
      <c r="F666" s="1" t="s">
        <v>50</v>
      </c>
      <c r="G666" s="1" t="s">
        <v>51</v>
      </c>
      <c r="H666" s="2">
        <v>911877.39</v>
      </c>
    </row>
    <row r="667" spans="1:8" x14ac:dyDescent="0.2">
      <c r="A667" s="1" t="s">
        <v>64</v>
      </c>
      <c r="B667" s="1" t="s">
        <v>1244</v>
      </c>
      <c r="C667" s="1" t="s">
        <v>1245</v>
      </c>
      <c r="D667" s="1" t="s">
        <v>3403</v>
      </c>
      <c r="E667" s="1" t="s">
        <v>3404</v>
      </c>
      <c r="F667" s="1" t="s">
        <v>723</v>
      </c>
      <c r="G667" s="1" t="s">
        <v>51</v>
      </c>
      <c r="H667" s="2">
        <v>500000</v>
      </c>
    </row>
    <row r="668" spans="1:8" ht="22.5" x14ac:dyDescent="0.2">
      <c r="A668" s="1" t="s">
        <v>64</v>
      </c>
      <c r="B668" s="1" t="s">
        <v>1334</v>
      </c>
      <c r="C668" s="1" t="s">
        <v>1335</v>
      </c>
      <c r="D668" s="1" t="s">
        <v>10178</v>
      </c>
      <c r="E668" s="1" t="s">
        <v>10179</v>
      </c>
      <c r="F668" s="1" t="s">
        <v>2641</v>
      </c>
      <c r="G668" s="1" t="s">
        <v>51</v>
      </c>
      <c r="H668" s="2">
        <v>911877.39</v>
      </c>
    </row>
    <row r="669" spans="1:8" x14ac:dyDescent="0.2">
      <c r="A669" s="1" t="s">
        <v>64</v>
      </c>
      <c r="B669" s="1" t="s">
        <v>1586</v>
      </c>
      <c r="C669" s="1" t="s">
        <v>1587</v>
      </c>
      <c r="D669" s="1" t="s">
        <v>6054</v>
      </c>
      <c r="E669" s="1" t="s">
        <v>6055</v>
      </c>
      <c r="F669" s="1" t="s">
        <v>2641</v>
      </c>
      <c r="G669" s="1" t="s">
        <v>51</v>
      </c>
      <c r="H669" s="2">
        <v>270476.19</v>
      </c>
    </row>
    <row r="670" spans="1:8" x14ac:dyDescent="0.2">
      <c r="A670" s="1" t="s">
        <v>64</v>
      </c>
      <c r="B670" s="1" t="s">
        <v>1586</v>
      </c>
      <c r="C670" s="1" t="s">
        <v>1587</v>
      </c>
      <c r="D670" s="1" t="s">
        <v>8131</v>
      </c>
      <c r="E670" s="1" t="s">
        <v>8132</v>
      </c>
      <c r="F670" s="1" t="s">
        <v>2641</v>
      </c>
      <c r="G670" s="1" t="s">
        <v>51</v>
      </c>
      <c r="H670" s="2">
        <v>270476.19</v>
      </c>
    </row>
    <row r="671" spans="1:8" ht="22.5" x14ac:dyDescent="0.2">
      <c r="A671" s="1" t="s">
        <v>64</v>
      </c>
      <c r="B671" s="1" t="s">
        <v>981</v>
      </c>
      <c r="C671" s="1" t="s">
        <v>982</v>
      </c>
      <c r="D671" s="1" t="s">
        <v>9519</v>
      </c>
      <c r="E671" s="1" t="s">
        <v>9520</v>
      </c>
      <c r="F671" s="1" t="s">
        <v>2641</v>
      </c>
      <c r="G671" s="1" t="s">
        <v>51</v>
      </c>
      <c r="H671" s="2">
        <v>911877.39</v>
      </c>
    </row>
    <row r="672" spans="1:8" ht="22.5" x14ac:dyDescent="0.2">
      <c r="A672" s="1" t="s">
        <v>64</v>
      </c>
      <c r="B672" s="1" t="s">
        <v>981</v>
      </c>
      <c r="C672" s="1" t="s">
        <v>982</v>
      </c>
      <c r="D672" s="1" t="s">
        <v>10146</v>
      </c>
      <c r="E672" s="1" t="s">
        <v>10147</v>
      </c>
      <c r="F672" s="1" t="s">
        <v>3558</v>
      </c>
      <c r="G672" s="1" t="s">
        <v>51</v>
      </c>
      <c r="H672" s="2">
        <v>4000000</v>
      </c>
    </row>
    <row r="673" spans="1:8" x14ac:dyDescent="0.2">
      <c r="A673" s="1" t="s">
        <v>64</v>
      </c>
      <c r="B673" s="1" t="s">
        <v>1468</v>
      </c>
      <c r="C673" s="1" t="s">
        <v>8463</v>
      </c>
      <c r="D673" s="1" t="s">
        <v>8462</v>
      </c>
      <c r="E673" s="1" t="s">
        <v>6678</v>
      </c>
      <c r="F673" s="1" t="s">
        <v>3838</v>
      </c>
      <c r="G673" s="1" t="s">
        <v>51</v>
      </c>
      <c r="H673" s="2">
        <v>499899</v>
      </c>
    </row>
    <row r="674" spans="1:8" ht="22.5" x14ac:dyDescent="0.2">
      <c r="A674" s="1" t="s">
        <v>64</v>
      </c>
      <c r="B674" s="1" t="s">
        <v>3079</v>
      </c>
      <c r="C674" s="1" t="s">
        <v>3080</v>
      </c>
      <c r="D674" s="1" t="s">
        <v>7368</v>
      </c>
      <c r="E674" s="1" t="s">
        <v>7369</v>
      </c>
      <c r="F674" s="1" t="s">
        <v>3558</v>
      </c>
      <c r="G674" s="1" t="s">
        <v>51</v>
      </c>
      <c r="H674" s="2">
        <v>7972946.2000000002</v>
      </c>
    </row>
    <row r="675" spans="1:8" ht="22.5" x14ac:dyDescent="0.2">
      <c r="A675" s="1" t="s">
        <v>64</v>
      </c>
      <c r="B675" s="1" t="s">
        <v>3079</v>
      </c>
      <c r="C675" s="1" t="s">
        <v>3080</v>
      </c>
      <c r="D675" s="1" t="s">
        <v>7585</v>
      </c>
      <c r="E675" s="1" t="s">
        <v>7586</v>
      </c>
      <c r="F675" s="1" t="s">
        <v>2641</v>
      </c>
      <c r="G675" s="1" t="s">
        <v>51</v>
      </c>
      <c r="H675" s="2">
        <v>1869731.8</v>
      </c>
    </row>
    <row r="676" spans="1:8" x14ac:dyDescent="0.2">
      <c r="A676" s="1" t="s">
        <v>64</v>
      </c>
      <c r="B676" s="1" t="s">
        <v>1360</v>
      </c>
      <c r="C676" s="1" t="s">
        <v>1361</v>
      </c>
      <c r="D676" s="1" t="s">
        <v>8612</v>
      </c>
      <c r="E676" s="1" t="s">
        <v>8613</v>
      </c>
      <c r="F676" s="1" t="s">
        <v>2641</v>
      </c>
      <c r="G676" s="1" t="s">
        <v>51</v>
      </c>
      <c r="H676" s="2">
        <v>911877.39</v>
      </c>
    </row>
    <row r="677" spans="1:8" x14ac:dyDescent="0.2">
      <c r="A677" s="1" t="s">
        <v>64</v>
      </c>
      <c r="B677" s="1" t="s">
        <v>1118</v>
      </c>
      <c r="C677" s="1" t="s">
        <v>1119</v>
      </c>
      <c r="D677" s="1" t="s">
        <v>5518</v>
      </c>
      <c r="E677" s="1" t="s">
        <v>5519</v>
      </c>
      <c r="F677" s="1" t="s">
        <v>3558</v>
      </c>
      <c r="G677" s="1" t="s">
        <v>51</v>
      </c>
      <c r="H677" s="2">
        <v>2501500</v>
      </c>
    </row>
    <row r="678" spans="1:8" x14ac:dyDescent="0.2">
      <c r="A678" s="1" t="s">
        <v>64</v>
      </c>
      <c r="B678" s="1" t="s">
        <v>2811</v>
      </c>
      <c r="C678" s="1" t="s">
        <v>2812</v>
      </c>
      <c r="D678" s="1" t="s">
        <v>10183</v>
      </c>
      <c r="E678" s="1" t="s">
        <v>10184</v>
      </c>
      <c r="F678" s="1" t="s">
        <v>2641</v>
      </c>
      <c r="G678" s="1" t="s">
        <v>51</v>
      </c>
      <c r="H678" s="2">
        <v>911877.39</v>
      </c>
    </row>
    <row r="679" spans="1:8" x14ac:dyDescent="0.2">
      <c r="A679" s="1" t="s">
        <v>64</v>
      </c>
      <c r="B679" s="1" t="s">
        <v>1952</v>
      </c>
      <c r="C679" s="1" t="s">
        <v>1953</v>
      </c>
      <c r="D679" s="1" t="s">
        <v>10032</v>
      </c>
      <c r="E679" s="1" t="s">
        <v>10033</v>
      </c>
      <c r="F679" s="1" t="s">
        <v>3558</v>
      </c>
      <c r="G679" s="1" t="s">
        <v>51</v>
      </c>
      <c r="H679" s="2">
        <v>1500000</v>
      </c>
    </row>
    <row r="680" spans="1:8" x14ac:dyDescent="0.2">
      <c r="A680" s="1" t="s">
        <v>64</v>
      </c>
      <c r="B680" s="1" t="s">
        <v>9408</v>
      </c>
      <c r="C680" s="1" t="s">
        <v>9409</v>
      </c>
      <c r="D680" s="1" t="s">
        <v>9406</v>
      </c>
      <c r="E680" s="1" t="s">
        <v>9407</v>
      </c>
      <c r="F680" s="1" t="s">
        <v>2641</v>
      </c>
      <c r="G680" s="1" t="s">
        <v>51</v>
      </c>
      <c r="H680" s="2">
        <v>746666.67</v>
      </c>
    </row>
    <row r="681" spans="1:8" x14ac:dyDescent="0.2">
      <c r="A681" s="1" t="s">
        <v>64</v>
      </c>
      <c r="B681" s="1" t="s">
        <v>1638</v>
      </c>
      <c r="C681" s="1" t="s">
        <v>1639</v>
      </c>
      <c r="D681" s="1" t="s">
        <v>9468</v>
      </c>
      <c r="E681" s="1" t="s">
        <v>9469</v>
      </c>
      <c r="F681" s="1" t="s">
        <v>2641</v>
      </c>
      <c r="G681" s="1" t="s">
        <v>51</v>
      </c>
      <c r="H681" s="2">
        <v>911877.39</v>
      </c>
    </row>
    <row r="682" spans="1:8" x14ac:dyDescent="0.2">
      <c r="A682" s="1" t="s">
        <v>64</v>
      </c>
      <c r="B682" s="1" t="s">
        <v>1623</v>
      </c>
      <c r="C682" s="1" t="s">
        <v>1624</v>
      </c>
      <c r="D682" s="1" t="s">
        <v>7376</v>
      </c>
      <c r="E682" s="1" t="s">
        <v>7377</v>
      </c>
      <c r="F682" s="1" t="s">
        <v>3558</v>
      </c>
      <c r="G682" s="1" t="s">
        <v>51</v>
      </c>
      <c r="H682" s="2">
        <v>3030000</v>
      </c>
    </row>
    <row r="683" spans="1:8" x14ac:dyDescent="0.2">
      <c r="A683" s="1" t="s">
        <v>64</v>
      </c>
      <c r="B683" s="1" t="s">
        <v>2278</v>
      </c>
      <c r="C683" s="1" t="s">
        <v>2279</v>
      </c>
      <c r="D683" s="1" t="s">
        <v>7229</v>
      </c>
      <c r="E683" s="1" t="s">
        <v>7230</v>
      </c>
      <c r="F683" s="1" t="s">
        <v>3558</v>
      </c>
      <c r="G683" s="1" t="s">
        <v>51</v>
      </c>
      <c r="H683" s="2">
        <v>600000</v>
      </c>
    </row>
    <row r="684" spans="1:8" x14ac:dyDescent="0.2">
      <c r="A684" s="1" t="s">
        <v>64</v>
      </c>
      <c r="B684" s="1" t="s">
        <v>781</v>
      </c>
      <c r="C684" s="1" t="s">
        <v>782</v>
      </c>
      <c r="D684" s="1" t="s">
        <v>5467</v>
      </c>
      <c r="E684" s="1" t="s">
        <v>5468</v>
      </c>
      <c r="F684" s="1" t="s">
        <v>2641</v>
      </c>
      <c r="G684" s="1" t="s">
        <v>51</v>
      </c>
      <c r="H684" s="2">
        <v>270476.19</v>
      </c>
    </row>
    <row r="685" spans="1:8" x14ac:dyDescent="0.2">
      <c r="A685" s="1" t="s">
        <v>64</v>
      </c>
      <c r="B685" s="1" t="s">
        <v>781</v>
      </c>
      <c r="C685" s="1" t="s">
        <v>782</v>
      </c>
      <c r="D685" s="1" t="s">
        <v>6902</v>
      </c>
      <c r="E685" s="1" t="s">
        <v>6903</v>
      </c>
      <c r="F685" s="1" t="s">
        <v>2641</v>
      </c>
      <c r="G685" s="1" t="s">
        <v>51</v>
      </c>
      <c r="H685" s="2">
        <v>556190.48</v>
      </c>
    </row>
    <row r="686" spans="1:8" ht="22.5" x14ac:dyDescent="0.2">
      <c r="A686" s="1" t="s">
        <v>64</v>
      </c>
      <c r="B686" s="1" t="s">
        <v>194</v>
      </c>
      <c r="C686" s="1" t="s">
        <v>195</v>
      </c>
      <c r="D686" s="1" t="s">
        <v>1102</v>
      </c>
      <c r="E686" s="1" t="s">
        <v>1103</v>
      </c>
      <c r="F686" s="1" t="s">
        <v>50</v>
      </c>
      <c r="G686" s="1" t="s">
        <v>51</v>
      </c>
      <c r="H686" s="2">
        <v>911877.39</v>
      </c>
    </row>
    <row r="687" spans="1:8" x14ac:dyDescent="0.2">
      <c r="A687" s="1" t="s">
        <v>64</v>
      </c>
      <c r="B687" s="1" t="s">
        <v>2280</v>
      </c>
      <c r="C687" s="1" t="s">
        <v>2281</v>
      </c>
      <c r="D687" s="1" t="s">
        <v>2629</v>
      </c>
      <c r="E687" s="1" t="s">
        <v>2627</v>
      </c>
      <c r="F687" s="1" t="s">
        <v>50</v>
      </c>
      <c r="G687" s="1" t="s">
        <v>51</v>
      </c>
      <c r="H687" s="2">
        <v>384761.9</v>
      </c>
    </row>
    <row r="688" spans="1:8" x14ac:dyDescent="0.2">
      <c r="A688" s="1" t="s">
        <v>64</v>
      </c>
      <c r="B688" s="1" t="s">
        <v>2280</v>
      </c>
      <c r="C688" s="1" t="s">
        <v>2281</v>
      </c>
      <c r="D688" s="1" t="s">
        <v>2630</v>
      </c>
      <c r="E688" s="1" t="s">
        <v>2631</v>
      </c>
      <c r="F688" s="1" t="s">
        <v>50</v>
      </c>
      <c r="G688" s="1" t="s">
        <v>51</v>
      </c>
      <c r="H688" s="2">
        <v>284761.90000000002</v>
      </c>
    </row>
    <row r="689" spans="1:8" x14ac:dyDescent="0.2">
      <c r="A689" s="1" t="s">
        <v>64</v>
      </c>
      <c r="B689" s="1" t="s">
        <v>2280</v>
      </c>
      <c r="C689" s="1" t="s">
        <v>2281</v>
      </c>
      <c r="D689" s="1" t="s">
        <v>7534</v>
      </c>
      <c r="E689" s="1" t="s">
        <v>7535</v>
      </c>
      <c r="F689" s="1" t="s">
        <v>3558</v>
      </c>
      <c r="G689" s="1" t="s">
        <v>51</v>
      </c>
      <c r="H689" s="2">
        <v>2000000</v>
      </c>
    </row>
    <row r="690" spans="1:8" x14ac:dyDescent="0.2">
      <c r="A690" s="1" t="s">
        <v>64</v>
      </c>
      <c r="B690" s="1" t="s">
        <v>2280</v>
      </c>
      <c r="C690" s="1" t="s">
        <v>2281</v>
      </c>
      <c r="D690" s="1" t="s">
        <v>8899</v>
      </c>
      <c r="E690" s="1" t="s">
        <v>8900</v>
      </c>
      <c r="F690" s="1" t="s">
        <v>209</v>
      </c>
      <c r="G690" s="1" t="s">
        <v>51</v>
      </c>
      <c r="H690" s="2">
        <v>3785440.61</v>
      </c>
    </row>
    <row r="691" spans="1:8" ht="22.5" x14ac:dyDescent="0.2">
      <c r="A691" s="1" t="s">
        <v>64</v>
      </c>
      <c r="B691" s="1" t="s">
        <v>3211</v>
      </c>
      <c r="C691" s="1" t="s">
        <v>3212</v>
      </c>
      <c r="D691" s="1" t="s">
        <v>9453</v>
      </c>
      <c r="E691" s="1" t="s">
        <v>9454</v>
      </c>
      <c r="F691" s="1" t="s">
        <v>2641</v>
      </c>
      <c r="G691" s="1" t="s">
        <v>51</v>
      </c>
      <c r="H691" s="2">
        <v>911877.39</v>
      </c>
    </row>
    <row r="692" spans="1:8" ht="22.5" x14ac:dyDescent="0.2">
      <c r="A692" s="1" t="s">
        <v>64</v>
      </c>
      <c r="B692" s="1" t="s">
        <v>184</v>
      </c>
      <c r="C692" s="1" t="s">
        <v>185</v>
      </c>
      <c r="D692" s="1" t="s">
        <v>5189</v>
      </c>
      <c r="E692" s="1" t="s">
        <v>5190</v>
      </c>
      <c r="F692" s="1" t="s">
        <v>2641</v>
      </c>
      <c r="G692" s="1" t="s">
        <v>51</v>
      </c>
      <c r="H692" s="2">
        <v>292500</v>
      </c>
    </row>
    <row r="693" spans="1:8" x14ac:dyDescent="0.2">
      <c r="A693" s="1" t="s">
        <v>64</v>
      </c>
      <c r="B693" s="1" t="s">
        <v>1234</v>
      </c>
      <c r="C693" s="1" t="s">
        <v>1235</v>
      </c>
      <c r="D693" s="1" t="s">
        <v>9414</v>
      </c>
      <c r="E693" s="1" t="s">
        <v>9415</v>
      </c>
      <c r="F693" s="1" t="s">
        <v>2641</v>
      </c>
      <c r="G693" s="1" t="s">
        <v>51</v>
      </c>
      <c r="H693" s="2">
        <v>746666.67</v>
      </c>
    </row>
    <row r="694" spans="1:8" x14ac:dyDescent="0.2">
      <c r="A694" s="1" t="s">
        <v>64</v>
      </c>
      <c r="B694" s="1" t="s">
        <v>2519</v>
      </c>
      <c r="C694" s="1" t="s">
        <v>2520</v>
      </c>
      <c r="D694" s="1" t="s">
        <v>7682</v>
      </c>
      <c r="E694" s="1" t="s">
        <v>7683</v>
      </c>
      <c r="F694" s="1" t="s">
        <v>3558</v>
      </c>
      <c r="G694" s="1" t="s">
        <v>51</v>
      </c>
      <c r="H694" s="2">
        <v>1000000</v>
      </c>
    </row>
    <row r="695" spans="1:8" x14ac:dyDescent="0.2">
      <c r="A695" s="1" t="s">
        <v>64</v>
      </c>
      <c r="B695" s="1" t="s">
        <v>650</v>
      </c>
      <c r="C695" s="1" t="s">
        <v>651</v>
      </c>
      <c r="D695" s="1" t="s">
        <v>2815</v>
      </c>
      <c r="E695" s="1" t="s">
        <v>2545</v>
      </c>
      <c r="F695" s="1" t="s">
        <v>50</v>
      </c>
      <c r="G695" s="1" t="s">
        <v>51</v>
      </c>
      <c r="H695" s="2">
        <v>911877.39</v>
      </c>
    </row>
    <row r="696" spans="1:8" x14ac:dyDescent="0.2">
      <c r="A696" s="1" t="s">
        <v>64</v>
      </c>
      <c r="B696" s="1" t="s">
        <v>650</v>
      </c>
      <c r="C696" s="1" t="s">
        <v>651</v>
      </c>
      <c r="D696" s="1" t="s">
        <v>8190</v>
      </c>
      <c r="E696" s="1" t="s">
        <v>6062</v>
      </c>
      <c r="F696" s="1" t="s">
        <v>2641</v>
      </c>
      <c r="G696" s="1" t="s">
        <v>51</v>
      </c>
      <c r="H696" s="2">
        <v>460952.38</v>
      </c>
    </row>
    <row r="697" spans="1:8" x14ac:dyDescent="0.2">
      <c r="A697" s="1" t="s">
        <v>64</v>
      </c>
      <c r="B697" s="1" t="s">
        <v>998</v>
      </c>
      <c r="C697" s="1" t="s">
        <v>999</v>
      </c>
      <c r="D697" s="1" t="s">
        <v>6411</v>
      </c>
      <c r="E697" s="1" t="s">
        <v>6412</v>
      </c>
      <c r="F697" s="1" t="s">
        <v>209</v>
      </c>
      <c r="G697" s="1" t="s">
        <v>51</v>
      </c>
      <c r="H697" s="2">
        <v>556190.48</v>
      </c>
    </row>
    <row r="698" spans="1:8" x14ac:dyDescent="0.2">
      <c r="A698" s="1" t="s">
        <v>64</v>
      </c>
      <c r="B698" s="1" t="s">
        <v>998</v>
      </c>
      <c r="C698" s="1" t="s">
        <v>999</v>
      </c>
      <c r="D698" s="1" t="s">
        <v>7697</v>
      </c>
      <c r="E698" s="1" t="s">
        <v>7698</v>
      </c>
      <c r="F698" s="1" t="s">
        <v>2641</v>
      </c>
      <c r="G698" s="1" t="s">
        <v>51</v>
      </c>
      <c r="H698" s="2">
        <v>460952.38</v>
      </c>
    </row>
    <row r="699" spans="1:8" x14ac:dyDescent="0.2">
      <c r="A699" s="1" t="s">
        <v>64</v>
      </c>
      <c r="B699" s="1" t="s">
        <v>998</v>
      </c>
      <c r="C699" s="1" t="s">
        <v>999</v>
      </c>
      <c r="D699" s="1" t="s">
        <v>10162</v>
      </c>
      <c r="E699" s="1" t="s">
        <v>10163</v>
      </c>
      <c r="F699" s="1" t="s">
        <v>2641</v>
      </c>
      <c r="G699" s="1" t="s">
        <v>51</v>
      </c>
      <c r="H699" s="2">
        <v>911877.39</v>
      </c>
    </row>
    <row r="700" spans="1:8" x14ac:dyDescent="0.2">
      <c r="A700" s="1" t="s">
        <v>64</v>
      </c>
      <c r="B700" s="1" t="s">
        <v>1694</v>
      </c>
      <c r="C700" s="1" t="s">
        <v>1695</v>
      </c>
      <c r="D700" s="1" t="s">
        <v>9416</v>
      </c>
      <c r="E700" s="1" t="s">
        <v>2523</v>
      </c>
      <c r="F700" s="1" t="s">
        <v>2641</v>
      </c>
      <c r="G700" s="1" t="s">
        <v>51</v>
      </c>
      <c r="H700" s="2">
        <v>746666.67</v>
      </c>
    </row>
    <row r="701" spans="1:8" x14ac:dyDescent="0.2">
      <c r="A701" s="1" t="s">
        <v>64</v>
      </c>
      <c r="B701" s="1" t="s">
        <v>2357</v>
      </c>
      <c r="C701" s="1" t="s">
        <v>2358</v>
      </c>
      <c r="D701" s="1" t="s">
        <v>9470</v>
      </c>
      <c r="E701" s="1" t="s">
        <v>9471</v>
      </c>
      <c r="F701" s="1" t="s">
        <v>2641</v>
      </c>
      <c r="G701" s="1" t="s">
        <v>51</v>
      </c>
      <c r="H701" s="2">
        <v>1295019.1599999999</v>
      </c>
    </row>
    <row r="702" spans="1:8" x14ac:dyDescent="0.2">
      <c r="A702" s="1" t="s">
        <v>64</v>
      </c>
      <c r="B702" s="1" t="s">
        <v>2476</v>
      </c>
      <c r="C702" s="1" t="s">
        <v>2477</v>
      </c>
      <c r="D702" s="1" t="s">
        <v>5864</v>
      </c>
      <c r="E702" s="1" t="s">
        <v>5865</v>
      </c>
      <c r="F702" s="1" t="s">
        <v>2641</v>
      </c>
      <c r="G702" s="1" t="s">
        <v>51</v>
      </c>
      <c r="H702" s="2">
        <v>460952.38</v>
      </c>
    </row>
    <row r="703" spans="1:8" x14ac:dyDescent="0.2">
      <c r="A703" s="1" t="s">
        <v>64</v>
      </c>
      <c r="B703" s="1" t="s">
        <v>2476</v>
      </c>
      <c r="C703" s="1" t="s">
        <v>2477</v>
      </c>
      <c r="D703" s="1" t="s">
        <v>5876</v>
      </c>
      <c r="E703" s="1" t="s">
        <v>5877</v>
      </c>
      <c r="F703" s="1" t="s">
        <v>2641</v>
      </c>
      <c r="G703" s="1" t="s">
        <v>51</v>
      </c>
      <c r="H703" s="2">
        <v>460952.38</v>
      </c>
    </row>
    <row r="704" spans="1:8" ht="22.5" x14ac:dyDescent="0.2">
      <c r="A704" s="1" t="s">
        <v>64</v>
      </c>
      <c r="B704" s="1" t="s">
        <v>2476</v>
      </c>
      <c r="C704" s="1" t="s">
        <v>2477</v>
      </c>
      <c r="D704" s="1" t="s">
        <v>8757</v>
      </c>
      <c r="E704" s="1" t="s">
        <v>8758</v>
      </c>
      <c r="F704" s="1" t="s">
        <v>50</v>
      </c>
      <c r="G704" s="1" t="s">
        <v>51</v>
      </c>
      <c r="H704" s="2">
        <v>911877.39</v>
      </c>
    </row>
    <row r="705" spans="1:8" x14ac:dyDescent="0.2">
      <c r="A705" s="1" t="s">
        <v>64</v>
      </c>
      <c r="B705" s="1" t="s">
        <v>1464</v>
      </c>
      <c r="C705" s="1" t="s">
        <v>1465</v>
      </c>
      <c r="D705" s="1" t="s">
        <v>6387</v>
      </c>
      <c r="E705" s="1" t="s">
        <v>6388</v>
      </c>
      <c r="F705" s="1" t="s">
        <v>11</v>
      </c>
      <c r="G705" s="1" t="s">
        <v>51</v>
      </c>
      <c r="H705" s="2">
        <v>911877.39</v>
      </c>
    </row>
    <row r="706" spans="1:8" x14ac:dyDescent="0.2">
      <c r="A706" s="1" t="s">
        <v>64</v>
      </c>
      <c r="B706" s="1" t="s">
        <v>1464</v>
      </c>
      <c r="C706" s="1" t="s">
        <v>1465</v>
      </c>
      <c r="D706" s="1" t="s">
        <v>9500</v>
      </c>
      <c r="E706" s="1" t="s">
        <v>9501</v>
      </c>
      <c r="F706" s="1" t="s">
        <v>2641</v>
      </c>
      <c r="G706" s="1" t="s">
        <v>51</v>
      </c>
      <c r="H706" s="2">
        <v>688203.81</v>
      </c>
    </row>
    <row r="707" spans="1:8" ht="22.5" x14ac:dyDescent="0.2">
      <c r="A707" s="1" t="s">
        <v>64</v>
      </c>
      <c r="B707" s="1" t="s">
        <v>1044</v>
      </c>
      <c r="C707" s="1" t="s">
        <v>1045</v>
      </c>
      <c r="D707" s="1" t="s">
        <v>4632</v>
      </c>
      <c r="E707" s="1" t="s">
        <v>4633</v>
      </c>
      <c r="F707" s="1" t="s">
        <v>215</v>
      </c>
      <c r="G707" s="1" t="s">
        <v>51</v>
      </c>
      <c r="H707" s="2">
        <v>546135</v>
      </c>
    </row>
    <row r="708" spans="1:8" ht="22.5" x14ac:dyDescent="0.2">
      <c r="A708" s="1" t="s">
        <v>64</v>
      </c>
      <c r="B708" s="1" t="s">
        <v>1044</v>
      </c>
      <c r="C708" s="1" t="s">
        <v>1045</v>
      </c>
      <c r="D708" s="1" t="s">
        <v>9460</v>
      </c>
      <c r="E708" s="1" t="s">
        <v>9461</v>
      </c>
      <c r="F708" s="1" t="s">
        <v>2641</v>
      </c>
      <c r="G708" s="1" t="s">
        <v>51</v>
      </c>
      <c r="H708" s="2">
        <v>1869731.8</v>
      </c>
    </row>
    <row r="709" spans="1:8" x14ac:dyDescent="0.2">
      <c r="A709" s="1" t="s">
        <v>64</v>
      </c>
      <c r="B709" s="1" t="s">
        <v>3123</v>
      </c>
      <c r="C709" s="1" t="s">
        <v>3124</v>
      </c>
      <c r="D709" s="1" t="s">
        <v>7381</v>
      </c>
      <c r="E709" s="1" t="s">
        <v>7382</v>
      </c>
      <c r="F709" s="1" t="s">
        <v>3558</v>
      </c>
      <c r="G709" s="1" t="s">
        <v>51</v>
      </c>
      <c r="H709" s="2">
        <v>808000</v>
      </c>
    </row>
    <row r="710" spans="1:8" x14ac:dyDescent="0.2">
      <c r="A710" s="1" t="s">
        <v>64</v>
      </c>
      <c r="B710" s="1" t="s">
        <v>2061</v>
      </c>
      <c r="C710" s="1" t="s">
        <v>2062</v>
      </c>
      <c r="D710" s="1" t="s">
        <v>7313</v>
      </c>
      <c r="E710" s="1" t="s">
        <v>7314</v>
      </c>
      <c r="F710" s="1" t="s">
        <v>3558</v>
      </c>
      <c r="G710" s="1" t="s">
        <v>51</v>
      </c>
      <c r="H710" s="2">
        <v>500000</v>
      </c>
    </row>
    <row r="711" spans="1:8" x14ac:dyDescent="0.2">
      <c r="A711" s="1" t="s">
        <v>64</v>
      </c>
      <c r="B711" s="1" t="s">
        <v>1775</v>
      </c>
      <c r="C711" s="1" t="s">
        <v>1776</v>
      </c>
      <c r="D711" s="1" t="s">
        <v>10081</v>
      </c>
      <c r="E711" s="1" t="s">
        <v>10082</v>
      </c>
      <c r="F711" s="1" t="s">
        <v>3558</v>
      </c>
      <c r="G711" s="1" t="s">
        <v>51</v>
      </c>
      <c r="H711" s="2">
        <v>2000000</v>
      </c>
    </row>
    <row r="712" spans="1:8" x14ac:dyDescent="0.2">
      <c r="A712" s="1" t="s">
        <v>64</v>
      </c>
      <c r="B712" s="1" t="s">
        <v>1834</v>
      </c>
      <c r="C712" s="1" t="s">
        <v>1835</v>
      </c>
      <c r="D712" s="1" t="s">
        <v>7167</v>
      </c>
      <c r="E712" s="1" t="s">
        <v>7168</v>
      </c>
      <c r="F712" s="1" t="s">
        <v>2641</v>
      </c>
      <c r="G712" s="1" t="s">
        <v>51</v>
      </c>
      <c r="H712" s="2">
        <v>911877.39</v>
      </c>
    </row>
    <row r="713" spans="1:8" x14ac:dyDescent="0.2">
      <c r="A713" s="1" t="s">
        <v>64</v>
      </c>
      <c r="B713" s="1" t="s">
        <v>1834</v>
      </c>
      <c r="C713" s="1" t="s">
        <v>1835</v>
      </c>
      <c r="D713" s="1" t="s">
        <v>7387</v>
      </c>
      <c r="E713" s="1" t="s">
        <v>7388</v>
      </c>
      <c r="F713" s="1" t="s">
        <v>3558</v>
      </c>
      <c r="G713" s="1" t="s">
        <v>51</v>
      </c>
      <c r="H713" s="2">
        <v>1000000</v>
      </c>
    </row>
    <row r="714" spans="1:8" x14ac:dyDescent="0.2">
      <c r="A714" s="1" t="s">
        <v>64</v>
      </c>
      <c r="B714" s="1" t="s">
        <v>797</v>
      </c>
      <c r="C714" s="1" t="s">
        <v>798</v>
      </c>
      <c r="D714" s="1" t="s">
        <v>7383</v>
      </c>
      <c r="E714" s="1" t="s">
        <v>7384</v>
      </c>
      <c r="F714" s="1" t="s">
        <v>3558</v>
      </c>
      <c r="G714" s="1" t="s">
        <v>51</v>
      </c>
      <c r="H714" s="2">
        <v>1212000</v>
      </c>
    </row>
    <row r="715" spans="1:8" x14ac:dyDescent="0.2">
      <c r="A715" s="1" t="s">
        <v>64</v>
      </c>
      <c r="B715" s="1" t="s">
        <v>137</v>
      </c>
      <c r="C715" s="1" t="s">
        <v>138</v>
      </c>
      <c r="D715" s="1" t="s">
        <v>6116</v>
      </c>
      <c r="E715" s="1" t="s">
        <v>6117</v>
      </c>
      <c r="F715" s="1" t="s">
        <v>50</v>
      </c>
      <c r="G715" s="1" t="s">
        <v>51</v>
      </c>
      <c r="H715" s="2">
        <v>270476.19</v>
      </c>
    </row>
    <row r="716" spans="1:8" x14ac:dyDescent="0.2">
      <c r="A716" s="1" t="s">
        <v>64</v>
      </c>
      <c r="B716" s="1" t="s">
        <v>137</v>
      </c>
      <c r="C716" s="1" t="s">
        <v>138</v>
      </c>
      <c r="D716" s="1" t="s">
        <v>8152</v>
      </c>
      <c r="E716" s="1" t="s">
        <v>8153</v>
      </c>
      <c r="F716" s="1" t="s">
        <v>2641</v>
      </c>
      <c r="G716" s="1" t="s">
        <v>51</v>
      </c>
      <c r="H716" s="2">
        <v>270476.19</v>
      </c>
    </row>
    <row r="717" spans="1:8" x14ac:dyDescent="0.2">
      <c r="A717" s="1" t="s">
        <v>64</v>
      </c>
      <c r="B717" s="1" t="s">
        <v>137</v>
      </c>
      <c r="C717" s="1" t="s">
        <v>138</v>
      </c>
      <c r="D717" s="1" t="s">
        <v>9322</v>
      </c>
      <c r="E717" s="1" t="s">
        <v>9323</v>
      </c>
      <c r="F717" s="1" t="s">
        <v>2641</v>
      </c>
      <c r="G717" s="1" t="s">
        <v>51</v>
      </c>
      <c r="H717" s="2">
        <v>270476.19</v>
      </c>
    </row>
    <row r="718" spans="1:8" x14ac:dyDescent="0.2">
      <c r="A718" s="1" t="s">
        <v>64</v>
      </c>
      <c r="B718" s="1" t="s">
        <v>2166</v>
      </c>
      <c r="C718" s="1" t="s">
        <v>2167</v>
      </c>
      <c r="D718" s="1" t="s">
        <v>6108</v>
      </c>
      <c r="E718" s="1" t="s">
        <v>6109</v>
      </c>
      <c r="F718" s="1" t="s">
        <v>50</v>
      </c>
      <c r="G718" s="1" t="s">
        <v>51</v>
      </c>
      <c r="H718" s="2">
        <v>537142.86</v>
      </c>
    </row>
    <row r="719" spans="1:8" x14ac:dyDescent="0.2">
      <c r="A719" s="1" t="s">
        <v>64</v>
      </c>
      <c r="B719" s="1" t="s">
        <v>1025</v>
      </c>
      <c r="C719" s="1" t="s">
        <v>1026</v>
      </c>
      <c r="D719" s="1" t="s">
        <v>10043</v>
      </c>
      <c r="E719" s="1" t="s">
        <v>10044</v>
      </c>
      <c r="F719" s="1" t="s">
        <v>3558</v>
      </c>
      <c r="G719" s="1" t="s">
        <v>51</v>
      </c>
      <c r="H719" s="2">
        <v>1000000</v>
      </c>
    </row>
    <row r="720" spans="1:8" x14ac:dyDescent="0.2">
      <c r="A720" s="1" t="s">
        <v>64</v>
      </c>
      <c r="B720" s="1" t="s">
        <v>1921</v>
      </c>
      <c r="C720" s="1" t="s">
        <v>1922</v>
      </c>
      <c r="D720" s="1" t="s">
        <v>6453</v>
      </c>
      <c r="E720" s="1" t="s">
        <v>6454</v>
      </c>
      <c r="F720" s="1" t="s">
        <v>2641</v>
      </c>
      <c r="G720" s="1" t="s">
        <v>51</v>
      </c>
      <c r="H720" s="2">
        <v>816091.95</v>
      </c>
    </row>
    <row r="721" spans="1:8" x14ac:dyDescent="0.2">
      <c r="A721" s="1" t="s">
        <v>64</v>
      </c>
      <c r="B721" s="1" t="s">
        <v>1921</v>
      </c>
      <c r="C721" s="1" t="s">
        <v>1922</v>
      </c>
      <c r="D721" s="1" t="s">
        <v>7327</v>
      </c>
      <c r="E721" s="1" t="s">
        <v>7328</v>
      </c>
      <c r="F721" s="1" t="s">
        <v>2641</v>
      </c>
      <c r="G721" s="1" t="s">
        <v>51</v>
      </c>
      <c r="H721" s="2">
        <v>1869731.8</v>
      </c>
    </row>
    <row r="722" spans="1:8" x14ac:dyDescent="0.2">
      <c r="A722" s="1" t="s">
        <v>64</v>
      </c>
      <c r="B722" s="1" t="s">
        <v>3028</v>
      </c>
      <c r="C722" s="1" t="s">
        <v>3029</v>
      </c>
      <c r="D722" s="1" t="s">
        <v>7631</v>
      </c>
      <c r="E722" s="1" t="s">
        <v>7632</v>
      </c>
      <c r="F722" s="1" t="s">
        <v>3558</v>
      </c>
      <c r="G722" s="1" t="s">
        <v>51</v>
      </c>
      <c r="H722" s="2">
        <v>1501500</v>
      </c>
    </row>
    <row r="723" spans="1:8" x14ac:dyDescent="0.2">
      <c r="A723" s="1" t="s">
        <v>64</v>
      </c>
      <c r="B723" s="1" t="s">
        <v>703</v>
      </c>
      <c r="C723" s="1" t="s">
        <v>704</v>
      </c>
      <c r="D723" s="1" t="s">
        <v>6194</v>
      </c>
      <c r="E723" s="1" t="s">
        <v>6195</v>
      </c>
      <c r="F723" s="1" t="s">
        <v>2641</v>
      </c>
      <c r="G723" s="1" t="s">
        <v>51</v>
      </c>
      <c r="H723" s="2">
        <v>460952.38</v>
      </c>
    </row>
    <row r="724" spans="1:8" x14ac:dyDescent="0.2">
      <c r="A724" s="1" t="s">
        <v>64</v>
      </c>
      <c r="B724" s="1" t="s">
        <v>703</v>
      </c>
      <c r="C724" s="1" t="s">
        <v>704</v>
      </c>
      <c r="D724" s="1" t="s">
        <v>6215</v>
      </c>
      <c r="E724" s="1" t="s">
        <v>6195</v>
      </c>
      <c r="F724" s="1" t="s">
        <v>2641</v>
      </c>
      <c r="G724" s="1" t="s">
        <v>51</v>
      </c>
      <c r="H724" s="2">
        <v>911877.39</v>
      </c>
    </row>
    <row r="725" spans="1:8" x14ac:dyDescent="0.2">
      <c r="A725" s="1" t="s">
        <v>64</v>
      </c>
      <c r="B725" s="1" t="s">
        <v>703</v>
      </c>
      <c r="C725" s="1" t="s">
        <v>704</v>
      </c>
      <c r="D725" s="1" t="s">
        <v>7024</v>
      </c>
      <c r="E725" s="1" t="s">
        <v>6195</v>
      </c>
      <c r="F725" s="1" t="s">
        <v>2641</v>
      </c>
      <c r="G725" s="1" t="s">
        <v>51</v>
      </c>
      <c r="H725" s="2">
        <v>911877.39</v>
      </c>
    </row>
    <row r="726" spans="1:8" x14ac:dyDescent="0.2">
      <c r="A726" s="1" t="s">
        <v>64</v>
      </c>
      <c r="B726" s="1" t="s">
        <v>703</v>
      </c>
      <c r="C726" s="1" t="s">
        <v>704</v>
      </c>
      <c r="D726" s="1" t="s">
        <v>7344</v>
      </c>
      <c r="E726" s="1" t="s">
        <v>7345</v>
      </c>
      <c r="F726" s="1" t="s">
        <v>3558</v>
      </c>
      <c r="G726" s="1" t="s">
        <v>51</v>
      </c>
      <c r="H726" s="2">
        <v>700900</v>
      </c>
    </row>
    <row r="727" spans="1:8" x14ac:dyDescent="0.2">
      <c r="A727" s="1" t="s">
        <v>64</v>
      </c>
      <c r="B727" s="1" t="s">
        <v>3440</v>
      </c>
      <c r="C727" s="1" t="s">
        <v>3441</v>
      </c>
      <c r="D727" s="1" t="s">
        <v>5464</v>
      </c>
      <c r="E727" s="1" t="s">
        <v>5465</v>
      </c>
      <c r="F727" s="1" t="s">
        <v>3558</v>
      </c>
      <c r="G727" s="1" t="s">
        <v>51</v>
      </c>
      <c r="H727" s="2">
        <v>1000000</v>
      </c>
    </row>
    <row r="728" spans="1:8" ht="22.5" x14ac:dyDescent="0.2">
      <c r="A728" s="1" t="s">
        <v>64</v>
      </c>
      <c r="B728" s="1" t="s">
        <v>1720</v>
      </c>
      <c r="C728" s="1" t="s">
        <v>1721</v>
      </c>
      <c r="D728" s="1" t="s">
        <v>9312</v>
      </c>
      <c r="E728" s="1" t="s">
        <v>9313</v>
      </c>
      <c r="F728" s="1" t="s">
        <v>50</v>
      </c>
      <c r="G728" s="1" t="s">
        <v>51</v>
      </c>
      <c r="H728" s="2">
        <v>911877.39</v>
      </c>
    </row>
    <row r="729" spans="1:8" x14ac:dyDescent="0.2">
      <c r="A729" s="1" t="s">
        <v>64</v>
      </c>
      <c r="B729" s="1" t="s">
        <v>410</v>
      </c>
      <c r="C729" s="1" t="s">
        <v>411</v>
      </c>
      <c r="D729" s="1" t="s">
        <v>9421</v>
      </c>
      <c r="E729" s="1" t="s">
        <v>3310</v>
      </c>
      <c r="F729" s="1" t="s">
        <v>2641</v>
      </c>
      <c r="G729" s="1" t="s">
        <v>51</v>
      </c>
      <c r="H729" s="2">
        <v>911877.39</v>
      </c>
    </row>
    <row r="730" spans="1:8" x14ac:dyDescent="0.2">
      <c r="A730" s="1" t="s">
        <v>64</v>
      </c>
      <c r="B730" s="1" t="s">
        <v>959</v>
      </c>
      <c r="C730" s="1" t="s">
        <v>960</v>
      </c>
      <c r="D730" s="1" t="s">
        <v>7346</v>
      </c>
      <c r="E730" s="1" t="s">
        <v>7347</v>
      </c>
      <c r="F730" s="1" t="s">
        <v>2641</v>
      </c>
      <c r="G730" s="1" t="s">
        <v>51</v>
      </c>
      <c r="H730" s="2">
        <v>911877.39</v>
      </c>
    </row>
    <row r="731" spans="1:8" x14ac:dyDescent="0.2">
      <c r="A731" s="1" t="s">
        <v>64</v>
      </c>
      <c r="B731" s="1" t="s">
        <v>959</v>
      </c>
      <c r="C731" s="1" t="s">
        <v>960</v>
      </c>
      <c r="D731" s="1" t="s">
        <v>7518</v>
      </c>
      <c r="E731" s="1" t="s">
        <v>7519</v>
      </c>
      <c r="F731" s="1" t="s">
        <v>3558</v>
      </c>
      <c r="G731" s="1" t="s">
        <v>51</v>
      </c>
      <c r="H731" s="2">
        <v>2000000</v>
      </c>
    </row>
    <row r="732" spans="1:8" x14ac:dyDescent="0.2">
      <c r="A732" s="1" t="s">
        <v>64</v>
      </c>
      <c r="B732" s="1" t="s">
        <v>1857</v>
      </c>
      <c r="C732" s="1" t="s">
        <v>8102</v>
      </c>
      <c r="D732" s="1" t="s">
        <v>10211</v>
      </c>
      <c r="E732" s="1" t="s">
        <v>6678</v>
      </c>
      <c r="F732" s="1" t="s">
        <v>3838</v>
      </c>
      <c r="G732" s="1" t="s">
        <v>51</v>
      </c>
      <c r="H732" s="2">
        <v>360000</v>
      </c>
    </row>
    <row r="733" spans="1:8" x14ac:dyDescent="0.2">
      <c r="A733" s="1" t="s">
        <v>64</v>
      </c>
      <c r="B733" s="1" t="s">
        <v>1857</v>
      </c>
      <c r="C733" s="1" t="s">
        <v>8102</v>
      </c>
      <c r="D733" s="1" t="s">
        <v>10221</v>
      </c>
      <c r="E733" s="1" t="s">
        <v>6678</v>
      </c>
      <c r="F733" s="1" t="s">
        <v>3838</v>
      </c>
      <c r="G733" s="1" t="s">
        <v>51</v>
      </c>
      <c r="H733" s="2">
        <v>250000</v>
      </c>
    </row>
    <row r="734" spans="1:8" x14ac:dyDescent="0.2">
      <c r="A734" s="1" t="s">
        <v>64</v>
      </c>
      <c r="B734" s="1" t="s">
        <v>2320</v>
      </c>
      <c r="C734" s="1" t="s">
        <v>2321</v>
      </c>
      <c r="D734" s="1" t="s">
        <v>3412</v>
      </c>
      <c r="E734" s="1" t="s">
        <v>3413</v>
      </c>
      <c r="F734" s="1" t="s">
        <v>723</v>
      </c>
      <c r="G734" s="1" t="s">
        <v>51</v>
      </c>
      <c r="H734" s="2">
        <v>1030000</v>
      </c>
    </row>
    <row r="735" spans="1:8" x14ac:dyDescent="0.2">
      <c r="A735" s="1" t="s">
        <v>64</v>
      </c>
      <c r="B735" s="1" t="s">
        <v>2320</v>
      </c>
      <c r="C735" s="1" t="s">
        <v>2321</v>
      </c>
      <c r="D735" s="1" t="s">
        <v>7223</v>
      </c>
      <c r="E735" s="1" t="s">
        <v>7224</v>
      </c>
      <c r="F735" s="1" t="s">
        <v>3558</v>
      </c>
      <c r="G735" s="1" t="s">
        <v>51</v>
      </c>
      <c r="H735" s="2">
        <v>1500000</v>
      </c>
    </row>
    <row r="736" spans="1:8" ht="22.5" x14ac:dyDescent="0.2">
      <c r="A736" s="1" t="s">
        <v>64</v>
      </c>
      <c r="B736" s="1" t="s">
        <v>955</v>
      </c>
      <c r="C736" s="1" t="s">
        <v>8056</v>
      </c>
      <c r="D736" s="1" t="s">
        <v>10403</v>
      </c>
      <c r="E736" s="1" t="s">
        <v>6476</v>
      </c>
      <c r="F736" s="1" t="s">
        <v>3838</v>
      </c>
      <c r="G736" s="1" t="s">
        <v>51</v>
      </c>
      <c r="H736" s="2">
        <v>300000</v>
      </c>
    </row>
    <row r="737" spans="1:8" x14ac:dyDescent="0.2">
      <c r="A737" s="1" t="s">
        <v>64</v>
      </c>
      <c r="B737" s="1" t="s">
        <v>955</v>
      </c>
      <c r="C737" s="1" t="s">
        <v>956</v>
      </c>
      <c r="D737" s="1" t="s">
        <v>8992</v>
      </c>
      <c r="E737" s="1" t="s">
        <v>8993</v>
      </c>
      <c r="F737" s="1" t="s">
        <v>3558</v>
      </c>
      <c r="G737" s="1" t="s">
        <v>51</v>
      </c>
      <c r="H737" s="2">
        <v>4650000</v>
      </c>
    </row>
    <row r="738" spans="1:8" x14ac:dyDescent="0.2">
      <c r="A738" s="1" t="s">
        <v>64</v>
      </c>
      <c r="B738" s="1" t="s">
        <v>1629</v>
      </c>
      <c r="C738" s="1" t="s">
        <v>1630</v>
      </c>
      <c r="D738" s="1" t="s">
        <v>7271</v>
      </c>
      <c r="E738" s="1" t="s">
        <v>7272</v>
      </c>
      <c r="F738" s="1" t="s">
        <v>2641</v>
      </c>
      <c r="G738" s="1" t="s">
        <v>51</v>
      </c>
      <c r="H738" s="2">
        <v>911877.39</v>
      </c>
    </row>
    <row r="739" spans="1:8" x14ac:dyDescent="0.2">
      <c r="A739" s="1" t="s">
        <v>64</v>
      </c>
      <c r="B739" s="1" t="s">
        <v>1629</v>
      </c>
      <c r="C739" s="1" t="s">
        <v>1630</v>
      </c>
      <c r="D739" s="1" t="s">
        <v>7276</v>
      </c>
      <c r="E739" s="1" t="s">
        <v>7277</v>
      </c>
      <c r="F739" s="1" t="s">
        <v>3558</v>
      </c>
      <c r="G739" s="1" t="s">
        <v>51</v>
      </c>
      <c r="H739" s="2">
        <v>250000</v>
      </c>
    </row>
    <row r="740" spans="1:8" x14ac:dyDescent="0.2">
      <c r="A740" s="1" t="s">
        <v>64</v>
      </c>
      <c r="B740" s="1" t="s">
        <v>2464</v>
      </c>
      <c r="C740" s="1" t="s">
        <v>2465</v>
      </c>
      <c r="D740" s="1" t="s">
        <v>7685</v>
      </c>
      <c r="E740" s="1" t="s">
        <v>7686</v>
      </c>
      <c r="F740" s="1" t="s">
        <v>3558</v>
      </c>
      <c r="G740" s="1" t="s">
        <v>51</v>
      </c>
      <c r="H740" s="2">
        <v>750751</v>
      </c>
    </row>
    <row r="741" spans="1:8" x14ac:dyDescent="0.2">
      <c r="A741" s="1" t="s">
        <v>64</v>
      </c>
      <c r="B741" s="1" t="s">
        <v>2554</v>
      </c>
      <c r="C741" s="1" t="s">
        <v>2555</v>
      </c>
      <c r="D741" s="1" t="s">
        <v>7181</v>
      </c>
      <c r="E741" s="1" t="s">
        <v>7182</v>
      </c>
      <c r="F741" s="1" t="s">
        <v>3558</v>
      </c>
      <c r="G741" s="1" t="s">
        <v>51</v>
      </c>
      <c r="H741" s="2">
        <v>250000</v>
      </c>
    </row>
    <row r="742" spans="1:8" x14ac:dyDescent="0.2">
      <c r="A742" s="1" t="s">
        <v>64</v>
      </c>
      <c r="B742" s="1" t="s">
        <v>2554</v>
      </c>
      <c r="C742" s="1" t="s">
        <v>2555</v>
      </c>
      <c r="D742" s="1" t="s">
        <v>10136</v>
      </c>
      <c r="E742" s="1" t="s">
        <v>10137</v>
      </c>
      <c r="F742" s="1" t="s">
        <v>2641</v>
      </c>
      <c r="G742" s="1" t="s">
        <v>51</v>
      </c>
      <c r="H742" s="2">
        <v>460952.38</v>
      </c>
    </row>
    <row r="743" spans="1:8" x14ac:dyDescent="0.2">
      <c r="A743" s="1" t="s">
        <v>64</v>
      </c>
      <c r="B743" s="1" t="s">
        <v>2249</v>
      </c>
      <c r="C743" s="1" t="s">
        <v>2250</v>
      </c>
      <c r="D743" s="1" t="s">
        <v>10144</v>
      </c>
      <c r="E743" s="1" t="s">
        <v>10145</v>
      </c>
      <c r="F743" s="1" t="s">
        <v>2641</v>
      </c>
      <c r="G743" s="1" t="s">
        <v>51</v>
      </c>
      <c r="H743" s="2">
        <v>222857.14</v>
      </c>
    </row>
    <row r="744" spans="1:8" x14ac:dyDescent="0.2">
      <c r="A744" s="1" t="s">
        <v>64</v>
      </c>
      <c r="B744" s="1" t="s">
        <v>2249</v>
      </c>
      <c r="C744" s="1" t="s">
        <v>2250</v>
      </c>
      <c r="D744" s="1" t="s">
        <v>10148</v>
      </c>
      <c r="E744" s="1" t="s">
        <v>10149</v>
      </c>
      <c r="F744" s="1" t="s">
        <v>2641</v>
      </c>
      <c r="G744" s="1" t="s">
        <v>51</v>
      </c>
      <c r="H744" s="2">
        <v>1076305.42</v>
      </c>
    </row>
    <row r="745" spans="1:8" x14ac:dyDescent="0.2">
      <c r="A745" s="1" t="s">
        <v>64</v>
      </c>
      <c r="B745" s="1" t="s">
        <v>2274</v>
      </c>
      <c r="C745" s="1" t="s">
        <v>2275</v>
      </c>
      <c r="D745" s="1" t="s">
        <v>3342</v>
      </c>
      <c r="E745" s="1" t="s">
        <v>2545</v>
      </c>
      <c r="F745" s="1" t="s">
        <v>50</v>
      </c>
      <c r="G745" s="1" t="s">
        <v>51</v>
      </c>
      <c r="H745" s="2">
        <v>313333.33</v>
      </c>
    </row>
    <row r="746" spans="1:8" x14ac:dyDescent="0.2">
      <c r="A746" s="1" t="s">
        <v>64</v>
      </c>
      <c r="B746" s="1" t="s">
        <v>1605</v>
      </c>
      <c r="C746" s="1" t="s">
        <v>1606</v>
      </c>
      <c r="D746" s="1" t="s">
        <v>7654</v>
      </c>
      <c r="E746" s="1" t="s">
        <v>7655</v>
      </c>
      <c r="F746" s="1" t="s">
        <v>3558</v>
      </c>
      <c r="G746" s="1" t="s">
        <v>51</v>
      </c>
      <c r="H746" s="2">
        <v>5000000</v>
      </c>
    </row>
    <row r="747" spans="1:8" x14ac:dyDescent="0.2">
      <c r="A747" s="1" t="s">
        <v>64</v>
      </c>
      <c r="B747" s="1" t="s">
        <v>1292</v>
      </c>
      <c r="C747" s="1" t="s">
        <v>1293</v>
      </c>
      <c r="D747" s="1" t="s">
        <v>4083</v>
      </c>
      <c r="E747" s="1" t="s">
        <v>4084</v>
      </c>
      <c r="F747" s="1" t="s">
        <v>3670</v>
      </c>
      <c r="G747" s="1" t="s">
        <v>51</v>
      </c>
      <c r="H747" s="2">
        <v>1672271</v>
      </c>
    </row>
    <row r="748" spans="1:8" x14ac:dyDescent="0.2">
      <c r="A748" s="1" t="s">
        <v>64</v>
      </c>
      <c r="B748" s="1" t="s">
        <v>1292</v>
      </c>
      <c r="C748" s="1" t="s">
        <v>1293</v>
      </c>
      <c r="D748" s="1" t="s">
        <v>4087</v>
      </c>
      <c r="E748" s="1" t="s">
        <v>4088</v>
      </c>
      <c r="F748" s="1" t="s">
        <v>3670</v>
      </c>
      <c r="G748" s="1" t="s">
        <v>51</v>
      </c>
      <c r="H748" s="2">
        <v>500000</v>
      </c>
    </row>
    <row r="749" spans="1:8" x14ac:dyDescent="0.2">
      <c r="A749" s="1" t="s">
        <v>64</v>
      </c>
      <c r="B749" s="1" t="s">
        <v>1292</v>
      </c>
      <c r="C749" s="1" t="s">
        <v>1293</v>
      </c>
      <c r="D749" s="1" t="s">
        <v>7526</v>
      </c>
      <c r="E749" s="1" t="s">
        <v>7527</v>
      </c>
      <c r="F749" s="1" t="s">
        <v>3558</v>
      </c>
      <c r="G749" s="1" t="s">
        <v>51</v>
      </c>
      <c r="H749" s="2">
        <v>1000000</v>
      </c>
    </row>
    <row r="750" spans="1:8" x14ac:dyDescent="0.2">
      <c r="A750" s="1" t="s">
        <v>64</v>
      </c>
      <c r="B750" s="1" t="s">
        <v>1292</v>
      </c>
      <c r="C750" s="1" t="s">
        <v>1293</v>
      </c>
      <c r="D750" s="1" t="s">
        <v>7888</v>
      </c>
      <c r="E750" s="1" t="s">
        <v>7889</v>
      </c>
      <c r="F750" s="1" t="s">
        <v>2641</v>
      </c>
      <c r="G750" s="1" t="s">
        <v>51</v>
      </c>
      <c r="H750" s="2">
        <v>2827586.21</v>
      </c>
    </row>
    <row r="751" spans="1:8" x14ac:dyDescent="0.2">
      <c r="A751" s="1" t="s">
        <v>64</v>
      </c>
      <c r="B751" s="1" t="s">
        <v>1292</v>
      </c>
      <c r="C751" s="1" t="s">
        <v>1293</v>
      </c>
      <c r="D751" s="1" t="s">
        <v>8901</v>
      </c>
      <c r="E751" s="1" t="s">
        <v>3418</v>
      </c>
      <c r="F751" s="1" t="s">
        <v>209</v>
      </c>
      <c r="G751" s="1" t="s">
        <v>51</v>
      </c>
      <c r="H751" s="2">
        <v>911877.39</v>
      </c>
    </row>
    <row r="752" spans="1:8" ht="22.5" x14ac:dyDescent="0.2">
      <c r="A752" s="1" t="s">
        <v>2606</v>
      </c>
      <c r="B752" s="1" t="s">
        <v>2607</v>
      </c>
      <c r="C752" s="1" t="s">
        <v>4327</v>
      </c>
      <c r="D752" s="1" t="s">
        <v>4325</v>
      </c>
      <c r="E752" s="1" t="s">
        <v>4326</v>
      </c>
      <c r="F752" s="1" t="s">
        <v>391</v>
      </c>
      <c r="G752" s="1" t="s">
        <v>51</v>
      </c>
      <c r="H752" s="2">
        <v>577299.41</v>
      </c>
    </row>
    <row r="753" spans="1:8" x14ac:dyDescent="0.2">
      <c r="A753" s="1" t="s">
        <v>2606</v>
      </c>
      <c r="B753" s="1" t="s">
        <v>2607</v>
      </c>
      <c r="C753" s="1" t="s">
        <v>10481</v>
      </c>
      <c r="D753" s="1" t="s">
        <v>10480</v>
      </c>
      <c r="E753" s="1" t="s">
        <v>6678</v>
      </c>
      <c r="F753" s="1" t="s">
        <v>3838</v>
      </c>
      <c r="G753" s="1" t="s">
        <v>51</v>
      </c>
      <c r="H753" s="2">
        <v>1299003</v>
      </c>
    </row>
    <row r="754" spans="1:8" ht="22.5" x14ac:dyDescent="0.2">
      <c r="A754" s="1" t="s">
        <v>2606</v>
      </c>
      <c r="B754" s="1" t="s">
        <v>2607</v>
      </c>
      <c r="C754" s="1" t="s">
        <v>10261</v>
      </c>
      <c r="D754" s="1" t="s">
        <v>10260</v>
      </c>
      <c r="E754" s="1" t="s">
        <v>6476</v>
      </c>
      <c r="F754" s="1" t="s">
        <v>3838</v>
      </c>
      <c r="G754" s="1" t="s">
        <v>51</v>
      </c>
      <c r="H754" s="2">
        <v>1064676</v>
      </c>
    </row>
    <row r="755" spans="1:8" ht="33.75" x14ac:dyDescent="0.2">
      <c r="A755" s="1" t="s">
        <v>2606</v>
      </c>
      <c r="B755" s="1" t="s">
        <v>2607</v>
      </c>
      <c r="C755" s="1" t="s">
        <v>5064</v>
      </c>
      <c r="D755" s="1" t="s">
        <v>5062</v>
      </c>
      <c r="E755" s="1" t="s">
        <v>5063</v>
      </c>
      <c r="F755" s="1" t="s">
        <v>391</v>
      </c>
      <c r="G755" s="1" t="s">
        <v>51</v>
      </c>
      <c r="H755" s="2">
        <v>200000</v>
      </c>
    </row>
    <row r="756" spans="1:8" ht="33.75" x14ac:dyDescent="0.2">
      <c r="A756" s="1" t="s">
        <v>2606</v>
      </c>
      <c r="B756" s="1" t="s">
        <v>2607</v>
      </c>
      <c r="C756" s="1" t="s">
        <v>5064</v>
      </c>
      <c r="D756" s="1" t="s">
        <v>6191</v>
      </c>
      <c r="E756" s="1" t="s">
        <v>5607</v>
      </c>
      <c r="F756" s="1" t="s">
        <v>209</v>
      </c>
      <c r="G756" s="1" t="s">
        <v>51</v>
      </c>
      <c r="H756" s="2">
        <v>283757.34000000003</v>
      </c>
    </row>
    <row r="757" spans="1:8" ht="33.75" x14ac:dyDescent="0.2">
      <c r="A757" s="1" t="s">
        <v>2606</v>
      </c>
      <c r="B757" s="1" t="s">
        <v>2607</v>
      </c>
      <c r="C757" s="1" t="s">
        <v>5064</v>
      </c>
      <c r="D757" s="1" t="s">
        <v>6679</v>
      </c>
      <c r="E757" s="1" t="s">
        <v>2425</v>
      </c>
      <c r="F757" s="1" t="s">
        <v>209</v>
      </c>
      <c r="G757" s="1" t="s">
        <v>51</v>
      </c>
      <c r="H757" s="2">
        <v>577299.41</v>
      </c>
    </row>
    <row r="758" spans="1:8" ht="33.75" x14ac:dyDescent="0.2">
      <c r="A758" s="1" t="s">
        <v>2606</v>
      </c>
      <c r="B758" s="1" t="s">
        <v>2607</v>
      </c>
      <c r="C758" s="1" t="s">
        <v>5064</v>
      </c>
      <c r="D758" s="1" t="s">
        <v>6694</v>
      </c>
      <c r="E758" s="1" t="s">
        <v>6695</v>
      </c>
      <c r="F758" s="1" t="s">
        <v>391</v>
      </c>
      <c r="G758" s="1" t="s">
        <v>51</v>
      </c>
      <c r="H758" s="2">
        <v>258590.59</v>
      </c>
    </row>
    <row r="759" spans="1:8" ht="33.75" x14ac:dyDescent="0.2">
      <c r="A759" s="1" t="s">
        <v>2606</v>
      </c>
      <c r="B759" s="1" t="s">
        <v>2607</v>
      </c>
      <c r="C759" s="1" t="s">
        <v>5064</v>
      </c>
      <c r="D759" s="1" t="s">
        <v>6705</v>
      </c>
      <c r="E759" s="1" t="s">
        <v>229</v>
      </c>
      <c r="F759" s="1" t="s">
        <v>391</v>
      </c>
      <c r="G759" s="1" t="s">
        <v>51</v>
      </c>
      <c r="H759" s="2">
        <v>1895515.72</v>
      </c>
    </row>
    <row r="760" spans="1:8" ht="22.5" x14ac:dyDescent="0.2">
      <c r="A760" s="1" t="s">
        <v>2606</v>
      </c>
      <c r="B760" s="1" t="s">
        <v>2607</v>
      </c>
      <c r="C760" s="1" t="s">
        <v>6580</v>
      </c>
      <c r="D760" s="1" t="s">
        <v>6629</v>
      </c>
      <c r="E760" s="1" t="s">
        <v>6610</v>
      </c>
      <c r="F760" s="1" t="s">
        <v>2641</v>
      </c>
      <c r="G760" s="1" t="s">
        <v>51</v>
      </c>
      <c r="H760" s="2">
        <v>2348659</v>
      </c>
    </row>
    <row r="761" spans="1:8" ht="22.5" x14ac:dyDescent="0.2">
      <c r="A761" s="1" t="s">
        <v>2606</v>
      </c>
      <c r="B761" s="1" t="s">
        <v>2607</v>
      </c>
      <c r="C761" s="1" t="s">
        <v>6580</v>
      </c>
      <c r="D761" s="1" t="s">
        <v>7680</v>
      </c>
      <c r="E761" s="1" t="s">
        <v>7681</v>
      </c>
      <c r="F761" s="1" t="s">
        <v>2641</v>
      </c>
      <c r="G761" s="1" t="s">
        <v>51</v>
      </c>
      <c r="H761" s="2">
        <v>797233.91</v>
      </c>
    </row>
    <row r="762" spans="1:8" ht="22.5" x14ac:dyDescent="0.2">
      <c r="A762" s="1" t="s">
        <v>2606</v>
      </c>
      <c r="B762" s="1" t="s">
        <v>2607</v>
      </c>
      <c r="C762" s="1" t="s">
        <v>6580</v>
      </c>
      <c r="D762" s="1" t="s">
        <v>8607</v>
      </c>
      <c r="E762" s="1" t="s">
        <v>8608</v>
      </c>
      <c r="F762" s="1" t="s">
        <v>2641</v>
      </c>
      <c r="G762" s="1" t="s">
        <v>51</v>
      </c>
      <c r="H762" s="2">
        <v>911877.39</v>
      </c>
    </row>
    <row r="763" spans="1:8" ht="22.5" x14ac:dyDescent="0.2">
      <c r="A763" s="1" t="s">
        <v>2606</v>
      </c>
      <c r="B763" s="1" t="s">
        <v>2607</v>
      </c>
      <c r="C763" s="1" t="s">
        <v>6580</v>
      </c>
      <c r="D763" s="1" t="s">
        <v>9242</v>
      </c>
      <c r="E763" s="1" t="s">
        <v>9243</v>
      </c>
      <c r="F763" s="1" t="s">
        <v>11</v>
      </c>
      <c r="G763" s="1" t="s">
        <v>51</v>
      </c>
      <c r="H763" s="2">
        <v>720306.51</v>
      </c>
    </row>
    <row r="764" spans="1:8" ht="22.5" x14ac:dyDescent="0.2">
      <c r="A764" s="1" t="s">
        <v>2606</v>
      </c>
      <c r="B764" s="1" t="s">
        <v>2607</v>
      </c>
      <c r="C764" s="1" t="s">
        <v>6580</v>
      </c>
      <c r="D764" s="1" t="s">
        <v>9244</v>
      </c>
      <c r="E764" s="1" t="s">
        <v>9245</v>
      </c>
      <c r="F764" s="1" t="s">
        <v>11</v>
      </c>
      <c r="G764" s="1" t="s">
        <v>51</v>
      </c>
      <c r="H764" s="2">
        <v>1170498.08</v>
      </c>
    </row>
    <row r="765" spans="1:8" ht="22.5" x14ac:dyDescent="0.2">
      <c r="A765" s="1" t="s">
        <v>2606</v>
      </c>
      <c r="B765" s="1" t="s">
        <v>2607</v>
      </c>
      <c r="C765" s="1" t="s">
        <v>6580</v>
      </c>
      <c r="D765" s="1" t="s">
        <v>9628</v>
      </c>
      <c r="E765" s="1" t="s">
        <v>9629</v>
      </c>
      <c r="F765" s="1" t="s">
        <v>11</v>
      </c>
      <c r="G765" s="1" t="s">
        <v>51</v>
      </c>
      <c r="H765" s="2">
        <v>911877.39</v>
      </c>
    </row>
    <row r="766" spans="1:8" ht="33.75" x14ac:dyDescent="0.2">
      <c r="A766" s="1" t="s">
        <v>2606</v>
      </c>
      <c r="B766" s="1" t="s">
        <v>2607</v>
      </c>
      <c r="C766" s="1" t="s">
        <v>4008</v>
      </c>
      <c r="D766" s="1" t="s">
        <v>4006</v>
      </c>
      <c r="E766" s="1" t="s">
        <v>4007</v>
      </c>
      <c r="F766" s="1" t="s">
        <v>3704</v>
      </c>
      <c r="G766" s="1" t="s">
        <v>51</v>
      </c>
      <c r="H766" s="2">
        <v>913218</v>
      </c>
    </row>
    <row r="767" spans="1:8" x14ac:dyDescent="0.2">
      <c r="A767" s="1" t="s">
        <v>87</v>
      </c>
      <c r="B767" s="1" t="s">
        <v>925</v>
      </c>
      <c r="C767" s="1" t="s">
        <v>926</v>
      </c>
      <c r="D767" s="1" t="s">
        <v>5402</v>
      </c>
      <c r="E767" s="1" t="s">
        <v>5403</v>
      </c>
      <c r="F767" s="1" t="s">
        <v>209</v>
      </c>
      <c r="G767" s="1" t="s">
        <v>51</v>
      </c>
      <c r="H767" s="2">
        <v>234765</v>
      </c>
    </row>
    <row r="768" spans="1:8" x14ac:dyDescent="0.2">
      <c r="A768" s="1" t="s">
        <v>87</v>
      </c>
      <c r="B768" s="1" t="s">
        <v>2576</v>
      </c>
      <c r="C768" s="1" t="s">
        <v>2577</v>
      </c>
      <c r="D768" s="1" t="s">
        <v>6400</v>
      </c>
      <c r="E768" s="1" t="s">
        <v>6401</v>
      </c>
      <c r="F768" s="1" t="s">
        <v>391</v>
      </c>
      <c r="G768" s="1" t="s">
        <v>51</v>
      </c>
      <c r="H768" s="2">
        <v>270476.19</v>
      </c>
    </row>
    <row r="769" spans="1:8" x14ac:dyDescent="0.2">
      <c r="A769" s="1" t="s">
        <v>87</v>
      </c>
      <c r="B769" s="1" t="s">
        <v>2576</v>
      </c>
      <c r="C769" s="1" t="s">
        <v>2577</v>
      </c>
      <c r="D769" s="1" t="s">
        <v>6435</v>
      </c>
      <c r="E769" s="1" t="s">
        <v>6436</v>
      </c>
      <c r="F769" s="1" t="s">
        <v>11</v>
      </c>
      <c r="G769" s="1" t="s">
        <v>51</v>
      </c>
      <c r="H769" s="2">
        <v>222857.14</v>
      </c>
    </row>
    <row r="770" spans="1:8" x14ac:dyDescent="0.2">
      <c r="A770" s="1" t="s">
        <v>87</v>
      </c>
      <c r="B770" s="1" t="s">
        <v>2576</v>
      </c>
      <c r="C770" s="1" t="s">
        <v>2577</v>
      </c>
      <c r="D770" s="1" t="s">
        <v>8739</v>
      </c>
      <c r="E770" s="1" t="s">
        <v>8740</v>
      </c>
      <c r="F770" s="1" t="s">
        <v>209</v>
      </c>
      <c r="G770" s="1" t="s">
        <v>51</v>
      </c>
      <c r="H770" s="2">
        <v>332681.02</v>
      </c>
    </row>
    <row r="771" spans="1:8" x14ac:dyDescent="0.2">
      <c r="A771" s="1" t="s">
        <v>87</v>
      </c>
      <c r="B771" s="1" t="s">
        <v>5839</v>
      </c>
      <c r="C771" s="1" t="s">
        <v>5840</v>
      </c>
      <c r="D771" s="1" t="s">
        <v>8320</v>
      </c>
      <c r="E771" s="1" t="s">
        <v>8321</v>
      </c>
      <c r="F771" s="1" t="s">
        <v>2641</v>
      </c>
      <c r="G771" s="1" t="s">
        <v>51</v>
      </c>
      <c r="H771" s="2">
        <v>460952.38</v>
      </c>
    </row>
    <row r="772" spans="1:8" x14ac:dyDescent="0.2">
      <c r="A772" s="1" t="s">
        <v>87</v>
      </c>
      <c r="B772" s="1" t="s">
        <v>6748</v>
      </c>
      <c r="C772" s="1" t="s">
        <v>6749</v>
      </c>
      <c r="D772" s="1" t="s">
        <v>7600</v>
      </c>
      <c r="E772" s="1" t="s">
        <v>7601</v>
      </c>
      <c r="F772" s="1" t="s">
        <v>11</v>
      </c>
      <c r="G772" s="1" t="s">
        <v>51</v>
      </c>
      <c r="H772" s="2">
        <v>222857.14</v>
      </c>
    </row>
    <row r="773" spans="1:8" ht="22.5" x14ac:dyDescent="0.2">
      <c r="A773" s="1" t="s">
        <v>87</v>
      </c>
      <c r="B773" s="1" t="s">
        <v>353</v>
      </c>
      <c r="C773" s="1" t="s">
        <v>354</v>
      </c>
      <c r="D773" s="1" t="s">
        <v>8498</v>
      </c>
      <c r="E773" s="1" t="s">
        <v>8499</v>
      </c>
      <c r="F773" s="1" t="s">
        <v>50</v>
      </c>
      <c r="G773" s="1" t="s">
        <v>51</v>
      </c>
      <c r="H773" s="2">
        <v>270476.19</v>
      </c>
    </row>
    <row r="774" spans="1:8" x14ac:dyDescent="0.2">
      <c r="A774" s="1" t="s">
        <v>87</v>
      </c>
      <c r="B774" s="1" t="s">
        <v>318</v>
      </c>
      <c r="C774" s="1" t="s">
        <v>10030</v>
      </c>
      <c r="D774" s="1" t="s">
        <v>10029</v>
      </c>
      <c r="E774" s="1" t="s">
        <v>6476</v>
      </c>
      <c r="F774" s="1" t="s">
        <v>3838</v>
      </c>
      <c r="G774" s="1" t="s">
        <v>51</v>
      </c>
      <c r="H774" s="2">
        <v>2299089</v>
      </c>
    </row>
    <row r="775" spans="1:8" x14ac:dyDescent="0.2">
      <c r="A775" s="1" t="s">
        <v>87</v>
      </c>
      <c r="B775" s="1" t="s">
        <v>318</v>
      </c>
      <c r="C775" s="1" t="s">
        <v>10030</v>
      </c>
      <c r="D775" s="1" t="s">
        <v>10432</v>
      </c>
      <c r="E775" s="1" t="s">
        <v>6678</v>
      </c>
      <c r="F775" s="1" t="s">
        <v>3838</v>
      </c>
      <c r="G775" s="1" t="s">
        <v>51</v>
      </c>
      <c r="H775" s="2">
        <v>1855660</v>
      </c>
    </row>
    <row r="776" spans="1:8" x14ac:dyDescent="0.2">
      <c r="A776" s="1" t="s">
        <v>87</v>
      </c>
      <c r="B776" s="1" t="s">
        <v>318</v>
      </c>
      <c r="C776" s="1" t="s">
        <v>10030</v>
      </c>
      <c r="D776" s="1" t="s">
        <v>10472</v>
      </c>
      <c r="E776" s="1" t="s">
        <v>3837</v>
      </c>
      <c r="F776" s="1" t="s">
        <v>3838</v>
      </c>
      <c r="G776" s="1" t="s">
        <v>51</v>
      </c>
      <c r="H776" s="2">
        <v>1026860</v>
      </c>
    </row>
    <row r="777" spans="1:8" x14ac:dyDescent="0.2">
      <c r="A777" s="1" t="s">
        <v>87</v>
      </c>
      <c r="B777" s="1" t="s">
        <v>318</v>
      </c>
      <c r="C777" s="1" t="s">
        <v>10030</v>
      </c>
      <c r="D777" s="1" t="s">
        <v>10503</v>
      </c>
      <c r="E777" s="1" t="s">
        <v>6678</v>
      </c>
      <c r="F777" s="1" t="s">
        <v>3838</v>
      </c>
      <c r="G777" s="1" t="s">
        <v>51</v>
      </c>
      <c r="H777" s="2">
        <v>397900</v>
      </c>
    </row>
    <row r="778" spans="1:8" x14ac:dyDescent="0.2">
      <c r="A778" s="1" t="s">
        <v>87</v>
      </c>
      <c r="B778" s="1" t="s">
        <v>318</v>
      </c>
      <c r="C778" s="1" t="s">
        <v>319</v>
      </c>
      <c r="D778" s="1" t="s">
        <v>8461</v>
      </c>
      <c r="E778" s="1" t="s">
        <v>5240</v>
      </c>
      <c r="F778" s="1" t="s">
        <v>2641</v>
      </c>
      <c r="G778" s="1" t="s">
        <v>51</v>
      </c>
      <c r="H778" s="2">
        <v>3785062.07</v>
      </c>
    </row>
    <row r="779" spans="1:8" x14ac:dyDescent="0.2">
      <c r="A779" s="1" t="s">
        <v>87</v>
      </c>
      <c r="B779" s="1" t="s">
        <v>318</v>
      </c>
      <c r="C779" s="1" t="s">
        <v>319</v>
      </c>
      <c r="D779" s="1" t="s">
        <v>8491</v>
      </c>
      <c r="E779" s="1" t="s">
        <v>5240</v>
      </c>
      <c r="F779" s="1" t="s">
        <v>2641</v>
      </c>
      <c r="G779" s="1" t="s">
        <v>51</v>
      </c>
      <c r="H779" s="2">
        <v>3729394.12</v>
      </c>
    </row>
    <row r="780" spans="1:8" x14ac:dyDescent="0.2">
      <c r="A780" s="1" t="s">
        <v>87</v>
      </c>
      <c r="B780" s="1" t="s">
        <v>692</v>
      </c>
      <c r="C780" s="1" t="s">
        <v>693</v>
      </c>
      <c r="D780" s="1" t="s">
        <v>6396</v>
      </c>
      <c r="E780" s="1" t="s">
        <v>6397</v>
      </c>
      <c r="F780" s="1" t="s">
        <v>11</v>
      </c>
      <c r="G780" s="1" t="s">
        <v>51</v>
      </c>
      <c r="H780" s="2">
        <v>246666.67</v>
      </c>
    </row>
    <row r="781" spans="1:8" x14ac:dyDescent="0.2">
      <c r="A781" s="1" t="s">
        <v>87</v>
      </c>
      <c r="B781" s="1" t="s">
        <v>692</v>
      </c>
      <c r="C781" s="1" t="s">
        <v>693</v>
      </c>
      <c r="D781" s="1" t="s">
        <v>7606</v>
      </c>
      <c r="E781" s="1" t="s">
        <v>7607</v>
      </c>
      <c r="F781" s="1" t="s">
        <v>11</v>
      </c>
      <c r="G781" s="1" t="s">
        <v>51</v>
      </c>
      <c r="H781" s="2">
        <v>222857.14</v>
      </c>
    </row>
    <row r="782" spans="1:8" ht="22.5" x14ac:dyDescent="0.2">
      <c r="A782" s="1" t="s">
        <v>87</v>
      </c>
      <c r="B782" s="1" t="s">
        <v>2174</v>
      </c>
      <c r="C782" s="1" t="s">
        <v>8136</v>
      </c>
      <c r="D782" s="1" t="s">
        <v>10134</v>
      </c>
      <c r="E782" s="1" t="s">
        <v>3837</v>
      </c>
      <c r="F782" s="1" t="s">
        <v>3838</v>
      </c>
      <c r="G782" s="1" t="s">
        <v>51</v>
      </c>
      <c r="H782" s="2">
        <v>202000</v>
      </c>
    </row>
    <row r="783" spans="1:8" ht="22.5" x14ac:dyDescent="0.2">
      <c r="A783" s="1" t="s">
        <v>87</v>
      </c>
      <c r="B783" s="1" t="s">
        <v>2174</v>
      </c>
      <c r="C783" s="1" t="s">
        <v>8133</v>
      </c>
      <c r="D783" s="1" t="s">
        <v>9713</v>
      </c>
      <c r="E783" s="1" t="s">
        <v>6678</v>
      </c>
      <c r="F783" s="1" t="s">
        <v>3838</v>
      </c>
      <c r="G783" s="1" t="s">
        <v>51</v>
      </c>
      <c r="H783" s="2">
        <v>570639</v>
      </c>
    </row>
    <row r="784" spans="1:8" ht="22.5" x14ac:dyDescent="0.2">
      <c r="A784" s="1" t="s">
        <v>87</v>
      </c>
      <c r="B784" s="1" t="s">
        <v>4944</v>
      </c>
      <c r="C784" s="1" t="s">
        <v>4945</v>
      </c>
      <c r="D784" s="1" t="s">
        <v>4942</v>
      </c>
      <c r="E784" s="1" t="s">
        <v>4943</v>
      </c>
      <c r="F784" s="1" t="s">
        <v>215</v>
      </c>
      <c r="G784" s="1" t="s">
        <v>51</v>
      </c>
      <c r="H784" s="2">
        <v>200000</v>
      </c>
    </row>
    <row r="785" spans="1:8" ht="22.5" x14ac:dyDescent="0.2">
      <c r="A785" s="1" t="s">
        <v>87</v>
      </c>
      <c r="B785" s="1" t="s">
        <v>4965</v>
      </c>
      <c r="C785" s="1" t="s">
        <v>8339</v>
      </c>
      <c r="D785" s="1" t="s">
        <v>9746</v>
      </c>
      <c r="E785" s="1" t="s">
        <v>6476</v>
      </c>
      <c r="F785" s="1" t="s">
        <v>3838</v>
      </c>
      <c r="G785" s="1" t="s">
        <v>51</v>
      </c>
      <c r="H785" s="2">
        <v>250000</v>
      </c>
    </row>
    <row r="786" spans="1:8" ht="22.5" x14ac:dyDescent="0.2">
      <c r="A786" s="1" t="s">
        <v>87</v>
      </c>
      <c r="B786" s="1" t="s">
        <v>4965</v>
      </c>
      <c r="C786" s="1" t="s">
        <v>8339</v>
      </c>
      <c r="D786" s="1" t="s">
        <v>10094</v>
      </c>
      <c r="E786" s="1" t="s">
        <v>6678</v>
      </c>
      <c r="F786" s="1" t="s">
        <v>3838</v>
      </c>
      <c r="G786" s="1" t="s">
        <v>51</v>
      </c>
      <c r="H786" s="2">
        <v>399896</v>
      </c>
    </row>
    <row r="787" spans="1:8" ht="22.5" x14ac:dyDescent="0.2">
      <c r="A787" s="1" t="s">
        <v>87</v>
      </c>
      <c r="B787" s="1" t="s">
        <v>4965</v>
      </c>
      <c r="C787" s="1" t="s">
        <v>8339</v>
      </c>
      <c r="D787" s="1" t="s">
        <v>10254</v>
      </c>
      <c r="E787" s="1" t="s">
        <v>6476</v>
      </c>
      <c r="F787" s="1" t="s">
        <v>3838</v>
      </c>
      <c r="G787" s="1" t="s">
        <v>51</v>
      </c>
      <c r="H787" s="2">
        <v>800000</v>
      </c>
    </row>
    <row r="788" spans="1:8" ht="22.5" x14ac:dyDescent="0.2">
      <c r="A788" s="1" t="s">
        <v>87</v>
      </c>
      <c r="B788" s="1" t="s">
        <v>1480</v>
      </c>
      <c r="C788" s="1" t="s">
        <v>1481</v>
      </c>
      <c r="D788" s="1" t="s">
        <v>6228</v>
      </c>
      <c r="E788" s="1" t="s">
        <v>265</v>
      </c>
      <c r="F788" s="1" t="s">
        <v>209</v>
      </c>
      <c r="G788" s="1" t="s">
        <v>51</v>
      </c>
      <c r="H788" s="2">
        <v>234833.66</v>
      </c>
    </row>
    <row r="789" spans="1:8" x14ac:dyDescent="0.2">
      <c r="A789" s="1" t="s">
        <v>87</v>
      </c>
      <c r="B789" s="1" t="s">
        <v>3741</v>
      </c>
      <c r="C789" s="1" t="s">
        <v>3742</v>
      </c>
      <c r="D789" s="1" t="s">
        <v>3739</v>
      </c>
      <c r="E789" s="1" t="s">
        <v>3740</v>
      </c>
      <c r="F789" s="1" t="s">
        <v>2641</v>
      </c>
      <c r="G789" s="1" t="s">
        <v>51</v>
      </c>
      <c r="H789" s="2">
        <v>731250</v>
      </c>
    </row>
    <row r="790" spans="1:8" x14ac:dyDescent="0.2">
      <c r="A790" s="1" t="s">
        <v>87</v>
      </c>
      <c r="B790" s="1" t="s">
        <v>3741</v>
      </c>
      <c r="C790" s="1" t="s">
        <v>3742</v>
      </c>
      <c r="D790" s="1" t="s">
        <v>5911</v>
      </c>
      <c r="E790" s="1" t="s">
        <v>5912</v>
      </c>
      <c r="F790" s="1" t="s">
        <v>11</v>
      </c>
      <c r="G790" s="1" t="s">
        <v>51</v>
      </c>
      <c r="H790" s="2">
        <v>413333.33</v>
      </c>
    </row>
    <row r="791" spans="1:8" x14ac:dyDescent="0.2">
      <c r="A791" s="1" t="s">
        <v>87</v>
      </c>
      <c r="B791" s="1" t="s">
        <v>1404</v>
      </c>
      <c r="C791" s="1" t="s">
        <v>1405</v>
      </c>
      <c r="D791" s="1" t="s">
        <v>5530</v>
      </c>
      <c r="E791" s="1" t="s">
        <v>5531</v>
      </c>
      <c r="F791" s="1" t="s">
        <v>209</v>
      </c>
      <c r="G791" s="1" t="s">
        <v>51</v>
      </c>
      <c r="H791" s="2">
        <v>746666.67</v>
      </c>
    </row>
    <row r="792" spans="1:8" x14ac:dyDescent="0.2">
      <c r="A792" s="1" t="s">
        <v>87</v>
      </c>
      <c r="B792" s="1" t="s">
        <v>2843</v>
      </c>
      <c r="C792" s="1" t="s">
        <v>8087</v>
      </c>
      <c r="D792" s="1" t="s">
        <v>10270</v>
      </c>
      <c r="E792" s="1" t="s">
        <v>6476</v>
      </c>
      <c r="F792" s="1" t="s">
        <v>3838</v>
      </c>
      <c r="G792" s="1" t="s">
        <v>51</v>
      </c>
      <c r="H792" s="2">
        <v>299300</v>
      </c>
    </row>
    <row r="793" spans="1:8" x14ac:dyDescent="0.2">
      <c r="A793" s="1" t="s">
        <v>87</v>
      </c>
      <c r="B793" s="1" t="s">
        <v>2361</v>
      </c>
      <c r="C793" s="1" t="s">
        <v>2362</v>
      </c>
      <c r="D793" s="1" t="s">
        <v>4512</v>
      </c>
      <c r="E793" s="1" t="s">
        <v>4513</v>
      </c>
      <c r="F793" s="1" t="s">
        <v>215</v>
      </c>
      <c r="G793" s="1" t="s">
        <v>51</v>
      </c>
      <c r="H793" s="2">
        <v>200000</v>
      </c>
    </row>
    <row r="794" spans="1:8" ht="22.5" x14ac:dyDescent="0.2">
      <c r="A794" s="1" t="s">
        <v>87</v>
      </c>
      <c r="B794" s="1" t="s">
        <v>1166</v>
      </c>
      <c r="C794" s="1" t="s">
        <v>1167</v>
      </c>
      <c r="D794" s="1" t="s">
        <v>5024</v>
      </c>
      <c r="E794" s="1" t="s">
        <v>5025</v>
      </c>
      <c r="F794" s="1" t="s">
        <v>215</v>
      </c>
      <c r="G794" s="1" t="s">
        <v>51</v>
      </c>
      <c r="H794" s="2">
        <v>200000</v>
      </c>
    </row>
    <row r="795" spans="1:8" x14ac:dyDescent="0.2">
      <c r="A795" s="1" t="s">
        <v>87</v>
      </c>
      <c r="B795" s="1" t="s">
        <v>5168</v>
      </c>
      <c r="C795" s="1" t="s">
        <v>5169</v>
      </c>
      <c r="D795" s="1" t="s">
        <v>5166</v>
      </c>
      <c r="E795" s="1" t="s">
        <v>5167</v>
      </c>
      <c r="F795" s="1" t="s">
        <v>215</v>
      </c>
      <c r="G795" s="1" t="s">
        <v>51</v>
      </c>
      <c r="H795" s="2">
        <v>200000</v>
      </c>
    </row>
    <row r="796" spans="1:8" ht="22.5" x14ac:dyDescent="0.2">
      <c r="A796" s="1" t="s">
        <v>87</v>
      </c>
      <c r="B796" s="1" t="s">
        <v>5168</v>
      </c>
      <c r="C796" s="1" t="s">
        <v>5169</v>
      </c>
      <c r="D796" s="1" t="s">
        <v>8015</v>
      </c>
      <c r="E796" s="1" t="s">
        <v>8016</v>
      </c>
      <c r="F796" s="1" t="s">
        <v>50</v>
      </c>
      <c r="G796" s="1" t="s">
        <v>51</v>
      </c>
      <c r="H796" s="2">
        <v>270476.19</v>
      </c>
    </row>
    <row r="797" spans="1:8" x14ac:dyDescent="0.2">
      <c r="A797" s="1" t="s">
        <v>87</v>
      </c>
      <c r="B797" s="1" t="s">
        <v>3204</v>
      </c>
      <c r="C797" s="1" t="s">
        <v>3205</v>
      </c>
      <c r="D797" s="1" t="s">
        <v>8241</v>
      </c>
      <c r="E797" s="1" t="s">
        <v>8242</v>
      </c>
      <c r="F797" s="1" t="s">
        <v>3558</v>
      </c>
      <c r="G797" s="1" t="s">
        <v>51</v>
      </c>
      <c r="H797" s="2">
        <v>1000000</v>
      </c>
    </row>
    <row r="798" spans="1:8" x14ac:dyDescent="0.2">
      <c r="A798" s="1" t="s">
        <v>87</v>
      </c>
      <c r="B798" s="1" t="s">
        <v>5028</v>
      </c>
      <c r="C798" s="1" t="s">
        <v>5029</v>
      </c>
      <c r="D798" s="1" t="s">
        <v>5026</v>
      </c>
      <c r="E798" s="1" t="s">
        <v>5027</v>
      </c>
      <c r="F798" s="1" t="s">
        <v>215</v>
      </c>
      <c r="G798" s="1" t="s">
        <v>51</v>
      </c>
      <c r="H798" s="2">
        <v>200000</v>
      </c>
    </row>
    <row r="799" spans="1:8" x14ac:dyDescent="0.2">
      <c r="A799" s="1" t="s">
        <v>87</v>
      </c>
      <c r="B799" s="1" t="s">
        <v>5028</v>
      </c>
      <c r="C799" s="1" t="s">
        <v>5029</v>
      </c>
      <c r="D799" s="1" t="s">
        <v>8243</v>
      </c>
      <c r="E799" s="1" t="s">
        <v>8244</v>
      </c>
      <c r="F799" s="1" t="s">
        <v>2641</v>
      </c>
      <c r="G799" s="1" t="s">
        <v>51</v>
      </c>
      <c r="H799" s="2">
        <v>365714.29</v>
      </c>
    </row>
    <row r="800" spans="1:8" x14ac:dyDescent="0.2">
      <c r="A800" s="1" t="s">
        <v>87</v>
      </c>
      <c r="B800" s="1" t="s">
        <v>1308</v>
      </c>
      <c r="C800" s="1" t="s">
        <v>8295</v>
      </c>
      <c r="D800" s="1" t="s">
        <v>10433</v>
      </c>
      <c r="E800" s="1" t="s">
        <v>6476</v>
      </c>
      <c r="F800" s="1" t="s">
        <v>3838</v>
      </c>
      <c r="G800" s="1" t="s">
        <v>51</v>
      </c>
      <c r="H800" s="2">
        <v>700000</v>
      </c>
    </row>
    <row r="801" spans="1:8" x14ac:dyDescent="0.2">
      <c r="A801" s="1" t="s">
        <v>87</v>
      </c>
      <c r="B801" s="1" t="s">
        <v>1308</v>
      </c>
      <c r="C801" s="1" t="s">
        <v>1309</v>
      </c>
      <c r="D801" s="1" t="s">
        <v>5943</v>
      </c>
      <c r="E801" s="1" t="s">
        <v>5944</v>
      </c>
      <c r="F801" s="1" t="s">
        <v>11</v>
      </c>
      <c r="G801" s="1" t="s">
        <v>51</v>
      </c>
      <c r="H801" s="2">
        <v>365714.29</v>
      </c>
    </row>
    <row r="802" spans="1:8" x14ac:dyDescent="0.2">
      <c r="A802" s="1" t="s">
        <v>87</v>
      </c>
      <c r="B802" s="1" t="s">
        <v>1308</v>
      </c>
      <c r="C802" s="1" t="s">
        <v>1309</v>
      </c>
      <c r="D802" s="1" t="s">
        <v>5977</v>
      </c>
      <c r="E802" s="1" t="s">
        <v>5978</v>
      </c>
      <c r="F802" s="1" t="s">
        <v>209</v>
      </c>
      <c r="G802" s="1" t="s">
        <v>51</v>
      </c>
      <c r="H802" s="2">
        <v>265100</v>
      </c>
    </row>
    <row r="803" spans="1:8" x14ac:dyDescent="0.2">
      <c r="A803" s="1" t="s">
        <v>87</v>
      </c>
      <c r="B803" s="1" t="s">
        <v>1308</v>
      </c>
      <c r="C803" s="1" t="s">
        <v>1309</v>
      </c>
      <c r="D803" s="1" t="s">
        <v>7602</v>
      </c>
      <c r="E803" s="1" t="s">
        <v>7603</v>
      </c>
      <c r="F803" s="1" t="s">
        <v>11</v>
      </c>
      <c r="G803" s="1" t="s">
        <v>51</v>
      </c>
      <c r="H803" s="2">
        <v>270476.19</v>
      </c>
    </row>
    <row r="804" spans="1:8" x14ac:dyDescent="0.2">
      <c r="A804" s="1" t="s">
        <v>87</v>
      </c>
      <c r="B804" s="1" t="s">
        <v>1308</v>
      </c>
      <c r="C804" s="1" t="s">
        <v>1309</v>
      </c>
      <c r="D804" s="1" t="s">
        <v>7954</v>
      </c>
      <c r="E804" s="1" t="s">
        <v>7955</v>
      </c>
      <c r="F804" s="1" t="s">
        <v>50</v>
      </c>
      <c r="G804" s="1" t="s">
        <v>51</v>
      </c>
      <c r="H804" s="2">
        <v>365714.29</v>
      </c>
    </row>
    <row r="805" spans="1:8" x14ac:dyDescent="0.2">
      <c r="A805" s="1" t="s">
        <v>87</v>
      </c>
      <c r="B805" s="1" t="s">
        <v>5438</v>
      </c>
      <c r="C805" s="1" t="s">
        <v>5439</v>
      </c>
      <c r="D805" s="1" t="s">
        <v>8710</v>
      </c>
      <c r="E805" s="1" t="s">
        <v>8711</v>
      </c>
      <c r="F805" s="1" t="s">
        <v>3558</v>
      </c>
      <c r="G805" s="1" t="s">
        <v>51</v>
      </c>
      <c r="H805" s="2">
        <v>1914280.42</v>
      </c>
    </row>
    <row r="806" spans="1:8" x14ac:dyDescent="0.2">
      <c r="A806" s="1" t="s">
        <v>87</v>
      </c>
      <c r="B806" s="1" t="s">
        <v>5438</v>
      </c>
      <c r="C806" s="1" t="s">
        <v>5439</v>
      </c>
      <c r="D806" s="1" t="s">
        <v>10217</v>
      </c>
      <c r="E806" s="1" t="s">
        <v>10218</v>
      </c>
      <c r="F806" s="1" t="s">
        <v>2641</v>
      </c>
      <c r="G806" s="1" t="s">
        <v>51</v>
      </c>
      <c r="H806" s="2">
        <v>241904.76</v>
      </c>
    </row>
    <row r="807" spans="1:8" x14ac:dyDescent="0.2">
      <c r="A807" s="1" t="s">
        <v>87</v>
      </c>
      <c r="B807" s="1" t="s">
        <v>2059</v>
      </c>
      <c r="C807" s="1" t="s">
        <v>2060</v>
      </c>
      <c r="D807" s="1" t="s">
        <v>6378</v>
      </c>
      <c r="E807" s="1" t="s">
        <v>6379</v>
      </c>
      <c r="F807" s="1" t="s">
        <v>50</v>
      </c>
      <c r="G807" s="1" t="s">
        <v>51</v>
      </c>
      <c r="H807" s="2">
        <v>270476.19</v>
      </c>
    </row>
    <row r="808" spans="1:8" x14ac:dyDescent="0.2">
      <c r="A808" s="1" t="s">
        <v>87</v>
      </c>
      <c r="B808" s="1" t="s">
        <v>2059</v>
      </c>
      <c r="C808" s="1" t="s">
        <v>2060</v>
      </c>
      <c r="D808" s="1" t="s">
        <v>7570</v>
      </c>
      <c r="E808" s="1" t="s">
        <v>7571</v>
      </c>
      <c r="F808" s="1" t="s">
        <v>11</v>
      </c>
      <c r="G808" s="1" t="s">
        <v>51</v>
      </c>
      <c r="H808" s="2">
        <v>270476.19</v>
      </c>
    </row>
    <row r="809" spans="1:8" x14ac:dyDescent="0.2">
      <c r="A809" s="1" t="s">
        <v>87</v>
      </c>
      <c r="B809" s="1" t="s">
        <v>2756</v>
      </c>
      <c r="C809" s="1" t="s">
        <v>2757</v>
      </c>
      <c r="D809" s="1" t="s">
        <v>6058</v>
      </c>
      <c r="E809" s="1" t="s">
        <v>6059</v>
      </c>
      <c r="F809" s="1" t="s">
        <v>209</v>
      </c>
      <c r="G809" s="1" t="s">
        <v>51</v>
      </c>
      <c r="H809" s="2">
        <v>675146.77</v>
      </c>
    </row>
    <row r="810" spans="1:8" x14ac:dyDescent="0.2">
      <c r="A810" s="1" t="s">
        <v>87</v>
      </c>
      <c r="B810" s="1" t="s">
        <v>2057</v>
      </c>
      <c r="C810" s="1" t="s">
        <v>2058</v>
      </c>
      <c r="D810" s="1" t="s">
        <v>5552</v>
      </c>
      <c r="E810" s="1" t="s">
        <v>5553</v>
      </c>
      <c r="F810" s="1" t="s">
        <v>209</v>
      </c>
      <c r="G810" s="1" t="s">
        <v>51</v>
      </c>
      <c r="H810" s="2">
        <v>283757.34000000003</v>
      </c>
    </row>
    <row r="811" spans="1:8" x14ac:dyDescent="0.2">
      <c r="A811" s="1" t="s">
        <v>87</v>
      </c>
      <c r="B811" s="1" t="s">
        <v>2057</v>
      </c>
      <c r="C811" s="1" t="s">
        <v>2058</v>
      </c>
      <c r="D811" s="1" t="s">
        <v>2299</v>
      </c>
      <c r="E811" s="1" t="s">
        <v>2300</v>
      </c>
      <c r="F811" s="1" t="s">
        <v>11</v>
      </c>
      <c r="G811" s="1" t="s">
        <v>51</v>
      </c>
      <c r="H811" s="2">
        <v>214555.03</v>
      </c>
    </row>
    <row r="812" spans="1:8" x14ac:dyDescent="0.2">
      <c r="A812" s="1" t="s">
        <v>87</v>
      </c>
      <c r="B812" s="1" t="s">
        <v>6329</v>
      </c>
      <c r="C812" s="1" t="s">
        <v>2628</v>
      </c>
      <c r="D812" s="1" t="s">
        <v>9973</v>
      </c>
      <c r="E812" s="1" t="s">
        <v>6678</v>
      </c>
      <c r="F812" s="1" t="s">
        <v>3838</v>
      </c>
      <c r="G812" s="1" t="s">
        <v>51</v>
      </c>
      <c r="H812" s="2">
        <v>299450</v>
      </c>
    </row>
    <row r="813" spans="1:8" x14ac:dyDescent="0.2">
      <c r="A813" s="1" t="s">
        <v>87</v>
      </c>
      <c r="B813" s="1" t="s">
        <v>6329</v>
      </c>
      <c r="C813" s="1" t="s">
        <v>6330</v>
      </c>
      <c r="D813" s="1" t="s">
        <v>6650</v>
      </c>
      <c r="E813" s="1" t="s">
        <v>5075</v>
      </c>
      <c r="F813" s="1" t="s">
        <v>11</v>
      </c>
      <c r="G813" s="1" t="s">
        <v>51</v>
      </c>
      <c r="H813" s="2">
        <v>270476.19</v>
      </c>
    </row>
    <row r="814" spans="1:8" x14ac:dyDescent="0.2">
      <c r="A814" s="1" t="s">
        <v>87</v>
      </c>
      <c r="B814" s="1" t="s">
        <v>2105</v>
      </c>
      <c r="C814" s="1" t="s">
        <v>2106</v>
      </c>
      <c r="D814" s="1" t="s">
        <v>10209</v>
      </c>
      <c r="E814" s="1" t="s">
        <v>10210</v>
      </c>
      <c r="F814" s="1" t="s">
        <v>2641</v>
      </c>
      <c r="G814" s="1" t="s">
        <v>51</v>
      </c>
      <c r="H814" s="2">
        <v>365714.29</v>
      </c>
    </row>
    <row r="815" spans="1:8" x14ac:dyDescent="0.2">
      <c r="A815" s="1" t="s">
        <v>87</v>
      </c>
      <c r="B815" s="1" t="s">
        <v>4305</v>
      </c>
      <c r="C815" s="1" t="s">
        <v>4306</v>
      </c>
      <c r="D815" s="1" t="s">
        <v>5587</v>
      </c>
      <c r="E815" s="1" t="s">
        <v>5588</v>
      </c>
      <c r="F815" s="1" t="s">
        <v>209</v>
      </c>
      <c r="G815" s="1" t="s">
        <v>51</v>
      </c>
      <c r="H815" s="2">
        <v>381604.7</v>
      </c>
    </row>
    <row r="816" spans="1:8" x14ac:dyDescent="0.2">
      <c r="A816" s="1" t="s">
        <v>87</v>
      </c>
      <c r="B816" s="1" t="s">
        <v>5998</v>
      </c>
      <c r="C816" s="1" t="s">
        <v>5999</v>
      </c>
      <c r="D816" s="1" t="s">
        <v>5997</v>
      </c>
      <c r="E816" s="1" t="s">
        <v>247</v>
      </c>
      <c r="F816" s="1" t="s">
        <v>391</v>
      </c>
      <c r="G816" s="1" t="s">
        <v>51</v>
      </c>
      <c r="H816" s="2">
        <v>283757.34000000003</v>
      </c>
    </row>
    <row r="817" spans="1:8" ht="22.5" x14ac:dyDescent="0.2">
      <c r="A817" s="1" t="s">
        <v>87</v>
      </c>
      <c r="B817" s="1" t="s">
        <v>1281</v>
      </c>
      <c r="C817" s="1" t="s">
        <v>1282</v>
      </c>
      <c r="D817" s="1" t="s">
        <v>5736</v>
      </c>
      <c r="E817" s="1" t="s">
        <v>5442</v>
      </c>
      <c r="F817" s="1" t="s">
        <v>3704</v>
      </c>
      <c r="G817" s="1" t="s">
        <v>51</v>
      </c>
      <c r="H817" s="2">
        <v>389016</v>
      </c>
    </row>
    <row r="818" spans="1:8" ht="22.5" x14ac:dyDescent="0.2">
      <c r="A818" s="1" t="s">
        <v>87</v>
      </c>
      <c r="B818" s="1" t="s">
        <v>5760</v>
      </c>
      <c r="C818" s="1" t="s">
        <v>5761</v>
      </c>
      <c r="D818" s="1" t="s">
        <v>5915</v>
      </c>
      <c r="E818" s="1" t="s">
        <v>5916</v>
      </c>
      <c r="F818" s="1" t="s">
        <v>209</v>
      </c>
      <c r="G818" s="1" t="s">
        <v>51</v>
      </c>
      <c r="H818" s="2">
        <v>270476.19</v>
      </c>
    </row>
    <row r="819" spans="1:8" x14ac:dyDescent="0.2">
      <c r="A819" s="1" t="s">
        <v>87</v>
      </c>
      <c r="B819" s="1" t="s">
        <v>4960</v>
      </c>
      <c r="C819" s="1" t="s">
        <v>6369</v>
      </c>
      <c r="D819" s="1" t="s">
        <v>6433</v>
      </c>
      <c r="E819" s="1" t="s">
        <v>6434</v>
      </c>
      <c r="F819" s="1" t="s">
        <v>209</v>
      </c>
      <c r="G819" s="1" t="s">
        <v>51</v>
      </c>
      <c r="H819" s="2">
        <v>381604.7</v>
      </c>
    </row>
    <row r="820" spans="1:8" x14ac:dyDescent="0.2">
      <c r="A820" s="1" t="s">
        <v>87</v>
      </c>
      <c r="B820" s="1" t="s">
        <v>4960</v>
      </c>
      <c r="C820" s="1" t="s">
        <v>6369</v>
      </c>
      <c r="D820" s="1" t="s">
        <v>9979</v>
      </c>
      <c r="E820" s="1" t="s">
        <v>455</v>
      </c>
      <c r="F820" s="1" t="s">
        <v>209</v>
      </c>
      <c r="G820" s="1" t="s">
        <v>51</v>
      </c>
      <c r="H820" s="2">
        <v>479452.05</v>
      </c>
    </row>
    <row r="821" spans="1:8" ht="22.5" x14ac:dyDescent="0.2">
      <c r="A821" s="1" t="s">
        <v>87</v>
      </c>
      <c r="B821" s="1" t="s">
        <v>5004</v>
      </c>
      <c r="C821" s="1" t="s">
        <v>5005</v>
      </c>
      <c r="D821" s="1" t="s">
        <v>5002</v>
      </c>
      <c r="E821" s="1" t="s">
        <v>5003</v>
      </c>
      <c r="F821" s="1" t="s">
        <v>215</v>
      </c>
      <c r="G821" s="1" t="s">
        <v>51</v>
      </c>
      <c r="H821" s="2">
        <v>200000</v>
      </c>
    </row>
    <row r="822" spans="1:8" x14ac:dyDescent="0.2">
      <c r="A822" s="1" t="s">
        <v>87</v>
      </c>
      <c r="B822" s="1" t="s">
        <v>4167</v>
      </c>
      <c r="C822" s="1" t="s">
        <v>4168</v>
      </c>
      <c r="D822" s="1" t="s">
        <v>10247</v>
      </c>
      <c r="E822" s="1" t="s">
        <v>10248</v>
      </c>
      <c r="F822" s="1" t="s">
        <v>50</v>
      </c>
      <c r="G822" s="1" t="s">
        <v>51</v>
      </c>
      <c r="H822" s="2">
        <v>460952.38</v>
      </c>
    </row>
    <row r="823" spans="1:8" x14ac:dyDescent="0.2">
      <c r="A823" s="1" t="s">
        <v>87</v>
      </c>
      <c r="B823" s="1" t="s">
        <v>6394</v>
      </c>
      <c r="C823" s="1" t="s">
        <v>6395</v>
      </c>
      <c r="D823" s="1" t="s">
        <v>8090</v>
      </c>
      <c r="E823" s="1" t="s">
        <v>8091</v>
      </c>
      <c r="F823" s="1" t="s">
        <v>50</v>
      </c>
      <c r="G823" s="1" t="s">
        <v>51</v>
      </c>
      <c r="H823" s="2">
        <v>270476.19</v>
      </c>
    </row>
    <row r="824" spans="1:8" x14ac:dyDescent="0.2">
      <c r="A824" s="1" t="s">
        <v>87</v>
      </c>
      <c r="B824" s="1" t="s">
        <v>1505</v>
      </c>
      <c r="C824" s="1" t="s">
        <v>1506</v>
      </c>
      <c r="D824" s="1" t="s">
        <v>7977</v>
      </c>
      <c r="E824" s="1" t="s">
        <v>7978</v>
      </c>
      <c r="F824" s="1" t="s">
        <v>2641</v>
      </c>
      <c r="G824" s="1" t="s">
        <v>51</v>
      </c>
      <c r="H824" s="2">
        <v>1390804.6</v>
      </c>
    </row>
    <row r="825" spans="1:8" x14ac:dyDescent="0.2">
      <c r="A825" s="1" t="s">
        <v>87</v>
      </c>
      <c r="B825" s="1" t="s">
        <v>1505</v>
      </c>
      <c r="C825" s="1" t="s">
        <v>1506</v>
      </c>
      <c r="D825" s="1" t="s">
        <v>8160</v>
      </c>
      <c r="E825" s="1" t="s">
        <v>7978</v>
      </c>
      <c r="F825" s="1" t="s">
        <v>2641</v>
      </c>
      <c r="G825" s="1" t="s">
        <v>51</v>
      </c>
      <c r="H825" s="2">
        <v>270476.19</v>
      </c>
    </row>
    <row r="826" spans="1:8" x14ac:dyDescent="0.2">
      <c r="A826" s="1" t="s">
        <v>87</v>
      </c>
      <c r="B826" s="1" t="s">
        <v>5545</v>
      </c>
      <c r="C826" s="1" t="s">
        <v>5546</v>
      </c>
      <c r="D826" s="1" t="s">
        <v>5576</v>
      </c>
      <c r="E826" s="1" t="s">
        <v>265</v>
      </c>
      <c r="F826" s="1" t="s">
        <v>209</v>
      </c>
      <c r="G826" s="1" t="s">
        <v>51</v>
      </c>
      <c r="H826" s="2">
        <v>234833.66</v>
      </c>
    </row>
    <row r="827" spans="1:8" x14ac:dyDescent="0.2">
      <c r="A827" s="1" t="s">
        <v>87</v>
      </c>
      <c r="B827" s="1" t="s">
        <v>5545</v>
      </c>
      <c r="C827" s="1" t="s">
        <v>5546</v>
      </c>
      <c r="D827" s="1" t="s">
        <v>8020</v>
      </c>
      <c r="E827" s="1" t="s">
        <v>8021</v>
      </c>
      <c r="F827" s="1" t="s">
        <v>50</v>
      </c>
      <c r="G827" s="1" t="s">
        <v>51</v>
      </c>
      <c r="H827" s="2">
        <v>270476.19</v>
      </c>
    </row>
    <row r="828" spans="1:8" x14ac:dyDescent="0.2">
      <c r="A828" s="1" t="s">
        <v>87</v>
      </c>
      <c r="B828" s="1" t="s">
        <v>3373</v>
      </c>
      <c r="C828" s="1" t="s">
        <v>3374</v>
      </c>
      <c r="D828" s="1" t="s">
        <v>6181</v>
      </c>
      <c r="E828" s="1" t="s">
        <v>6182</v>
      </c>
      <c r="F828" s="1" t="s">
        <v>11</v>
      </c>
      <c r="G828" s="1" t="s">
        <v>51</v>
      </c>
      <c r="H828" s="2">
        <v>222857.14</v>
      </c>
    </row>
    <row r="829" spans="1:8" x14ac:dyDescent="0.2">
      <c r="A829" s="1" t="s">
        <v>87</v>
      </c>
      <c r="B829" s="1" t="s">
        <v>3373</v>
      </c>
      <c r="C829" s="1" t="s">
        <v>3374</v>
      </c>
      <c r="D829" s="1" t="s">
        <v>6509</v>
      </c>
      <c r="E829" s="1" t="s">
        <v>6510</v>
      </c>
      <c r="F829" s="1" t="s">
        <v>209</v>
      </c>
      <c r="G829" s="1" t="s">
        <v>51</v>
      </c>
      <c r="H829" s="2">
        <v>283757.34000000003</v>
      </c>
    </row>
    <row r="830" spans="1:8" x14ac:dyDescent="0.2">
      <c r="A830" s="1" t="s">
        <v>87</v>
      </c>
      <c r="B830" s="1" t="s">
        <v>3373</v>
      </c>
      <c r="C830" s="1" t="s">
        <v>3374</v>
      </c>
      <c r="D830" s="1" t="s">
        <v>6563</v>
      </c>
      <c r="E830" s="1" t="s">
        <v>6564</v>
      </c>
      <c r="F830" s="1" t="s">
        <v>209</v>
      </c>
      <c r="G830" s="1" t="s">
        <v>51</v>
      </c>
      <c r="H830" s="2">
        <v>234833.66</v>
      </c>
    </row>
    <row r="831" spans="1:8" ht="22.5" x14ac:dyDescent="0.2">
      <c r="A831" s="1" t="s">
        <v>87</v>
      </c>
      <c r="B831" s="1" t="s">
        <v>158</v>
      </c>
      <c r="C831" s="1" t="s">
        <v>8356</v>
      </c>
      <c r="D831" s="1" t="s">
        <v>9747</v>
      </c>
      <c r="E831" s="1" t="s">
        <v>6476</v>
      </c>
      <c r="F831" s="1" t="s">
        <v>3838</v>
      </c>
      <c r="G831" s="1" t="s">
        <v>51</v>
      </c>
      <c r="H831" s="2">
        <v>300000</v>
      </c>
    </row>
    <row r="832" spans="1:8" ht="22.5" x14ac:dyDescent="0.2">
      <c r="A832" s="1" t="s">
        <v>87</v>
      </c>
      <c r="B832" s="1" t="s">
        <v>390</v>
      </c>
      <c r="C832" s="1" t="s">
        <v>5032</v>
      </c>
      <c r="D832" s="1" t="s">
        <v>6475</v>
      </c>
      <c r="E832" s="1" t="s">
        <v>711</v>
      </c>
      <c r="F832" s="1" t="s">
        <v>209</v>
      </c>
      <c r="G832" s="1" t="s">
        <v>51</v>
      </c>
      <c r="H832" s="2">
        <v>273972.59999999998</v>
      </c>
    </row>
    <row r="833" spans="1:8" ht="146.25" x14ac:dyDescent="0.2">
      <c r="A833" s="1" t="s">
        <v>87</v>
      </c>
      <c r="B833" s="1" t="s">
        <v>390</v>
      </c>
      <c r="C833" s="1" t="s">
        <v>5032</v>
      </c>
      <c r="D833" s="1" t="s">
        <v>9346</v>
      </c>
      <c r="E833" s="1" t="s">
        <v>9347</v>
      </c>
      <c r="F833" s="1" t="s">
        <v>209</v>
      </c>
      <c r="G833" s="1" t="s">
        <v>51</v>
      </c>
      <c r="H833" s="2">
        <v>205000</v>
      </c>
    </row>
    <row r="834" spans="1:8" ht="33.75" x14ac:dyDescent="0.2">
      <c r="A834" s="1" t="s">
        <v>87</v>
      </c>
      <c r="B834" s="1" t="s">
        <v>390</v>
      </c>
      <c r="C834" s="1" t="s">
        <v>4662</v>
      </c>
      <c r="D834" s="1" t="s">
        <v>4660</v>
      </c>
      <c r="E834" s="1" t="s">
        <v>4661</v>
      </c>
      <c r="F834" s="1" t="s">
        <v>3948</v>
      </c>
      <c r="G834" s="1" t="s">
        <v>51</v>
      </c>
      <c r="H834" s="2">
        <v>600000</v>
      </c>
    </row>
    <row r="835" spans="1:8" x14ac:dyDescent="0.2">
      <c r="A835" s="1" t="s">
        <v>47</v>
      </c>
      <c r="B835" s="1" t="s">
        <v>302</v>
      </c>
      <c r="C835" s="1" t="s">
        <v>303</v>
      </c>
      <c r="D835" s="1" t="s">
        <v>5375</v>
      </c>
      <c r="E835" s="1" t="s">
        <v>5376</v>
      </c>
      <c r="F835" s="1" t="s">
        <v>2641</v>
      </c>
      <c r="G835" s="1" t="s">
        <v>51</v>
      </c>
      <c r="H835" s="2">
        <v>2925000</v>
      </c>
    </row>
    <row r="836" spans="1:8" x14ac:dyDescent="0.2">
      <c r="A836" s="1" t="s">
        <v>47</v>
      </c>
      <c r="B836" s="1" t="s">
        <v>7961</v>
      </c>
      <c r="C836" s="1" t="s">
        <v>7962</v>
      </c>
      <c r="D836" s="1" t="s">
        <v>7959</v>
      </c>
      <c r="E836" s="1" t="s">
        <v>7960</v>
      </c>
      <c r="F836" s="1" t="s">
        <v>2641</v>
      </c>
      <c r="G836" s="1" t="s">
        <v>51</v>
      </c>
      <c r="H836" s="2">
        <v>270476.19</v>
      </c>
    </row>
    <row r="837" spans="1:8" x14ac:dyDescent="0.2">
      <c r="A837" s="1" t="s">
        <v>47</v>
      </c>
      <c r="B837" s="1" t="s">
        <v>3266</v>
      </c>
      <c r="C837" s="1" t="s">
        <v>3267</v>
      </c>
      <c r="D837" s="1" t="s">
        <v>4362</v>
      </c>
      <c r="E837" s="1" t="s">
        <v>4363</v>
      </c>
      <c r="F837" s="1" t="s">
        <v>2641</v>
      </c>
      <c r="G837" s="1" t="s">
        <v>51</v>
      </c>
      <c r="H837" s="2">
        <v>585000</v>
      </c>
    </row>
    <row r="838" spans="1:8" x14ac:dyDescent="0.2">
      <c r="A838" s="1" t="s">
        <v>47</v>
      </c>
      <c r="B838" s="1" t="s">
        <v>3266</v>
      </c>
      <c r="C838" s="1" t="s">
        <v>3267</v>
      </c>
      <c r="D838" s="1" t="s">
        <v>4641</v>
      </c>
      <c r="E838" s="1" t="s">
        <v>4642</v>
      </c>
      <c r="F838" s="1" t="s">
        <v>3157</v>
      </c>
      <c r="G838" s="1" t="s">
        <v>51</v>
      </c>
      <c r="H838" s="2">
        <v>250000</v>
      </c>
    </row>
    <row r="839" spans="1:8" x14ac:dyDescent="0.2">
      <c r="A839" s="1" t="s">
        <v>47</v>
      </c>
      <c r="B839" s="1" t="s">
        <v>929</v>
      </c>
      <c r="C839" s="1" t="s">
        <v>930</v>
      </c>
      <c r="D839" s="1" t="s">
        <v>3968</v>
      </c>
      <c r="E839" s="1" t="s">
        <v>3969</v>
      </c>
      <c r="F839" s="1" t="s">
        <v>2641</v>
      </c>
      <c r="G839" s="1" t="s">
        <v>51</v>
      </c>
      <c r="H839" s="2">
        <v>341250</v>
      </c>
    </row>
    <row r="840" spans="1:8" ht="22.5" x14ac:dyDescent="0.2">
      <c r="A840" s="1" t="s">
        <v>47</v>
      </c>
      <c r="B840" s="1" t="s">
        <v>1484</v>
      </c>
      <c r="C840" s="1" t="s">
        <v>1485</v>
      </c>
      <c r="D840" s="1" t="s">
        <v>5499</v>
      </c>
      <c r="E840" s="1" t="s">
        <v>5500</v>
      </c>
      <c r="F840" s="1" t="s">
        <v>2641</v>
      </c>
      <c r="G840" s="1" t="s">
        <v>51</v>
      </c>
      <c r="H840" s="2">
        <v>1185953.06</v>
      </c>
    </row>
    <row r="841" spans="1:8" ht="33.75" x14ac:dyDescent="0.2">
      <c r="A841" s="1" t="s">
        <v>47</v>
      </c>
      <c r="B841" s="1" t="s">
        <v>1484</v>
      </c>
      <c r="C841" s="1" t="s">
        <v>1485</v>
      </c>
      <c r="D841" s="1" t="s">
        <v>5843</v>
      </c>
      <c r="E841" s="1" t="s">
        <v>5844</v>
      </c>
      <c r="F841" s="1" t="s">
        <v>209</v>
      </c>
      <c r="G841" s="1" t="s">
        <v>51</v>
      </c>
      <c r="H841" s="2">
        <v>577299.41</v>
      </c>
    </row>
    <row r="842" spans="1:8" ht="22.5" x14ac:dyDescent="0.2">
      <c r="A842" s="1" t="s">
        <v>47</v>
      </c>
      <c r="B842" s="1" t="s">
        <v>1484</v>
      </c>
      <c r="C842" s="1" t="s">
        <v>1485</v>
      </c>
      <c r="D842" s="1" t="s">
        <v>6020</v>
      </c>
      <c r="E842" s="1" t="s">
        <v>6021</v>
      </c>
      <c r="F842" s="1" t="s">
        <v>11</v>
      </c>
      <c r="G842" s="1" t="s">
        <v>51</v>
      </c>
      <c r="H842" s="2">
        <v>460952.38</v>
      </c>
    </row>
    <row r="843" spans="1:8" ht="22.5" x14ac:dyDescent="0.2">
      <c r="A843" s="1" t="s">
        <v>47</v>
      </c>
      <c r="B843" s="1" t="s">
        <v>1484</v>
      </c>
      <c r="C843" s="1" t="s">
        <v>1485</v>
      </c>
      <c r="D843" s="1" t="s">
        <v>6034</v>
      </c>
      <c r="E843" s="1" t="s">
        <v>6035</v>
      </c>
      <c r="F843" s="1" t="s">
        <v>11</v>
      </c>
      <c r="G843" s="1" t="s">
        <v>51</v>
      </c>
      <c r="H843" s="2">
        <v>222857.14</v>
      </c>
    </row>
    <row r="844" spans="1:8" ht="22.5" x14ac:dyDescent="0.2">
      <c r="A844" s="1" t="s">
        <v>47</v>
      </c>
      <c r="B844" s="1" t="s">
        <v>8797</v>
      </c>
      <c r="C844" s="1" t="s">
        <v>8798</v>
      </c>
      <c r="D844" s="1" t="s">
        <v>8795</v>
      </c>
      <c r="E844" s="1" t="s">
        <v>8796</v>
      </c>
      <c r="F844" s="1" t="s">
        <v>2641</v>
      </c>
      <c r="G844" s="1" t="s">
        <v>51</v>
      </c>
      <c r="H844" s="2">
        <v>4743295.0199999996</v>
      </c>
    </row>
    <row r="845" spans="1:8" x14ac:dyDescent="0.2">
      <c r="A845" s="1" t="s">
        <v>47</v>
      </c>
      <c r="B845" s="1" t="s">
        <v>2413</v>
      </c>
      <c r="C845" s="1" t="s">
        <v>2414</v>
      </c>
      <c r="D845" s="1" t="s">
        <v>4023</v>
      </c>
      <c r="E845" s="1" t="s">
        <v>455</v>
      </c>
      <c r="F845" s="1" t="s">
        <v>3157</v>
      </c>
      <c r="G845" s="1" t="s">
        <v>51</v>
      </c>
      <c r="H845" s="2">
        <v>450000</v>
      </c>
    </row>
    <row r="846" spans="1:8" x14ac:dyDescent="0.2">
      <c r="A846" s="1" t="s">
        <v>47</v>
      </c>
      <c r="B846" s="1" t="s">
        <v>1271</v>
      </c>
      <c r="C846" s="1" t="s">
        <v>2628</v>
      </c>
      <c r="D846" s="1" t="s">
        <v>8929</v>
      </c>
      <c r="E846" s="1" t="s">
        <v>6678</v>
      </c>
      <c r="F846" s="1" t="s">
        <v>3838</v>
      </c>
      <c r="G846" s="1" t="s">
        <v>51</v>
      </c>
      <c r="H846" s="2">
        <v>499961</v>
      </c>
    </row>
    <row r="847" spans="1:8" x14ac:dyDescent="0.2">
      <c r="A847" s="1" t="s">
        <v>47</v>
      </c>
      <c r="B847" s="1" t="s">
        <v>1271</v>
      </c>
      <c r="C847" s="1" t="s">
        <v>1272</v>
      </c>
      <c r="D847" s="1" t="s">
        <v>7489</v>
      </c>
      <c r="E847" s="1" t="s">
        <v>7490</v>
      </c>
      <c r="F847" s="1" t="s">
        <v>2641</v>
      </c>
      <c r="G847" s="1" t="s">
        <v>51</v>
      </c>
      <c r="H847" s="2">
        <v>460952.38</v>
      </c>
    </row>
    <row r="848" spans="1:8" x14ac:dyDescent="0.2">
      <c r="A848" s="1" t="s">
        <v>47</v>
      </c>
      <c r="B848" s="1" t="s">
        <v>1431</v>
      </c>
      <c r="C848" s="1" t="s">
        <v>8246</v>
      </c>
      <c r="D848" s="1" t="s">
        <v>10249</v>
      </c>
      <c r="E848" s="1" t="s">
        <v>6476</v>
      </c>
      <c r="F848" s="1" t="s">
        <v>3838</v>
      </c>
      <c r="G848" s="1" t="s">
        <v>51</v>
      </c>
      <c r="H848" s="2">
        <v>200000</v>
      </c>
    </row>
    <row r="849" spans="1:8" x14ac:dyDescent="0.2">
      <c r="A849" s="1" t="s">
        <v>47</v>
      </c>
      <c r="B849" s="1" t="s">
        <v>1431</v>
      </c>
      <c r="C849" s="1" t="s">
        <v>1432</v>
      </c>
      <c r="D849" s="1" t="s">
        <v>5783</v>
      </c>
      <c r="E849" s="1" t="s">
        <v>5784</v>
      </c>
      <c r="F849" s="1" t="s">
        <v>50</v>
      </c>
      <c r="G849" s="1" t="s">
        <v>51</v>
      </c>
      <c r="H849" s="2">
        <v>1486590.04</v>
      </c>
    </row>
    <row r="850" spans="1:8" x14ac:dyDescent="0.2">
      <c r="A850" s="1" t="s">
        <v>47</v>
      </c>
      <c r="B850" s="1" t="s">
        <v>1431</v>
      </c>
      <c r="C850" s="1" t="s">
        <v>1432</v>
      </c>
      <c r="D850" s="1" t="s">
        <v>5790</v>
      </c>
      <c r="E850" s="1" t="s">
        <v>5791</v>
      </c>
      <c r="F850" s="1" t="s">
        <v>50</v>
      </c>
      <c r="G850" s="1" t="s">
        <v>51</v>
      </c>
      <c r="H850" s="2">
        <v>270476.19</v>
      </c>
    </row>
    <row r="851" spans="1:8" x14ac:dyDescent="0.2">
      <c r="A851" s="1" t="s">
        <v>47</v>
      </c>
      <c r="B851" s="1" t="s">
        <v>1431</v>
      </c>
      <c r="C851" s="1" t="s">
        <v>1432</v>
      </c>
      <c r="D851" s="1" t="s">
        <v>5804</v>
      </c>
      <c r="E851" s="1" t="s">
        <v>5805</v>
      </c>
      <c r="F851" s="1" t="s">
        <v>2641</v>
      </c>
      <c r="G851" s="1" t="s">
        <v>51</v>
      </c>
      <c r="H851" s="2">
        <v>898596.74</v>
      </c>
    </row>
    <row r="852" spans="1:8" x14ac:dyDescent="0.2">
      <c r="A852" s="1" t="s">
        <v>47</v>
      </c>
      <c r="B852" s="1" t="s">
        <v>1431</v>
      </c>
      <c r="C852" s="1" t="s">
        <v>1432</v>
      </c>
      <c r="D852" s="1" t="s">
        <v>9328</v>
      </c>
      <c r="E852" s="1" t="s">
        <v>9329</v>
      </c>
      <c r="F852" s="1" t="s">
        <v>2641</v>
      </c>
      <c r="G852" s="1" t="s">
        <v>51</v>
      </c>
      <c r="H852" s="2">
        <v>4743295.0199999996</v>
      </c>
    </row>
    <row r="853" spans="1:8" x14ac:dyDescent="0.2">
      <c r="A853" s="1" t="s">
        <v>47</v>
      </c>
      <c r="B853" s="1" t="s">
        <v>1431</v>
      </c>
      <c r="C853" s="1" t="s">
        <v>1432</v>
      </c>
      <c r="D853" s="1" t="s">
        <v>9330</v>
      </c>
      <c r="E853" s="1" t="s">
        <v>9331</v>
      </c>
      <c r="F853" s="1" t="s">
        <v>2641</v>
      </c>
      <c r="G853" s="1" t="s">
        <v>51</v>
      </c>
      <c r="H853" s="2">
        <v>4743295.0199999996</v>
      </c>
    </row>
    <row r="854" spans="1:8" x14ac:dyDescent="0.2">
      <c r="A854" s="1" t="s">
        <v>47</v>
      </c>
      <c r="B854" s="1" t="s">
        <v>1431</v>
      </c>
      <c r="C854" s="1" t="s">
        <v>1432</v>
      </c>
      <c r="D854" s="1" t="s">
        <v>9332</v>
      </c>
      <c r="E854" s="1" t="s">
        <v>9333</v>
      </c>
      <c r="F854" s="1" t="s">
        <v>2641</v>
      </c>
      <c r="G854" s="1" t="s">
        <v>51</v>
      </c>
      <c r="H854" s="2">
        <v>8090733.5899999999</v>
      </c>
    </row>
    <row r="855" spans="1:8" x14ac:dyDescent="0.2">
      <c r="A855" s="1" t="s">
        <v>47</v>
      </c>
      <c r="B855" s="1" t="s">
        <v>1431</v>
      </c>
      <c r="C855" s="1" t="s">
        <v>1432</v>
      </c>
      <c r="D855" s="1" t="s">
        <v>9334</v>
      </c>
      <c r="E855" s="1" t="s">
        <v>9335</v>
      </c>
      <c r="F855" s="1" t="s">
        <v>2641</v>
      </c>
      <c r="G855" s="1" t="s">
        <v>51</v>
      </c>
      <c r="H855" s="2">
        <v>3785440.61</v>
      </c>
    </row>
    <row r="856" spans="1:8" x14ac:dyDescent="0.2">
      <c r="A856" s="1" t="s">
        <v>47</v>
      </c>
      <c r="B856" s="1" t="s">
        <v>1431</v>
      </c>
      <c r="C856" s="1" t="s">
        <v>1432</v>
      </c>
      <c r="D856" s="1" t="s">
        <v>9336</v>
      </c>
      <c r="E856" s="1" t="s">
        <v>9337</v>
      </c>
      <c r="F856" s="1" t="s">
        <v>2641</v>
      </c>
      <c r="G856" s="1" t="s">
        <v>51</v>
      </c>
      <c r="H856" s="2">
        <v>9538610.0399999991</v>
      </c>
    </row>
    <row r="857" spans="1:8" x14ac:dyDescent="0.2">
      <c r="A857" s="1" t="s">
        <v>47</v>
      </c>
      <c r="B857" s="1" t="s">
        <v>1431</v>
      </c>
      <c r="C857" s="1" t="s">
        <v>1432</v>
      </c>
      <c r="D857" s="1" t="s">
        <v>9338</v>
      </c>
      <c r="E857" s="1" t="s">
        <v>9339</v>
      </c>
      <c r="F857" s="1" t="s">
        <v>2641</v>
      </c>
      <c r="G857" s="1" t="s">
        <v>51</v>
      </c>
      <c r="H857" s="2">
        <v>3306513.41</v>
      </c>
    </row>
    <row r="858" spans="1:8" x14ac:dyDescent="0.2">
      <c r="A858" s="1" t="s">
        <v>47</v>
      </c>
      <c r="B858" s="1" t="s">
        <v>1431</v>
      </c>
      <c r="C858" s="1" t="s">
        <v>1432</v>
      </c>
      <c r="D858" s="1" t="s">
        <v>9340</v>
      </c>
      <c r="E858" s="1" t="s">
        <v>9341</v>
      </c>
      <c r="F858" s="1" t="s">
        <v>2641</v>
      </c>
      <c r="G858" s="1" t="s">
        <v>51</v>
      </c>
      <c r="H858" s="2">
        <v>911877.39</v>
      </c>
    </row>
    <row r="859" spans="1:8" x14ac:dyDescent="0.2">
      <c r="A859" s="1" t="s">
        <v>47</v>
      </c>
      <c r="B859" s="1" t="s">
        <v>1431</v>
      </c>
      <c r="C859" s="1" t="s">
        <v>1432</v>
      </c>
      <c r="D859" s="1" t="s">
        <v>9342</v>
      </c>
      <c r="E859" s="1" t="s">
        <v>9343</v>
      </c>
      <c r="F859" s="1" t="s">
        <v>2641</v>
      </c>
      <c r="G859" s="1" t="s">
        <v>51</v>
      </c>
      <c r="H859" s="2">
        <v>5677606.1799999997</v>
      </c>
    </row>
    <row r="860" spans="1:8" x14ac:dyDescent="0.2">
      <c r="A860" s="1" t="s">
        <v>47</v>
      </c>
      <c r="B860" s="1" t="s">
        <v>1431</v>
      </c>
      <c r="C860" s="1" t="s">
        <v>1432</v>
      </c>
      <c r="D860" s="1" t="s">
        <v>9344</v>
      </c>
      <c r="E860" s="1" t="s">
        <v>9345</v>
      </c>
      <c r="F860" s="1" t="s">
        <v>2641</v>
      </c>
      <c r="G860" s="1" t="s">
        <v>51</v>
      </c>
      <c r="H860" s="2">
        <v>4743295.0199999996</v>
      </c>
    </row>
    <row r="861" spans="1:8" x14ac:dyDescent="0.2">
      <c r="A861" s="1" t="s">
        <v>47</v>
      </c>
      <c r="B861" s="1" t="s">
        <v>1431</v>
      </c>
      <c r="C861" s="1" t="s">
        <v>1432</v>
      </c>
      <c r="D861" s="1" t="s">
        <v>10108</v>
      </c>
      <c r="E861" s="1" t="s">
        <v>10109</v>
      </c>
      <c r="F861" s="1" t="s">
        <v>3474</v>
      </c>
      <c r="G861" s="1" t="s">
        <v>51</v>
      </c>
      <c r="H861" s="2">
        <v>283757.34000000003</v>
      </c>
    </row>
    <row r="862" spans="1:8" x14ac:dyDescent="0.2">
      <c r="A862" s="1" t="s">
        <v>47</v>
      </c>
      <c r="B862" s="1" t="s">
        <v>1431</v>
      </c>
      <c r="C862" s="1" t="s">
        <v>3768</v>
      </c>
      <c r="D862" s="1" t="s">
        <v>3766</v>
      </c>
      <c r="E862" s="1" t="s">
        <v>3767</v>
      </c>
      <c r="F862" s="1" t="s">
        <v>2608</v>
      </c>
      <c r="G862" s="1" t="s">
        <v>51</v>
      </c>
      <c r="H862" s="2">
        <v>700000</v>
      </c>
    </row>
    <row r="863" spans="1:8" x14ac:dyDescent="0.2">
      <c r="A863" s="1" t="s">
        <v>47</v>
      </c>
      <c r="B863" s="1" t="s">
        <v>1431</v>
      </c>
      <c r="C863" s="1" t="s">
        <v>3768</v>
      </c>
      <c r="D863" s="1" t="s">
        <v>3771</v>
      </c>
      <c r="E863" s="1" t="s">
        <v>3772</v>
      </c>
      <c r="F863" s="1" t="s">
        <v>2608</v>
      </c>
      <c r="G863" s="1" t="s">
        <v>51</v>
      </c>
      <c r="H863" s="2">
        <v>300000</v>
      </c>
    </row>
    <row r="864" spans="1:8" ht="22.5" x14ac:dyDescent="0.2">
      <c r="A864" s="1" t="s">
        <v>47</v>
      </c>
      <c r="B864" s="1" t="s">
        <v>1431</v>
      </c>
      <c r="C864" s="1" t="s">
        <v>3768</v>
      </c>
      <c r="D864" s="1" t="s">
        <v>3794</v>
      </c>
      <c r="E864" s="1" t="s">
        <v>3795</v>
      </c>
      <c r="F864" s="1" t="s">
        <v>2608</v>
      </c>
      <c r="G864" s="1" t="s">
        <v>51</v>
      </c>
      <c r="H864" s="2">
        <v>800000</v>
      </c>
    </row>
    <row r="865" spans="1:8" ht="22.5" x14ac:dyDescent="0.2">
      <c r="A865" s="1" t="s">
        <v>47</v>
      </c>
      <c r="B865" s="1" t="s">
        <v>1431</v>
      </c>
      <c r="C865" s="1" t="s">
        <v>3768</v>
      </c>
      <c r="D865" s="1" t="s">
        <v>3801</v>
      </c>
      <c r="E865" s="1" t="s">
        <v>3802</v>
      </c>
      <c r="F865" s="1" t="s">
        <v>2608</v>
      </c>
      <c r="G865" s="1" t="s">
        <v>51</v>
      </c>
      <c r="H865" s="2">
        <v>200000</v>
      </c>
    </row>
    <row r="866" spans="1:8" x14ac:dyDescent="0.2">
      <c r="A866" s="1" t="s">
        <v>47</v>
      </c>
      <c r="B866" s="1" t="s">
        <v>1431</v>
      </c>
      <c r="C866" s="1" t="s">
        <v>3768</v>
      </c>
      <c r="D866" s="1" t="s">
        <v>3984</v>
      </c>
      <c r="E866" s="1" t="s">
        <v>3985</v>
      </c>
      <c r="F866" s="1" t="s">
        <v>2608</v>
      </c>
      <c r="G866" s="1" t="s">
        <v>51</v>
      </c>
      <c r="H866" s="2">
        <v>500000</v>
      </c>
    </row>
    <row r="867" spans="1:8" x14ac:dyDescent="0.2">
      <c r="A867" s="1" t="s">
        <v>47</v>
      </c>
      <c r="B867" s="1" t="s">
        <v>1431</v>
      </c>
      <c r="C867" s="1" t="s">
        <v>3768</v>
      </c>
      <c r="D867" s="1" t="s">
        <v>3995</v>
      </c>
      <c r="E867" s="1" t="s">
        <v>3996</v>
      </c>
      <c r="F867" s="1" t="s">
        <v>2608</v>
      </c>
      <c r="G867" s="1" t="s">
        <v>51</v>
      </c>
      <c r="H867" s="2">
        <v>1000000</v>
      </c>
    </row>
    <row r="868" spans="1:8" x14ac:dyDescent="0.2">
      <c r="A868" s="1" t="s">
        <v>47</v>
      </c>
      <c r="B868" s="1" t="s">
        <v>1431</v>
      </c>
      <c r="C868" s="1" t="s">
        <v>3768</v>
      </c>
      <c r="D868" s="1" t="s">
        <v>3997</v>
      </c>
      <c r="E868" s="1" t="s">
        <v>3998</v>
      </c>
      <c r="F868" s="1" t="s">
        <v>2608</v>
      </c>
      <c r="G868" s="1" t="s">
        <v>51</v>
      </c>
      <c r="H868" s="2">
        <v>400000</v>
      </c>
    </row>
    <row r="869" spans="1:8" ht="22.5" x14ac:dyDescent="0.2">
      <c r="A869" s="1" t="s">
        <v>47</v>
      </c>
      <c r="B869" s="1" t="s">
        <v>1431</v>
      </c>
      <c r="C869" s="1" t="s">
        <v>3768</v>
      </c>
      <c r="D869" s="1" t="s">
        <v>4124</v>
      </c>
      <c r="E869" s="1" t="s">
        <v>4125</v>
      </c>
      <c r="F869" s="1" t="s">
        <v>2608</v>
      </c>
      <c r="G869" s="1" t="s">
        <v>51</v>
      </c>
      <c r="H869" s="2">
        <v>250000</v>
      </c>
    </row>
    <row r="870" spans="1:8" x14ac:dyDescent="0.2">
      <c r="A870" s="1" t="s">
        <v>47</v>
      </c>
      <c r="B870" s="1" t="s">
        <v>3255</v>
      </c>
      <c r="C870" s="1" t="s">
        <v>3256</v>
      </c>
      <c r="D870" s="1" t="s">
        <v>4526</v>
      </c>
      <c r="E870" s="1" t="s">
        <v>4527</v>
      </c>
      <c r="F870" s="1" t="s">
        <v>3157</v>
      </c>
      <c r="G870" s="1" t="s">
        <v>51</v>
      </c>
      <c r="H870" s="2">
        <v>205000</v>
      </c>
    </row>
    <row r="871" spans="1:8" x14ac:dyDescent="0.2">
      <c r="A871" s="1" t="s">
        <v>47</v>
      </c>
      <c r="B871" s="1" t="s">
        <v>513</v>
      </c>
      <c r="C871" s="1" t="s">
        <v>514</v>
      </c>
      <c r="D871" s="1" t="s">
        <v>7965</v>
      </c>
      <c r="E871" s="1" t="s">
        <v>7966</v>
      </c>
      <c r="F871" s="1" t="s">
        <v>2641</v>
      </c>
      <c r="G871" s="1" t="s">
        <v>51</v>
      </c>
      <c r="H871" s="2">
        <v>460952.38</v>
      </c>
    </row>
    <row r="872" spans="1:8" x14ac:dyDescent="0.2">
      <c r="A872" s="1" t="s">
        <v>47</v>
      </c>
      <c r="B872" s="1" t="s">
        <v>149</v>
      </c>
      <c r="C872" s="1" t="s">
        <v>150</v>
      </c>
      <c r="D872" s="1" t="s">
        <v>5090</v>
      </c>
      <c r="E872" s="1" t="s">
        <v>5091</v>
      </c>
      <c r="F872" s="1" t="s">
        <v>3157</v>
      </c>
      <c r="G872" s="1" t="s">
        <v>51</v>
      </c>
      <c r="H872" s="2">
        <v>220000</v>
      </c>
    </row>
    <row r="873" spans="1:8" x14ac:dyDescent="0.2">
      <c r="A873" s="1" t="s">
        <v>47</v>
      </c>
      <c r="B873" s="1" t="s">
        <v>149</v>
      </c>
      <c r="C873" s="1" t="s">
        <v>150</v>
      </c>
      <c r="D873" s="1" t="s">
        <v>7938</v>
      </c>
      <c r="E873" s="1" t="s">
        <v>7939</v>
      </c>
      <c r="F873" s="1" t="s">
        <v>2641</v>
      </c>
      <c r="G873" s="1" t="s">
        <v>51</v>
      </c>
      <c r="H873" s="2">
        <v>318095.24</v>
      </c>
    </row>
    <row r="874" spans="1:8" x14ac:dyDescent="0.2">
      <c r="A874" s="1" t="s">
        <v>47</v>
      </c>
      <c r="B874" s="1" t="s">
        <v>3077</v>
      </c>
      <c r="C874" s="1" t="s">
        <v>3078</v>
      </c>
      <c r="D874" s="1" t="s">
        <v>7759</v>
      </c>
      <c r="E874" s="1" t="s">
        <v>7760</v>
      </c>
      <c r="F874" s="1" t="s">
        <v>2641</v>
      </c>
      <c r="G874" s="1" t="s">
        <v>51</v>
      </c>
      <c r="H874" s="2">
        <v>222857.14</v>
      </c>
    </row>
    <row r="875" spans="1:8" x14ac:dyDescent="0.2">
      <c r="A875" s="1" t="s">
        <v>47</v>
      </c>
      <c r="B875" s="1" t="s">
        <v>2162</v>
      </c>
      <c r="C875" s="1" t="s">
        <v>2163</v>
      </c>
      <c r="D875" s="1" t="s">
        <v>3519</v>
      </c>
      <c r="E875" s="1" t="s">
        <v>3520</v>
      </c>
      <c r="F875" s="1" t="s">
        <v>2641</v>
      </c>
      <c r="G875" s="1" t="s">
        <v>51</v>
      </c>
      <c r="H875" s="2">
        <v>975000</v>
      </c>
    </row>
    <row r="876" spans="1:8" x14ac:dyDescent="0.2">
      <c r="A876" s="1" t="s">
        <v>47</v>
      </c>
      <c r="B876" s="1" t="s">
        <v>2246</v>
      </c>
      <c r="C876" s="1" t="s">
        <v>8473</v>
      </c>
      <c r="D876" s="1" t="s">
        <v>8472</v>
      </c>
      <c r="E876" s="1" t="s">
        <v>6678</v>
      </c>
      <c r="F876" s="1" t="s">
        <v>3838</v>
      </c>
      <c r="G876" s="1" t="s">
        <v>51</v>
      </c>
      <c r="H876" s="2">
        <v>300000</v>
      </c>
    </row>
    <row r="877" spans="1:8" x14ac:dyDescent="0.2">
      <c r="A877" s="1" t="s">
        <v>47</v>
      </c>
      <c r="B877" s="1" t="s">
        <v>2276</v>
      </c>
      <c r="C877" s="1" t="s">
        <v>2277</v>
      </c>
      <c r="D877" s="1" t="s">
        <v>8466</v>
      </c>
      <c r="E877" s="1" t="s">
        <v>8467</v>
      </c>
      <c r="F877" s="1" t="s">
        <v>3558</v>
      </c>
      <c r="G877" s="1" t="s">
        <v>51</v>
      </c>
      <c r="H877" s="2">
        <v>250000</v>
      </c>
    </row>
    <row r="878" spans="1:8" x14ac:dyDescent="0.2">
      <c r="A878" s="1" t="s">
        <v>47</v>
      </c>
      <c r="B878" s="1" t="s">
        <v>2276</v>
      </c>
      <c r="C878" s="1" t="s">
        <v>2277</v>
      </c>
      <c r="D878" s="1" t="s">
        <v>9445</v>
      </c>
      <c r="E878" s="1" t="s">
        <v>9446</v>
      </c>
      <c r="F878" s="1" t="s">
        <v>2641</v>
      </c>
      <c r="G878" s="1" t="s">
        <v>51</v>
      </c>
      <c r="H878" s="2">
        <v>460952.38</v>
      </c>
    </row>
    <row r="879" spans="1:8" x14ac:dyDescent="0.2">
      <c r="A879" s="1" t="s">
        <v>47</v>
      </c>
      <c r="B879" s="1" t="s">
        <v>678</v>
      </c>
      <c r="C879" s="1" t="s">
        <v>679</v>
      </c>
      <c r="D879" s="1" t="s">
        <v>9530</v>
      </c>
      <c r="E879" s="1" t="s">
        <v>9531</v>
      </c>
      <c r="F879" s="1" t="s">
        <v>2641</v>
      </c>
      <c r="G879" s="1" t="s">
        <v>51</v>
      </c>
      <c r="H879" s="2">
        <v>1438697.32</v>
      </c>
    </row>
    <row r="880" spans="1:8" x14ac:dyDescent="0.2">
      <c r="A880" s="1" t="s">
        <v>47</v>
      </c>
      <c r="B880" s="1" t="s">
        <v>678</v>
      </c>
      <c r="C880" s="1" t="s">
        <v>679</v>
      </c>
      <c r="D880" s="1" t="s">
        <v>9890</v>
      </c>
      <c r="E880" s="1" t="s">
        <v>9891</v>
      </c>
      <c r="F880" s="1" t="s">
        <v>2641</v>
      </c>
      <c r="G880" s="1" t="s">
        <v>51</v>
      </c>
      <c r="H880" s="2">
        <v>746666.67</v>
      </c>
    </row>
    <row r="881" spans="1:8" x14ac:dyDescent="0.2">
      <c r="A881" s="1" t="s">
        <v>47</v>
      </c>
      <c r="B881" s="1" t="s">
        <v>170</v>
      </c>
      <c r="C881" s="1" t="s">
        <v>171</v>
      </c>
      <c r="D881" s="1" t="s">
        <v>4680</v>
      </c>
      <c r="E881" s="1" t="s">
        <v>4681</v>
      </c>
      <c r="F881" s="1" t="s">
        <v>3558</v>
      </c>
      <c r="G881" s="1" t="s">
        <v>51</v>
      </c>
      <c r="H881" s="2">
        <v>240000</v>
      </c>
    </row>
    <row r="882" spans="1:8" x14ac:dyDescent="0.2">
      <c r="A882" s="1" t="s">
        <v>47</v>
      </c>
      <c r="B882" s="1" t="s">
        <v>2217</v>
      </c>
      <c r="C882" s="1" t="s">
        <v>2218</v>
      </c>
      <c r="D882" s="1" t="s">
        <v>9270</v>
      </c>
      <c r="E882" s="1" t="s">
        <v>9271</v>
      </c>
      <c r="F882" s="1" t="s">
        <v>209</v>
      </c>
      <c r="G882" s="1" t="s">
        <v>51</v>
      </c>
      <c r="H882" s="2">
        <v>283757.34000000003</v>
      </c>
    </row>
    <row r="883" spans="1:8" ht="22.5" x14ac:dyDescent="0.2">
      <c r="A883" s="1" t="s">
        <v>47</v>
      </c>
      <c r="B883" s="1" t="s">
        <v>1865</v>
      </c>
      <c r="C883" s="1" t="s">
        <v>1866</v>
      </c>
      <c r="D883" s="1" t="s">
        <v>6012</v>
      </c>
      <c r="E883" s="1" t="s">
        <v>6013</v>
      </c>
      <c r="F883" s="1" t="s">
        <v>209</v>
      </c>
      <c r="G883" s="1" t="s">
        <v>51</v>
      </c>
      <c r="H883" s="2">
        <v>270476.19</v>
      </c>
    </row>
    <row r="884" spans="1:8" x14ac:dyDescent="0.2">
      <c r="A884" s="1" t="s">
        <v>47</v>
      </c>
      <c r="B884" s="1" t="s">
        <v>1865</v>
      </c>
      <c r="C884" s="1" t="s">
        <v>1866</v>
      </c>
      <c r="D884" s="1" t="s">
        <v>7983</v>
      </c>
      <c r="E884" s="1" t="s">
        <v>7984</v>
      </c>
      <c r="F884" s="1" t="s">
        <v>2641</v>
      </c>
      <c r="G884" s="1" t="s">
        <v>51</v>
      </c>
      <c r="H884" s="2">
        <v>318095.24</v>
      </c>
    </row>
    <row r="885" spans="1:8" ht="22.5" x14ac:dyDescent="0.2">
      <c r="A885" s="1" t="s">
        <v>47</v>
      </c>
      <c r="B885" s="1" t="s">
        <v>1577</v>
      </c>
      <c r="C885" s="1" t="s">
        <v>228</v>
      </c>
      <c r="D885" s="1" t="s">
        <v>9374</v>
      </c>
      <c r="E885" s="1" t="s">
        <v>9375</v>
      </c>
      <c r="F885" s="1" t="s">
        <v>2641</v>
      </c>
      <c r="G885" s="1" t="s">
        <v>51</v>
      </c>
      <c r="H885" s="2">
        <v>556190.48</v>
      </c>
    </row>
    <row r="886" spans="1:8" x14ac:dyDescent="0.2">
      <c r="A886" s="1" t="s">
        <v>47</v>
      </c>
      <c r="B886" s="1" t="s">
        <v>2003</v>
      </c>
      <c r="C886" s="1" t="s">
        <v>2004</v>
      </c>
      <c r="D886" s="1" t="s">
        <v>7896</v>
      </c>
      <c r="E886" s="1" t="s">
        <v>7897</v>
      </c>
      <c r="F886" s="1" t="s">
        <v>3558</v>
      </c>
      <c r="G886" s="1" t="s">
        <v>51</v>
      </c>
      <c r="H886" s="2">
        <v>500000</v>
      </c>
    </row>
    <row r="887" spans="1:8" x14ac:dyDescent="0.2">
      <c r="A887" s="1" t="s">
        <v>47</v>
      </c>
      <c r="B887" s="1" t="s">
        <v>2003</v>
      </c>
      <c r="C887" s="1" t="s">
        <v>2004</v>
      </c>
      <c r="D887" s="1" t="s">
        <v>8013</v>
      </c>
      <c r="E887" s="1" t="s">
        <v>8014</v>
      </c>
      <c r="F887" s="1" t="s">
        <v>2641</v>
      </c>
      <c r="G887" s="1" t="s">
        <v>51</v>
      </c>
      <c r="H887" s="2">
        <v>270476.19</v>
      </c>
    </row>
    <row r="888" spans="1:8" x14ac:dyDescent="0.2">
      <c r="A888" s="1" t="s">
        <v>47</v>
      </c>
      <c r="B888" s="1" t="s">
        <v>1901</v>
      </c>
      <c r="C888" s="1" t="s">
        <v>1902</v>
      </c>
      <c r="D888" s="1" t="s">
        <v>7205</v>
      </c>
      <c r="E888" s="1" t="s">
        <v>5172</v>
      </c>
      <c r="F888" s="1" t="s">
        <v>3704</v>
      </c>
      <c r="G888" s="1" t="s">
        <v>51</v>
      </c>
      <c r="H888" s="2">
        <v>224190</v>
      </c>
    </row>
    <row r="889" spans="1:8" x14ac:dyDescent="0.2">
      <c r="A889" s="1" t="s">
        <v>47</v>
      </c>
      <c r="B889" s="1" t="s">
        <v>1901</v>
      </c>
      <c r="C889" s="1" t="s">
        <v>1902</v>
      </c>
      <c r="D889" s="1" t="s">
        <v>7765</v>
      </c>
      <c r="E889" s="1" t="s">
        <v>7766</v>
      </c>
      <c r="F889" s="1" t="s">
        <v>2641</v>
      </c>
      <c r="G889" s="1" t="s">
        <v>51</v>
      </c>
      <c r="H889" s="2">
        <v>270476.19</v>
      </c>
    </row>
    <row r="890" spans="1:8" x14ac:dyDescent="0.2">
      <c r="A890" s="1" t="s">
        <v>47</v>
      </c>
      <c r="B890" s="1" t="s">
        <v>1983</v>
      </c>
      <c r="C890" s="1" t="s">
        <v>1984</v>
      </c>
      <c r="D890" s="1" t="s">
        <v>4699</v>
      </c>
      <c r="E890" s="1" t="s">
        <v>4700</v>
      </c>
      <c r="F890" s="1" t="s">
        <v>3558</v>
      </c>
      <c r="G890" s="1" t="s">
        <v>51</v>
      </c>
      <c r="H890" s="2">
        <v>240000</v>
      </c>
    </row>
    <row r="891" spans="1:8" x14ac:dyDescent="0.2">
      <c r="A891" s="1" t="s">
        <v>47</v>
      </c>
      <c r="B891" s="1" t="s">
        <v>1983</v>
      </c>
      <c r="C891" s="1" t="s">
        <v>1984</v>
      </c>
      <c r="D891" s="1" t="s">
        <v>7536</v>
      </c>
      <c r="E891" s="1" t="s">
        <v>7537</v>
      </c>
      <c r="F891" s="1" t="s">
        <v>2641</v>
      </c>
      <c r="G891" s="1" t="s">
        <v>51</v>
      </c>
      <c r="H891" s="2">
        <v>318095.24</v>
      </c>
    </row>
    <row r="892" spans="1:8" x14ac:dyDescent="0.2">
      <c r="A892" s="1" t="s">
        <v>47</v>
      </c>
      <c r="B892" s="1" t="s">
        <v>1983</v>
      </c>
      <c r="C892" s="1" t="s">
        <v>1984</v>
      </c>
      <c r="D892" s="1" t="s">
        <v>9458</v>
      </c>
      <c r="E892" s="1" t="s">
        <v>9459</v>
      </c>
      <c r="F892" s="1" t="s">
        <v>2641</v>
      </c>
      <c r="G892" s="1" t="s">
        <v>51</v>
      </c>
      <c r="H892" s="2">
        <v>460952.38</v>
      </c>
    </row>
    <row r="893" spans="1:8" x14ac:dyDescent="0.2">
      <c r="A893" s="1" t="s">
        <v>47</v>
      </c>
      <c r="B893" s="1" t="s">
        <v>2482</v>
      </c>
      <c r="C893" s="1" t="s">
        <v>2483</v>
      </c>
      <c r="D893" s="1" t="s">
        <v>7546</v>
      </c>
      <c r="E893" s="1" t="s">
        <v>6203</v>
      </c>
      <c r="F893" s="1" t="s">
        <v>2641</v>
      </c>
      <c r="G893" s="1" t="s">
        <v>51</v>
      </c>
      <c r="H893" s="2">
        <v>318095.24</v>
      </c>
    </row>
    <row r="894" spans="1:8" x14ac:dyDescent="0.2">
      <c r="A894" s="1" t="s">
        <v>47</v>
      </c>
      <c r="B894" s="1" t="s">
        <v>1100</v>
      </c>
      <c r="C894" s="1" t="s">
        <v>1101</v>
      </c>
      <c r="D894" s="1" t="s">
        <v>5523</v>
      </c>
      <c r="E894" s="1" t="s">
        <v>5524</v>
      </c>
      <c r="F894" s="1" t="s">
        <v>50</v>
      </c>
      <c r="G894" s="1" t="s">
        <v>51</v>
      </c>
      <c r="H894" s="2">
        <v>460952.38</v>
      </c>
    </row>
    <row r="895" spans="1:8" x14ac:dyDescent="0.2">
      <c r="A895" s="1" t="s">
        <v>47</v>
      </c>
      <c r="B895" s="1" t="s">
        <v>1100</v>
      </c>
      <c r="C895" s="1" t="s">
        <v>1101</v>
      </c>
      <c r="D895" s="1" t="s">
        <v>6088</v>
      </c>
      <c r="E895" s="1" t="s">
        <v>6089</v>
      </c>
      <c r="F895" s="1" t="s">
        <v>50</v>
      </c>
      <c r="G895" s="1" t="s">
        <v>51</v>
      </c>
      <c r="H895" s="2">
        <v>270476.19</v>
      </c>
    </row>
    <row r="896" spans="1:8" x14ac:dyDescent="0.2">
      <c r="A896" s="1" t="s">
        <v>47</v>
      </c>
      <c r="B896" s="1" t="s">
        <v>1100</v>
      </c>
      <c r="C896" s="1" t="s">
        <v>1101</v>
      </c>
      <c r="D896" s="1" t="s">
        <v>6624</v>
      </c>
      <c r="E896" s="1" t="s">
        <v>6625</v>
      </c>
      <c r="F896" s="1" t="s">
        <v>2641</v>
      </c>
      <c r="G896" s="1" t="s">
        <v>51</v>
      </c>
      <c r="H896" s="2">
        <v>270476.19</v>
      </c>
    </row>
    <row r="897" spans="1:8" x14ac:dyDescent="0.2">
      <c r="A897" s="1" t="s">
        <v>47</v>
      </c>
      <c r="B897" s="1" t="s">
        <v>1100</v>
      </c>
      <c r="C897" s="1" t="s">
        <v>1101</v>
      </c>
      <c r="D897" s="1" t="s">
        <v>6651</v>
      </c>
      <c r="E897" s="1" t="s">
        <v>6652</v>
      </c>
      <c r="F897" s="1" t="s">
        <v>209</v>
      </c>
      <c r="G897" s="1" t="s">
        <v>51</v>
      </c>
      <c r="H897" s="2">
        <v>234833.66</v>
      </c>
    </row>
    <row r="898" spans="1:8" x14ac:dyDescent="0.2">
      <c r="A898" s="1" t="s">
        <v>47</v>
      </c>
      <c r="B898" s="1" t="s">
        <v>1100</v>
      </c>
      <c r="C898" s="1" t="s">
        <v>1101</v>
      </c>
      <c r="D898" s="1" t="s">
        <v>7221</v>
      </c>
      <c r="E898" s="1" t="s">
        <v>7222</v>
      </c>
      <c r="F898" s="1" t="s">
        <v>2641</v>
      </c>
      <c r="G898" s="1" t="s">
        <v>51</v>
      </c>
      <c r="H898" s="2">
        <v>460952.38</v>
      </c>
    </row>
    <row r="899" spans="1:8" x14ac:dyDescent="0.2">
      <c r="A899" s="1" t="s">
        <v>47</v>
      </c>
      <c r="B899" s="1" t="s">
        <v>2384</v>
      </c>
      <c r="C899" s="1" t="s">
        <v>2385</v>
      </c>
      <c r="D899" s="1" t="s">
        <v>5094</v>
      </c>
      <c r="E899" s="1" t="s">
        <v>223</v>
      </c>
      <c r="F899" s="1" t="s">
        <v>3157</v>
      </c>
      <c r="G899" s="1" t="s">
        <v>51</v>
      </c>
      <c r="H899" s="2">
        <v>500000</v>
      </c>
    </row>
    <row r="900" spans="1:8" x14ac:dyDescent="0.2">
      <c r="A900" s="1" t="s">
        <v>47</v>
      </c>
      <c r="B900" s="1" t="s">
        <v>2384</v>
      </c>
      <c r="C900" s="1" t="s">
        <v>2385</v>
      </c>
      <c r="D900" s="1" t="s">
        <v>5229</v>
      </c>
      <c r="E900" s="1" t="s">
        <v>5230</v>
      </c>
      <c r="F900" s="1" t="s">
        <v>3558</v>
      </c>
      <c r="G900" s="1" t="s">
        <v>51</v>
      </c>
      <c r="H900" s="2">
        <v>5000000</v>
      </c>
    </row>
    <row r="901" spans="1:8" x14ac:dyDescent="0.2">
      <c r="A901" s="1" t="s">
        <v>47</v>
      </c>
      <c r="B901" s="1" t="s">
        <v>721</v>
      </c>
      <c r="C901" s="1" t="s">
        <v>722</v>
      </c>
      <c r="D901" s="1" t="s">
        <v>7882</v>
      </c>
      <c r="E901" s="1" t="s">
        <v>7883</v>
      </c>
      <c r="F901" s="1" t="s">
        <v>50</v>
      </c>
      <c r="G901" s="1" t="s">
        <v>51</v>
      </c>
      <c r="H901" s="2">
        <v>299047.62</v>
      </c>
    </row>
    <row r="902" spans="1:8" x14ac:dyDescent="0.2">
      <c r="A902" s="1" t="s">
        <v>47</v>
      </c>
      <c r="B902" s="1" t="s">
        <v>155</v>
      </c>
      <c r="C902" s="1" t="s">
        <v>156</v>
      </c>
      <c r="D902" s="1" t="s">
        <v>153</v>
      </c>
      <c r="E902" s="1" t="s">
        <v>154</v>
      </c>
      <c r="F902" s="1" t="s">
        <v>50</v>
      </c>
      <c r="G902" s="1" t="s">
        <v>51</v>
      </c>
      <c r="H902" s="2">
        <v>270476.19</v>
      </c>
    </row>
    <row r="903" spans="1:8" x14ac:dyDescent="0.2">
      <c r="A903" s="1" t="s">
        <v>47</v>
      </c>
      <c r="B903" s="1" t="s">
        <v>155</v>
      </c>
      <c r="C903" s="1" t="s">
        <v>156</v>
      </c>
      <c r="D903" s="1" t="s">
        <v>8005</v>
      </c>
      <c r="E903" s="1" t="s">
        <v>8006</v>
      </c>
      <c r="F903" s="1" t="s">
        <v>2641</v>
      </c>
      <c r="G903" s="1" t="s">
        <v>51</v>
      </c>
      <c r="H903" s="2">
        <v>460952.38</v>
      </c>
    </row>
    <row r="904" spans="1:8" x14ac:dyDescent="0.2">
      <c r="A904" s="1" t="s">
        <v>47</v>
      </c>
      <c r="B904" s="1" t="s">
        <v>3349</v>
      </c>
      <c r="C904" s="1" t="s">
        <v>3350</v>
      </c>
      <c r="D904" s="1" t="s">
        <v>6857</v>
      </c>
      <c r="E904" s="1" t="s">
        <v>6858</v>
      </c>
      <c r="F904" s="1" t="s">
        <v>2641</v>
      </c>
      <c r="G904" s="1" t="s">
        <v>51</v>
      </c>
      <c r="H904" s="2">
        <v>241904.76</v>
      </c>
    </row>
    <row r="905" spans="1:8" x14ac:dyDescent="0.2">
      <c r="A905" s="1" t="s">
        <v>47</v>
      </c>
      <c r="B905" s="1" t="s">
        <v>3349</v>
      </c>
      <c r="C905" s="1" t="s">
        <v>3350</v>
      </c>
      <c r="D905" s="1" t="s">
        <v>6863</v>
      </c>
      <c r="E905" s="1" t="s">
        <v>6864</v>
      </c>
      <c r="F905" s="1" t="s">
        <v>50</v>
      </c>
      <c r="G905" s="1" t="s">
        <v>51</v>
      </c>
      <c r="H905" s="2">
        <v>222857.14</v>
      </c>
    </row>
    <row r="906" spans="1:8" x14ac:dyDescent="0.2">
      <c r="A906" s="1" t="s">
        <v>47</v>
      </c>
      <c r="B906" s="1" t="s">
        <v>259</v>
      </c>
      <c r="C906" s="1" t="s">
        <v>260</v>
      </c>
      <c r="D906" s="1" t="s">
        <v>4049</v>
      </c>
      <c r="E906" s="1" t="s">
        <v>4050</v>
      </c>
      <c r="F906" s="1" t="s">
        <v>3157</v>
      </c>
      <c r="G906" s="1" t="s">
        <v>51</v>
      </c>
      <c r="H906" s="2">
        <v>200000</v>
      </c>
    </row>
    <row r="907" spans="1:8" x14ac:dyDescent="0.2">
      <c r="A907" s="1" t="s">
        <v>47</v>
      </c>
      <c r="B907" s="1" t="s">
        <v>259</v>
      </c>
      <c r="C907" s="1" t="s">
        <v>260</v>
      </c>
      <c r="D907" s="1" t="s">
        <v>7902</v>
      </c>
      <c r="E907" s="1" t="s">
        <v>7903</v>
      </c>
      <c r="F907" s="1" t="s">
        <v>2641</v>
      </c>
      <c r="G907" s="1" t="s">
        <v>51</v>
      </c>
      <c r="H907" s="2">
        <v>270476.19</v>
      </c>
    </row>
    <row r="908" spans="1:8" x14ac:dyDescent="0.2">
      <c r="A908" s="1" t="s">
        <v>47</v>
      </c>
      <c r="B908" s="1" t="s">
        <v>2237</v>
      </c>
      <c r="C908" s="1" t="s">
        <v>2238</v>
      </c>
      <c r="D908" s="1" t="s">
        <v>7446</v>
      </c>
      <c r="E908" s="1" t="s">
        <v>7447</v>
      </c>
      <c r="F908" s="1" t="s">
        <v>2641</v>
      </c>
      <c r="G908" s="1" t="s">
        <v>51</v>
      </c>
      <c r="H908" s="2">
        <v>460952.38</v>
      </c>
    </row>
    <row r="909" spans="1:8" ht="22.5" x14ac:dyDescent="0.2">
      <c r="A909" s="1" t="s">
        <v>47</v>
      </c>
      <c r="B909" s="1" t="s">
        <v>6317</v>
      </c>
      <c r="C909" s="1" t="s">
        <v>6318</v>
      </c>
      <c r="D909" s="1" t="s">
        <v>7860</v>
      </c>
      <c r="E909" s="1" t="s">
        <v>6316</v>
      </c>
      <c r="F909" s="1" t="s">
        <v>2641</v>
      </c>
      <c r="G909" s="1" t="s">
        <v>51</v>
      </c>
      <c r="H909" s="2">
        <v>222857.14</v>
      </c>
    </row>
    <row r="910" spans="1:8" ht="22.5" x14ac:dyDescent="0.2">
      <c r="A910" s="1" t="s">
        <v>47</v>
      </c>
      <c r="B910" s="1" t="s">
        <v>6317</v>
      </c>
      <c r="C910" s="1" t="s">
        <v>6318</v>
      </c>
      <c r="D910" s="1" t="s">
        <v>8737</v>
      </c>
      <c r="E910" s="1" t="s">
        <v>8738</v>
      </c>
      <c r="F910" s="1" t="s">
        <v>2641</v>
      </c>
      <c r="G910" s="1" t="s">
        <v>51</v>
      </c>
      <c r="H910" s="2">
        <v>365714.29</v>
      </c>
    </row>
    <row r="911" spans="1:8" x14ac:dyDescent="0.2">
      <c r="A911" s="1" t="s">
        <v>47</v>
      </c>
      <c r="B911" s="1" t="s">
        <v>2471</v>
      </c>
      <c r="C911" s="1" t="s">
        <v>2472</v>
      </c>
      <c r="D911" s="1" t="s">
        <v>9261</v>
      </c>
      <c r="E911" s="1" t="s">
        <v>9262</v>
      </c>
      <c r="F911" s="1" t="s">
        <v>209</v>
      </c>
      <c r="G911" s="1" t="s">
        <v>51</v>
      </c>
      <c r="H911" s="2">
        <v>264187.87</v>
      </c>
    </row>
    <row r="912" spans="1:8" x14ac:dyDescent="0.2">
      <c r="A912" s="1" t="s">
        <v>47</v>
      </c>
      <c r="B912" s="1" t="s">
        <v>3537</v>
      </c>
      <c r="C912" s="1" t="s">
        <v>3538</v>
      </c>
      <c r="D912" s="1" t="s">
        <v>7491</v>
      </c>
      <c r="E912" s="1" t="s">
        <v>7492</v>
      </c>
      <c r="F912" s="1" t="s">
        <v>2641</v>
      </c>
      <c r="G912" s="1" t="s">
        <v>51</v>
      </c>
      <c r="H912" s="2">
        <v>460952.38</v>
      </c>
    </row>
    <row r="913" spans="1:8" x14ac:dyDescent="0.2">
      <c r="A913" s="1" t="s">
        <v>47</v>
      </c>
      <c r="B913" s="1" t="s">
        <v>3537</v>
      </c>
      <c r="C913" s="1" t="s">
        <v>2628</v>
      </c>
      <c r="D913" s="1" t="s">
        <v>10276</v>
      </c>
      <c r="E913" s="1" t="s">
        <v>8458</v>
      </c>
      <c r="F913" s="1" t="s">
        <v>3838</v>
      </c>
      <c r="G913" s="1" t="s">
        <v>51</v>
      </c>
      <c r="H913" s="2">
        <v>399970</v>
      </c>
    </row>
    <row r="914" spans="1:8" x14ac:dyDescent="0.2">
      <c r="A914" s="1" t="s">
        <v>47</v>
      </c>
      <c r="B914" s="1" t="s">
        <v>5724</v>
      </c>
      <c r="C914" s="1" t="s">
        <v>5725</v>
      </c>
      <c r="D914" s="1" t="s">
        <v>7436</v>
      </c>
      <c r="E914" s="1" t="s">
        <v>7437</v>
      </c>
      <c r="F914" s="1" t="s">
        <v>2641</v>
      </c>
      <c r="G914" s="1" t="s">
        <v>51</v>
      </c>
      <c r="H914" s="2">
        <v>460952.38</v>
      </c>
    </row>
    <row r="915" spans="1:8" x14ac:dyDescent="0.2">
      <c r="A915" s="1" t="s">
        <v>47</v>
      </c>
      <c r="B915" s="1" t="s">
        <v>3103</v>
      </c>
      <c r="C915" s="1" t="s">
        <v>9917</v>
      </c>
      <c r="D915" s="1" t="s">
        <v>9916</v>
      </c>
      <c r="E915" s="1" t="s">
        <v>6476</v>
      </c>
      <c r="F915" s="1" t="s">
        <v>3838</v>
      </c>
      <c r="G915" s="1" t="s">
        <v>51</v>
      </c>
      <c r="H915" s="2">
        <v>499980</v>
      </c>
    </row>
    <row r="916" spans="1:8" x14ac:dyDescent="0.2">
      <c r="A916" s="1" t="s">
        <v>47</v>
      </c>
      <c r="B916" s="1" t="s">
        <v>2029</v>
      </c>
      <c r="C916" s="1" t="s">
        <v>2030</v>
      </c>
      <c r="D916" s="1" t="s">
        <v>7771</v>
      </c>
      <c r="E916" s="1" t="s">
        <v>7772</v>
      </c>
      <c r="F916" s="1" t="s">
        <v>2641</v>
      </c>
      <c r="G916" s="1" t="s">
        <v>51</v>
      </c>
      <c r="H916" s="2">
        <v>270476.19</v>
      </c>
    </row>
    <row r="917" spans="1:8" x14ac:dyDescent="0.2">
      <c r="A917" s="1" t="s">
        <v>47</v>
      </c>
      <c r="B917" s="1" t="s">
        <v>3111</v>
      </c>
      <c r="C917" s="1" t="s">
        <v>3112</v>
      </c>
      <c r="D917" s="1" t="s">
        <v>9267</v>
      </c>
      <c r="E917" s="1" t="s">
        <v>5311</v>
      </c>
      <c r="F917" s="1" t="s">
        <v>209</v>
      </c>
      <c r="G917" s="1" t="s">
        <v>51</v>
      </c>
      <c r="H917" s="2">
        <v>283757.34000000003</v>
      </c>
    </row>
    <row r="918" spans="1:8" x14ac:dyDescent="0.2">
      <c r="A918" s="1" t="s">
        <v>47</v>
      </c>
      <c r="B918" s="1" t="s">
        <v>3111</v>
      </c>
      <c r="C918" s="1" t="s">
        <v>3112</v>
      </c>
      <c r="D918" s="1" t="s">
        <v>9482</v>
      </c>
      <c r="E918" s="1" t="s">
        <v>3110</v>
      </c>
      <c r="F918" s="1" t="s">
        <v>2641</v>
      </c>
      <c r="G918" s="1" t="s">
        <v>51</v>
      </c>
      <c r="H918" s="2">
        <v>460952.38</v>
      </c>
    </row>
    <row r="919" spans="1:8" x14ac:dyDescent="0.2">
      <c r="A919" s="1" t="s">
        <v>47</v>
      </c>
      <c r="B919" s="1" t="s">
        <v>2418</v>
      </c>
      <c r="C919" s="1" t="s">
        <v>8253</v>
      </c>
      <c r="D919" s="1" t="s">
        <v>8252</v>
      </c>
      <c r="E919" s="1" t="s">
        <v>6476</v>
      </c>
      <c r="F919" s="1" t="s">
        <v>3838</v>
      </c>
      <c r="G919" s="1" t="s">
        <v>51</v>
      </c>
      <c r="H919" s="2">
        <v>800000</v>
      </c>
    </row>
    <row r="920" spans="1:8" x14ac:dyDescent="0.2">
      <c r="A920" s="1" t="s">
        <v>47</v>
      </c>
      <c r="B920" s="1" t="s">
        <v>2418</v>
      </c>
      <c r="C920" s="1" t="s">
        <v>2419</v>
      </c>
      <c r="D920" s="1" t="s">
        <v>4112</v>
      </c>
      <c r="E920" s="1" t="s">
        <v>4113</v>
      </c>
      <c r="F920" s="1" t="s">
        <v>2641</v>
      </c>
      <c r="G920" s="1" t="s">
        <v>51</v>
      </c>
      <c r="H920" s="2">
        <v>975000</v>
      </c>
    </row>
    <row r="921" spans="1:8" x14ac:dyDescent="0.2">
      <c r="A921" s="1" t="s">
        <v>47</v>
      </c>
      <c r="B921" s="1" t="s">
        <v>2307</v>
      </c>
      <c r="C921" s="1" t="s">
        <v>2308</v>
      </c>
      <c r="D921" s="1" t="s">
        <v>3847</v>
      </c>
      <c r="E921" s="1" t="s">
        <v>3848</v>
      </c>
      <c r="F921" s="1" t="s">
        <v>2641</v>
      </c>
      <c r="G921" s="1" t="s">
        <v>51</v>
      </c>
      <c r="H921" s="2">
        <v>975000</v>
      </c>
    </row>
    <row r="922" spans="1:8" x14ac:dyDescent="0.2">
      <c r="A922" s="1" t="s">
        <v>47</v>
      </c>
      <c r="B922" s="1" t="s">
        <v>2307</v>
      </c>
      <c r="C922" s="1" t="s">
        <v>2308</v>
      </c>
      <c r="D922" s="1" t="s">
        <v>4701</v>
      </c>
      <c r="E922" s="1" t="s">
        <v>4702</v>
      </c>
      <c r="F922" s="1" t="s">
        <v>3558</v>
      </c>
      <c r="G922" s="1" t="s">
        <v>51</v>
      </c>
      <c r="H922" s="2">
        <v>240000</v>
      </c>
    </row>
    <row r="923" spans="1:8" x14ac:dyDescent="0.2">
      <c r="A923" s="1" t="s">
        <v>47</v>
      </c>
      <c r="B923" s="1" t="s">
        <v>5563</v>
      </c>
      <c r="C923" s="1" t="s">
        <v>5564</v>
      </c>
      <c r="D923" s="1" t="s">
        <v>6222</v>
      </c>
      <c r="E923" s="1" t="s">
        <v>6223</v>
      </c>
      <c r="F923" s="1" t="s">
        <v>2641</v>
      </c>
      <c r="G923" s="1" t="s">
        <v>51</v>
      </c>
      <c r="H923" s="2">
        <v>222857.14</v>
      </c>
    </row>
    <row r="924" spans="1:8" x14ac:dyDescent="0.2">
      <c r="A924" s="1" t="s">
        <v>47</v>
      </c>
      <c r="B924" s="1" t="s">
        <v>5563</v>
      </c>
      <c r="C924" s="1" t="s">
        <v>5564</v>
      </c>
      <c r="D924" s="1" t="s">
        <v>7827</v>
      </c>
      <c r="E924" s="1" t="s">
        <v>7828</v>
      </c>
      <c r="F924" s="1" t="s">
        <v>2641</v>
      </c>
      <c r="G924" s="1" t="s">
        <v>51</v>
      </c>
      <c r="H924" s="2">
        <v>365714.29</v>
      </c>
    </row>
    <row r="925" spans="1:8" x14ac:dyDescent="0.2">
      <c r="A925" s="1" t="s">
        <v>47</v>
      </c>
      <c r="B925" s="1" t="s">
        <v>296</v>
      </c>
      <c r="C925" s="1" t="s">
        <v>297</v>
      </c>
      <c r="D925" s="1" t="s">
        <v>8646</v>
      </c>
      <c r="E925" s="1" t="s">
        <v>8647</v>
      </c>
      <c r="F925" s="1" t="s">
        <v>2641</v>
      </c>
      <c r="G925" s="1" t="s">
        <v>51</v>
      </c>
      <c r="H925" s="2">
        <v>270476.19</v>
      </c>
    </row>
    <row r="926" spans="1:8" x14ac:dyDescent="0.2">
      <c r="A926" s="1" t="s">
        <v>47</v>
      </c>
      <c r="B926" s="1" t="s">
        <v>5104</v>
      </c>
      <c r="C926" s="1" t="s">
        <v>5105</v>
      </c>
      <c r="D926" s="1" t="s">
        <v>5133</v>
      </c>
      <c r="E926" s="1" t="s">
        <v>5134</v>
      </c>
      <c r="F926" s="1" t="s">
        <v>2641</v>
      </c>
      <c r="G926" s="1" t="s">
        <v>51</v>
      </c>
      <c r="H926" s="2">
        <v>295000</v>
      </c>
    </row>
    <row r="927" spans="1:8" x14ac:dyDescent="0.2">
      <c r="A927" s="1" t="s">
        <v>47</v>
      </c>
      <c r="B927" s="1" t="s">
        <v>5104</v>
      </c>
      <c r="C927" s="1" t="s">
        <v>5105</v>
      </c>
      <c r="D927" s="1" t="s">
        <v>5153</v>
      </c>
      <c r="E927" s="1" t="s">
        <v>5154</v>
      </c>
      <c r="F927" s="1" t="s">
        <v>2641</v>
      </c>
      <c r="G927" s="1" t="s">
        <v>51</v>
      </c>
      <c r="H927" s="2">
        <v>380000</v>
      </c>
    </row>
    <row r="928" spans="1:8" ht="22.5" x14ac:dyDescent="0.2">
      <c r="A928" s="1" t="s">
        <v>47</v>
      </c>
      <c r="B928" s="1" t="s">
        <v>5104</v>
      </c>
      <c r="C928" s="1" t="s">
        <v>5105</v>
      </c>
      <c r="D928" s="1" t="s">
        <v>5155</v>
      </c>
      <c r="E928" s="1" t="s">
        <v>5156</v>
      </c>
      <c r="F928" s="1" t="s">
        <v>2641</v>
      </c>
      <c r="G928" s="1" t="s">
        <v>51</v>
      </c>
      <c r="H928" s="2">
        <v>300000</v>
      </c>
    </row>
    <row r="929" spans="1:8" x14ac:dyDescent="0.2">
      <c r="A929" s="1" t="s">
        <v>47</v>
      </c>
      <c r="B929" s="1" t="s">
        <v>3764</v>
      </c>
      <c r="C929" s="1" t="s">
        <v>3765</v>
      </c>
      <c r="D929" s="1" t="s">
        <v>3762</v>
      </c>
      <c r="E929" s="1" t="s">
        <v>3763</v>
      </c>
      <c r="F929" s="1" t="s">
        <v>2641</v>
      </c>
      <c r="G929" s="1" t="s">
        <v>51</v>
      </c>
      <c r="H929" s="2">
        <v>1170000</v>
      </c>
    </row>
    <row r="930" spans="1:8" x14ac:dyDescent="0.2">
      <c r="A930" s="1" t="s">
        <v>47</v>
      </c>
      <c r="B930" s="1" t="s">
        <v>2268</v>
      </c>
      <c r="C930" s="1" t="s">
        <v>9715</v>
      </c>
      <c r="D930" s="1" t="s">
        <v>9714</v>
      </c>
      <c r="E930" s="1" t="s">
        <v>6678</v>
      </c>
      <c r="F930" s="1" t="s">
        <v>3838</v>
      </c>
      <c r="G930" s="1" t="s">
        <v>51</v>
      </c>
      <c r="H930" s="2">
        <v>399672</v>
      </c>
    </row>
    <row r="931" spans="1:8" x14ac:dyDescent="0.2">
      <c r="A931" s="1" t="s">
        <v>47</v>
      </c>
      <c r="B931" s="1" t="s">
        <v>2268</v>
      </c>
      <c r="C931" s="1" t="s">
        <v>9715</v>
      </c>
      <c r="D931" s="1" t="s">
        <v>9793</v>
      </c>
      <c r="E931" s="1" t="s">
        <v>8458</v>
      </c>
      <c r="F931" s="1" t="s">
        <v>3838</v>
      </c>
      <c r="G931" s="1" t="s">
        <v>51</v>
      </c>
      <c r="H931" s="2">
        <v>599992</v>
      </c>
    </row>
    <row r="932" spans="1:8" x14ac:dyDescent="0.2">
      <c r="A932" s="1" t="s">
        <v>47</v>
      </c>
      <c r="B932" s="1" t="s">
        <v>2317</v>
      </c>
      <c r="C932" s="1" t="s">
        <v>2318</v>
      </c>
      <c r="D932" s="1" t="s">
        <v>7734</v>
      </c>
      <c r="E932" s="1" t="s">
        <v>7735</v>
      </c>
      <c r="F932" s="1" t="s">
        <v>2641</v>
      </c>
      <c r="G932" s="1" t="s">
        <v>51</v>
      </c>
      <c r="H932" s="2">
        <v>460952.38</v>
      </c>
    </row>
    <row r="933" spans="1:8" x14ac:dyDescent="0.2">
      <c r="A933" s="1" t="s">
        <v>47</v>
      </c>
      <c r="B933" s="1" t="s">
        <v>2317</v>
      </c>
      <c r="C933" s="1" t="s">
        <v>2318</v>
      </c>
      <c r="D933" s="1" t="s">
        <v>7824</v>
      </c>
      <c r="E933" s="1" t="s">
        <v>7735</v>
      </c>
      <c r="F933" s="1" t="s">
        <v>2641</v>
      </c>
      <c r="G933" s="1" t="s">
        <v>51</v>
      </c>
      <c r="H933" s="2">
        <v>365714.29</v>
      </c>
    </row>
    <row r="934" spans="1:8" x14ac:dyDescent="0.2">
      <c r="A934" s="1" t="s">
        <v>47</v>
      </c>
      <c r="B934" s="1" t="s">
        <v>2071</v>
      </c>
      <c r="C934" s="1" t="s">
        <v>2628</v>
      </c>
      <c r="D934" s="1" t="s">
        <v>9393</v>
      </c>
      <c r="E934" s="1" t="s">
        <v>6678</v>
      </c>
      <c r="F934" s="1" t="s">
        <v>3838</v>
      </c>
      <c r="G934" s="1" t="s">
        <v>51</v>
      </c>
      <c r="H934" s="2">
        <v>299739</v>
      </c>
    </row>
    <row r="935" spans="1:8" x14ac:dyDescent="0.2">
      <c r="A935" s="1" t="s">
        <v>47</v>
      </c>
      <c r="B935" s="1" t="s">
        <v>8137</v>
      </c>
      <c r="C935" s="1" t="s">
        <v>8138</v>
      </c>
      <c r="D935" s="1" t="s">
        <v>8504</v>
      </c>
      <c r="E935" s="1" t="s">
        <v>8505</v>
      </c>
      <c r="F935" s="1" t="s">
        <v>2641</v>
      </c>
      <c r="G935" s="1" t="s">
        <v>51</v>
      </c>
      <c r="H935" s="2">
        <v>222857.14</v>
      </c>
    </row>
    <row r="936" spans="1:8" x14ac:dyDescent="0.2">
      <c r="A936" s="1" t="s">
        <v>47</v>
      </c>
      <c r="B936" s="1" t="s">
        <v>263</v>
      </c>
      <c r="C936" s="1" t="s">
        <v>9871</v>
      </c>
      <c r="D936" s="1" t="s">
        <v>9870</v>
      </c>
      <c r="E936" s="1" t="s">
        <v>6678</v>
      </c>
      <c r="F936" s="1" t="s">
        <v>3838</v>
      </c>
      <c r="G936" s="1" t="s">
        <v>51</v>
      </c>
      <c r="H936" s="2">
        <v>250000</v>
      </c>
    </row>
    <row r="937" spans="1:8" x14ac:dyDescent="0.2">
      <c r="A937" s="1" t="s">
        <v>47</v>
      </c>
      <c r="B937" s="1" t="s">
        <v>263</v>
      </c>
      <c r="C937" s="1" t="s">
        <v>9871</v>
      </c>
      <c r="D937" s="1" t="s">
        <v>9872</v>
      </c>
      <c r="E937" s="1" t="s">
        <v>6678</v>
      </c>
      <c r="F937" s="1" t="s">
        <v>3838</v>
      </c>
      <c r="G937" s="1" t="s">
        <v>51</v>
      </c>
      <c r="H937" s="2">
        <v>250000</v>
      </c>
    </row>
    <row r="938" spans="1:8" ht="22.5" x14ac:dyDescent="0.2">
      <c r="A938" s="1" t="s">
        <v>47</v>
      </c>
      <c r="B938" s="1" t="s">
        <v>263</v>
      </c>
      <c r="C938" s="1" t="s">
        <v>264</v>
      </c>
      <c r="D938" s="1" t="s">
        <v>5853</v>
      </c>
      <c r="E938" s="1" t="s">
        <v>5854</v>
      </c>
      <c r="F938" s="1" t="s">
        <v>209</v>
      </c>
      <c r="G938" s="1" t="s">
        <v>51</v>
      </c>
      <c r="H938" s="2">
        <v>381604.7</v>
      </c>
    </row>
    <row r="939" spans="1:8" x14ac:dyDescent="0.2">
      <c r="A939" s="1" t="s">
        <v>47</v>
      </c>
      <c r="B939" s="1" t="s">
        <v>263</v>
      </c>
      <c r="C939" s="1" t="s">
        <v>264</v>
      </c>
      <c r="D939" s="1" t="s">
        <v>7870</v>
      </c>
      <c r="E939" s="1" t="s">
        <v>7871</v>
      </c>
      <c r="F939" s="1" t="s">
        <v>50</v>
      </c>
      <c r="G939" s="1" t="s">
        <v>51</v>
      </c>
      <c r="H939" s="2">
        <v>299047.52</v>
      </c>
    </row>
    <row r="940" spans="1:8" x14ac:dyDescent="0.2">
      <c r="A940" s="1" t="s">
        <v>47</v>
      </c>
      <c r="B940" s="1" t="s">
        <v>804</v>
      </c>
      <c r="C940" s="1" t="s">
        <v>805</v>
      </c>
      <c r="D940" s="1" t="s">
        <v>7884</v>
      </c>
      <c r="E940" s="1" t="s">
        <v>7885</v>
      </c>
      <c r="F940" s="1" t="s">
        <v>3558</v>
      </c>
      <c r="G940" s="1" t="s">
        <v>51</v>
      </c>
      <c r="H940" s="2">
        <v>500000</v>
      </c>
    </row>
    <row r="941" spans="1:8" x14ac:dyDescent="0.2">
      <c r="A941" s="1" t="s">
        <v>47</v>
      </c>
      <c r="B941" s="1" t="s">
        <v>1632</v>
      </c>
      <c r="C941" s="1" t="s">
        <v>1633</v>
      </c>
      <c r="D941" s="1" t="s">
        <v>6611</v>
      </c>
      <c r="E941" s="1" t="s">
        <v>6612</v>
      </c>
      <c r="F941" s="1" t="s">
        <v>2641</v>
      </c>
      <c r="G941" s="1" t="s">
        <v>51</v>
      </c>
      <c r="H941" s="2">
        <v>499047.62</v>
      </c>
    </row>
    <row r="942" spans="1:8" x14ac:dyDescent="0.2">
      <c r="A942" s="1" t="s">
        <v>47</v>
      </c>
      <c r="B942" s="1" t="s">
        <v>4691</v>
      </c>
      <c r="C942" s="1" t="s">
        <v>4692</v>
      </c>
      <c r="D942" s="1" t="s">
        <v>4689</v>
      </c>
      <c r="E942" s="1" t="s">
        <v>4690</v>
      </c>
      <c r="F942" s="1" t="s">
        <v>3157</v>
      </c>
      <c r="G942" s="1" t="s">
        <v>51</v>
      </c>
      <c r="H942" s="2">
        <v>250000</v>
      </c>
    </row>
    <row r="943" spans="1:8" x14ac:dyDescent="0.2">
      <c r="A943" s="1" t="s">
        <v>47</v>
      </c>
      <c r="B943" s="1" t="s">
        <v>2001</v>
      </c>
      <c r="C943" s="1" t="s">
        <v>2002</v>
      </c>
      <c r="D943" s="1" t="s">
        <v>8671</v>
      </c>
      <c r="E943" s="1" t="s">
        <v>8672</v>
      </c>
      <c r="F943" s="1" t="s">
        <v>2641</v>
      </c>
      <c r="G943" s="1" t="s">
        <v>51</v>
      </c>
      <c r="H943" s="2">
        <v>365714.29</v>
      </c>
    </row>
    <row r="944" spans="1:8" x14ac:dyDescent="0.2">
      <c r="A944" s="1" t="s">
        <v>47</v>
      </c>
      <c r="B944" s="1" t="s">
        <v>1296</v>
      </c>
      <c r="C944" s="1" t="s">
        <v>1297</v>
      </c>
      <c r="D944" s="1" t="s">
        <v>2284</v>
      </c>
      <c r="E944" s="1" t="s">
        <v>2285</v>
      </c>
      <c r="F944" s="1" t="s">
        <v>11</v>
      </c>
      <c r="G944" s="1" t="s">
        <v>51</v>
      </c>
      <c r="H944" s="2">
        <v>210802.4</v>
      </c>
    </row>
    <row r="945" spans="1:8" x14ac:dyDescent="0.2">
      <c r="A945" s="1" t="s">
        <v>47</v>
      </c>
      <c r="B945" s="1" t="s">
        <v>1565</v>
      </c>
      <c r="C945" s="1" t="s">
        <v>1566</v>
      </c>
      <c r="D945" s="1" t="s">
        <v>7971</v>
      </c>
      <c r="E945" s="1" t="s">
        <v>7972</v>
      </c>
      <c r="F945" s="1" t="s">
        <v>2641</v>
      </c>
      <c r="G945" s="1" t="s">
        <v>51</v>
      </c>
      <c r="H945" s="2">
        <v>318095.24</v>
      </c>
    </row>
    <row r="946" spans="1:8" x14ac:dyDescent="0.2">
      <c r="A946" s="1" t="s">
        <v>47</v>
      </c>
      <c r="B946" s="1" t="s">
        <v>1565</v>
      </c>
      <c r="C946" s="1" t="s">
        <v>1566</v>
      </c>
      <c r="D946" s="1" t="s">
        <v>8719</v>
      </c>
      <c r="E946" s="1" t="s">
        <v>8720</v>
      </c>
      <c r="F946" s="1" t="s">
        <v>2641</v>
      </c>
      <c r="G946" s="1" t="s">
        <v>51</v>
      </c>
      <c r="H946" s="2">
        <v>270476.19</v>
      </c>
    </row>
    <row r="947" spans="1:8" x14ac:dyDescent="0.2">
      <c r="A947" s="1" t="s">
        <v>47</v>
      </c>
      <c r="B947" s="1" t="s">
        <v>515</v>
      </c>
      <c r="C947" s="1" t="s">
        <v>516</v>
      </c>
      <c r="D947" s="1" t="s">
        <v>7720</v>
      </c>
      <c r="E947" s="1" t="s">
        <v>7721</v>
      </c>
      <c r="F947" s="1" t="s">
        <v>2641</v>
      </c>
      <c r="G947" s="1" t="s">
        <v>51</v>
      </c>
      <c r="H947" s="2">
        <v>270476.19</v>
      </c>
    </row>
    <row r="948" spans="1:8" x14ac:dyDescent="0.2">
      <c r="A948" s="1" t="s">
        <v>47</v>
      </c>
      <c r="B948" s="1" t="s">
        <v>515</v>
      </c>
      <c r="C948" s="1" t="s">
        <v>516</v>
      </c>
      <c r="D948" s="1" t="s">
        <v>8790</v>
      </c>
      <c r="E948" s="1" t="s">
        <v>8791</v>
      </c>
      <c r="F948" s="1" t="s">
        <v>11</v>
      </c>
      <c r="G948" s="1" t="s">
        <v>51</v>
      </c>
      <c r="H948" s="2">
        <v>460952.38</v>
      </c>
    </row>
    <row r="949" spans="1:8" x14ac:dyDescent="0.2">
      <c r="A949" s="1" t="s">
        <v>47</v>
      </c>
      <c r="B949" s="1" t="s">
        <v>646</v>
      </c>
      <c r="C949" s="1" t="s">
        <v>647</v>
      </c>
      <c r="D949" s="1" t="s">
        <v>4193</v>
      </c>
      <c r="E949" s="1" t="s">
        <v>4194</v>
      </c>
      <c r="F949" s="1" t="s">
        <v>2641</v>
      </c>
      <c r="G949" s="1" t="s">
        <v>51</v>
      </c>
      <c r="H949" s="2">
        <v>975000</v>
      </c>
    </row>
    <row r="950" spans="1:8" x14ac:dyDescent="0.2">
      <c r="A950" s="1" t="s">
        <v>47</v>
      </c>
      <c r="B950" s="1" t="s">
        <v>646</v>
      </c>
      <c r="C950" s="1" t="s">
        <v>647</v>
      </c>
      <c r="D950" s="1" t="s">
        <v>4694</v>
      </c>
      <c r="E950" s="1" t="s">
        <v>4695</v>
      </c>
      <c r="F950" s="1" t="s">
        <v>3558</v>
      </c>
      <c r="G950" s="1" t="s">
        <v>51</v>
      </c>
      <c r="H950" s="2">
        <v>240000</v>
      </c>
    </row>
    <row r="951" spans="1:8" ht="22.5" x14ac:dyDescent="0.2">
      <c r="A951" s="1" t="s">
        <v>47</v>
      </c>
      <c r="B951" s="1" t="s">
        <v>7711</v>
      </c>
      <c r="C951" s="1" t="s">
        <v>8250</v>
      </c>
      <c r="D951" s="1" t="s">
        <v>8249</v>
      </c>
      <c r="E951" s="1" t="s">
        <v>6476</v>
      </c>
      <c r="F951" s="1" t="s">
        <v>3838</v>
      </c>
      <c r="G951" s="1" t="s">
        <v>51</v>
      </c>
      <c r="H951" s="2">
        <v>200000</v>
      </c>
    </row>
    <row r="952" spans="1:8" x14ac:dyDescent="0.2">
      <c r="A952" s="1" t="s">
        <v>47</v>
      </c>
      <c r="B952" s="1" t="s">
        <v>7711</v>
      </c>
      <c r="C952" s="1" t="s">
        <v>7712</v>
      </c>
      <c r="D952" s="1" t="s">
        <v>7709</v>
      </c>
      <c r="E952" s="1" t="s">
        <v>7710</v>
      </c>
      <c r="F952" s="1" t="s">
        <v>2641</v>
      </c>
      <c r="G952" s="1" t="s">
        <v>51</v>
      </c>
      <c r="H952" s="2">
        <v>365714.29</v>
      </c>
    </row>
    <row r="953" spans="1:8" x14ac:dyDescent="0.2">
      <c r="A953" s="1" t="s">
        <v>47</v>
      </c>
      <c r="B953" s="1" t="s">
        <v>298</v>
      </c>
      <c r="C953" s="1" t="s">
        <v>8026</v>
      </c>
      <c r="D953" s="1" t="s">
        <v>8256</v>
      </c>
      <c r="E953" s="1" t="s">
        <v>6476</v>
      </c>
      <c r="F953" s="1" t="s">
        <v>3838</v>
      </c>
      <c r="G953" s="1" t="s">
        <v>51</v>
      </c>
      <c r="H953" s="2">
        <v>200000</v>
      </c>
    </row>
    <row r="954" spans="1:8" x14ac:dyDescent="0.2">
      <c r="A954" s="1" t="s">
        <v>47</v>
      </c>
      <c r="B954" s="1" t="s">
        <v>298</v>
      </c>
      <c r="C954" s="1" t="s">
        <v>8026</v>
      </c>
      <c r="D954" s="1" t="s">
        <v>9771</v>
      </c>
      <c r="E954" s="1" t="s">
        <v>6476</v>
      </c>
      <c r="F954" s="1" t="s">
        <v>3838</v>
      </c>
      <c r="G954" s="1" t="s">
        <v>51</v>
      </c>
      <c r="H954" s="2">
        <v>500000</v>
      </c>
    </row>
    <row r="955" spans="1:8" ht="22.5" x14ac:dyDescent="0.2">
      <c r="A955" s="1" t="s">
        <v>47</v>
      </c>
      <c r="B955" s="1" t="s">
        <v>298</v>
      </c>
      <c r="C955" s="1" t="s">
        <v>8097</v>
      </c>
      <c r="D955" s="1" t="s">
        <v>10059</v>
      </c>
      <c r="E955" s="1" t="s">
        <v>3837</v>
      </c>
      <c r="F955" s="1" t="s">
        <v>3838</v>
      </c>
      <c r="G955" s="1" t="s">
        <v>51</v>
      </c>
      <c r="H955" s="2">
        <v>349970</v>
      </c>
    </row>
    <row r="956" spans="1:8" x14ac:dyDescent="0.2">
      <c r="A956" s="1" t="s">
        <v>47</v>
      </c>
      <c r="B956" s="1" t="s">
        <v>298</v>
      </c>
      <c r="C956" s="1" t="s">
        <v>9930</v>
      </c>
      <c r="D956" s="1" t="s">
        <v>9929</v>
      </c>
      <c r="E956" s="1" t="s">
        <v>6476</v>
      </c>
      <c r="F956" s="1" t="s">
        <v>3838</v>
      </c>
      <c r="G956" s="1" t="s">
        <v>51</v>
      </c>
      <c r="H956" s="2">
        <v>499917</v>
      </c>
    </row>
    <row r="957" spans="1:8" x14ac:dyDescent="0.2">
      <c r="A957" s="1" t="s">
        <v>47</v>
      </c>
      <c r="B957" s="1" t="s">
        <v>298</v>
      </c>
      <c r="C957" s="1" t="s">
        <v>1450</v>
      </c>
      <c r="D957" s="1" t="s">
        <v>8926</v>
      </c>
      <c r="E957" s="1" t="s">
        <v>8927</v>
      </c>
      <c r="F957" s="1" t="s">
        <v>209</v>
      </c>
      <c r="G957" s="1" t="s">
        <v>51</v>
      </c>
      <c r="H957" s="2">
        <v>500000</v>
      </c>
    </row>
    <row r="958" spans="1:8" x14ac:dyDescent="0.2">
      <c r="A958" s="1" t="s">
        <v>47</v>
      </c>
      <c r="B958" s="1" t="s">
        <v>298</v>
      </c>
      <c r="C958" s="1" t="s">
        <v>8028</v>
      </c>
      <c r="D958" s="1" t="s">
        <v>8027</v>
      </c>
      <c r="E958" s="1" t="s">
        <v>6476</v>
      </c>
      <c r="F958" s="1" t="s">
        <v>3838</v>
      </c>
      <c r="G958" s="1" t="s">
        <v>51</v>
      </c>
      <c r="H958" s="2">
        <v>1000000</v>
      </c>
    </row>
    <row r="959" spans="1:8" x14ac:dyDescent="0.2">
      <c r="A959" s="1" t="s">
        <v>47</v>
      </c>
      <c r="B959" s="1" t="s">
        <v>298</v>
      </c>
      <c r="C959" s="1" t="s">
        <v>8028</v>
      </c>
      <c r="D959" s="1" t="s">
        <v>8092</v>
      </c>
      <c r="E959" s="1" t="s">
        <v>6476</v>
      </c>
      <c r="F959" s="1" t="s">
        <v>3838</v>
      </c>
      <c r="G959" s="1" t="s">
        <v>51</v>
      </c>
      <c r="H959" s="2">
        <v>250000</v>
      </c>
    </row>
    <row r="960" spans="1:8" x14ac:dyDescent="0.2">
      <c r="A960" s="1" t="s">
        <v>47</v>
      </c>
      <c r="B960" s="1" t="s">
        <v>298</v>
      </c>
      <c r="C960" s="1" t="s">
        <v>8028</v>
      </c>
      <c r="D960" s="1" t="s">
        <v>8296</v>
      </c>
      <c r="E960" s="1" t="s">
        <v>6476</v>
      </c>
      <c r="F960" s="1" t="s">
        <v>3838</v>
      </c>
      <c r="G960" s="1" t="s">
        <v>51</v>
      </c>
      <c r="H960" s="2">
        <v>400000</v>
      </c>
    </row>
    <row r="961" spans="1:8" x14ac:dyDescent="0.2">
      <c r="A961" s="1" t="s">
        <v>47</v>
      </c>
      <c r="B961" s="1" t="s">
        <v>298</v>
      </c>
      <c r="C961" s="1" t="s">
        <v>8028</v>
      </c>
      <c r="D961" s="1" t="s">
        <v>10088</v>
      </c>
      <c r="E961" s="1" t="s">
        <v>6678</v>
      </c>
      <c r="F961" s="1" t="s">
        <v>3838</v>
      </c>
      <c r="G961" s="1" t="s">
        <v>51</v>
      </c>
      <c r="H961" s="2">
        <v>250000</v>
      </c>
    </row>
    <row r="962" spans="1:8" ht="33.75" x14ac:dyDescent="0.2">
      <c r="A962" s="1" t="s">
        <v>47</v>
      </c>
      <c r="B962" s="1" t="s">
        <v>298</v>
      </c>
      <c r="C962" s="1" t="s">
        <v>299</v>
      </c>
      <c r="D962" s="1" t="s">
        <v>6462</v>
      </c>
      <c r="E962" s="1" t="s">
        <v>6463</v>
      </c>
      <c r="F962" s="1" t="s">
        <v>391</v>
      </c>
      <c r="G962" s="1" t="s">
        <v>51</v>
      </c>
      <c r="H962" s="2">
        <v>460952.38</v>
      </c>
    </row>
    <row r="963" spans="1:8" x14ac:dyDescent="0.2">
      <c r="A963" s="1" t="s">
        <v>47</v>
      </c>
      <c r="B963" s="1" t="s">
        <v>298</v>
      </c>
      <c r="C963" s="1" t="s">
        <v>7464</v>
      </c>
      <c r="D963" s="1" t="s">
        <v>7476</v>
      </c>
      <c r="E963" s="1" t="s">
        <v>7477</v>
      </c>
      <c r="F963" s="1" t="s">
        <v>11</v>
      </c>
      <c r="G963" s="1" t="s">
        <v>51</v>
      </c>
      <c r="H963" s="2">
        <v>508571.43</v>
      </c>
    </row>
    <row r="964" spans="1:8" x14ac:dyDescent="0.2">
      <c r="A964" s="1" t="s">
        <v>47</v>
      </c>
      <c r="B964" s="1" t="s">
        <v>953</v>
      </c>
      <c r="C964" s="1" t="s">
        <v>954</v>
      </c>
      <c r="D964" s="1" t="s">
        <v>7598</v>
      </c>
      <c r="E964" s="1" t="s">
        <v>7599</v>
      </c>
      <c r="F964" s="1" t="s">
        <v>2641</v>
      </c>
      <c r="G964" s="1" t="s">
        <v>51</v>
      </c>
      <c r="H964" s="2">
        <v>460952.38</v>
      </c>
    </row>
    <row r="965" spans="1:8" x14ac:dyDescent="0.2">
      <c r="A965" s="1" t="s">
        <v>47</v>
      </c>
      <c r="B965" s="1" t="s">
        <v>2329</v>
      </c>
      <c r="C965" s="1" t="s">
        <v>2330</v>
      </c>
      <c r="D965" s="1" t="s">
        <v>3405</v>
      </c>
      <c r="E965" s="1" t="s">
        <v>3406</v>
      </c>
      <c r="F965" s="1" t="s">
        <v>2641</v>
      </c>
      <c r="G965" s="1" t="s">
        <v>51</v>
      </c>
      <c r="H965" s="2">
        <v>243750</v>
      </c>
    </row>
    <row r="966" spans="1:8" x14ac:dyDescent="0.2">
      <c r="A966" s="1" t="s">
        <v>47</v>
      </c>
      <c r="B966" s="1" t="s">
        <v>413</v>
      </c>
      <c r="C966" s="1" t="s">
        <v>414</v>
      </c>
      <c r="D966" s="1" t="s">
        <v>3960</v>
      </c>
      <c r="E966" s="1" t="s">
        <v>3961</v>
      </c>
      <c r="F966" s="1" t="s">
        <v>2641</v>
      </c>
      <c r="G966" s="1" t="s">
        <v>51</v>
      </c>
      <c r="H966" s="2">
        <v>389610</v>
      </c>
    </row>
    <row r="967" spans="1:8" x14ac:dyDescent="0.2">
      <c r="A967" s="1" t="s">
        <v>47</v>
      </c>
      <c r="B967" s="1" t="s">
        <v>1932</v>
      </c>
      <c r="C967" s="1" t="s">
        <v>1933</v>
      </c>
      <c r="D967" s="1" t="s">
        <v>5366</v>
      </c>
      <c r="E967" s="1" t="s">
        <v>5367</v>
      </c>
      <c r="F967" s="1" t="s">
        <v>2641</v>
      </c>
      <c r="G967" s="1" t="s">
        <v>51</v>
      </c>
      <c r="H967" s="2">
        <v>390000</v>
      </c>
    </row>
    <row r="968" spans="1:8" x14ac:dyDescent="0.2">
      <c r="A968" s="1" t="s">
        <v>47</v>
      </c>
      <c r="B968" s="1" t="s">
        <v>1475</v>
      </c>
      <c r="C968" s="1" t="s">
        <v>1476</v>
      </c>
      <c r="D968" s="1" t="s">
        <v>4015</v>
      </c>
      <c r="E968" s="1" t="s">
        <v>4016</v>
      </c>
      <c r="F968" s="1" t="s">
        <v>2641</v>
      </c>
      <c r="G968" s="1" t="s">
        <v>51</v>
      </c>
      <c r="H968" s="2">
        <v>975000</v>
      </c>
    </row>
    <row r="969" spans="1:8" x14ac:dyDescent="0.2">
      <c r="A969" s="1" t="s">
        <v>47</v>
      </c>
      <c r="B969" s="1" t="s">
        <v>1475</v>
      </c>
      <c r="C969" s="1" t="s">
        <v>1476</v>
      </c>
      <c r="D969" s="1" t="s">
        <v>5215</v>
      </c>
      <c r="E969" s="1" t="s">
        <v>5216</v>
      </c>
      <c r="F969" s="1" t="s">
        <v>3558</v>
      </c>
      <c r="G969" s="1" t="s">
        <v>51</v>
      </c>
      <c r="H969" s="2">
        <v>240000</v>
      </c>
    </row>
    <row r="970" spans="1:8" x14ac:dyDescent="0.2">
      <c r="A970" s="1" t="s">
        <v>47</v>
      </c>
      <c r="B970" s="1" t="s">
        <v>2966</v>
      </c>
      <c r="C970" s="1" t="s">
        <v>2967</v>
      </c>
      <c r="D970" s="1" t="s">
        <v>5194</v>
      </c>
      <c r="E970" s="1" t="s">
        <v>1873</v>
      </c>
      <c r="F970" s="1" t="s">
        <v>3157</v>
      </c>
      <c r="G970" s="1" t="s">
        <v>51</v>
      </c>
      <c r="H970" s="2">
        <v>245000</v>
      </c>
    </row>
    <row r="971" spans="1:8" x14ac:dyDescent="0.2">
      <c r="A971" s="1" t="s">
        <v>47</v>
      </c>
      <c r="B971" s="1" t="s">
        <v>1751</v>
      </c>
      <c r="C971" s="1" t="s">
        <v>10281</v>
      </c>
      <c r="D971" s="1" t="s">
        <v>10280</v>
      </c>
      <c r="E971" s="1" t="s">
        <v>8458</v>
      </c>
      <c r="F971" s="1" t="s">
        <v>3838</v>
      </c>
      <c r="G971" s="1" t="s">
        <v>51</v>
      </c>
      <c r="H971" s="2">
        <v>299845</v>
      </c>
    </row>
    <row r="972" spans="1:8" x14ac:dyDescent="0.2">
      <c r="A972" s="1" t="s">
        <v>47</v>
      </c>
      <c r="B972" s="1" t="s">
        <v>1751</v>
      </c>
      <c r="C972" s="1" t="s">
        <v>1752</v>
      </c>
      <c r="D972" s="1" t="s">
        <v>7587</v>
      </c>
      <c r="E972" s="1" t="s">
        <v>736</v>
      </c>
      <c r="F972" s="1" t="s">
        <v>2641</v>
      </c>
      <c r="G972" s="1" t="s">
        <v>51</v>
      </c>
      <c r="H972" s="2">
        <v>365714.29</v>
      </c>
    </row>
    <row r="973" spans="1:8" x14ac:dyDescent="0.2">
      <c r="A973" s="1" t="s">
        <v>47</v>
      </c>
      <c r="B973" s="1" t="s">
        <v>1825</v>
      </c>
      <c r="C973" s="1" t="s">
        <v>1826</v>
      </c>
      <c r="D973" s="1" t="s">
        <v>6447</v>
      </c>
      <c r="E973" s="1" t="s">
        <v>6448</v>
      </c>
      <c r="F973" s="1" t="s">
        <v>11</v>
      </c>
      <c r="G973" s="1" t="s">
        <v>51</v>
      </c>
      <c r="H973" s="2">
        <v>222857.14</v>
      </c>
    </row>
    <row r="974" spans="1:8" x14ac:dyDescent="0.2">
      <c r="A974" s="1" t="s">
        <v>47</v>
      </c>
      <c r="B974" s="1" t="s">
        <v>1825</v>
      </c>
      <c r="C974" s="1" t="s">
        <v>1826</v>
      </c>
      <c r="D974" s="1" t="s">
        <v>7591</v>
      </c>
      <c r="E974" s="1" t="s">
        <v>659</v>
      </c>
      <c r="F974" s="1" t="s">
        <v>2641</v>
      </c>
      <c r="G974" s="1" t="s">
        <v>51</v>
      </c>
      <c r="H974" s="2">
        <v>365714.29</v>
      </c>
    </row>
    <row r="975" spans="1:8" x14ac:dyDescent="0.2">
      <c r="A975" s="1" t="s">
        <v>47</v>
      </c>
      <c r="B975" s="1" t="s">
        <v>1529</v>
      </c>
      <c r="C975" s="1" t="s">
        <v>1530</v>
      </c>
      <c r="D975" s="1" t="s">
        <v>7788</v>
      </c>
      <c r="E975" s="1" t="s">
        <v>7789</v>
      </c>
      <c r="F975" s="1" t="s">
        <v>2641</v>
      </c>
      <c r="G975" s="1" t="s">
        <v>51</v>
      </c>
      <c r="H975" s="2">
        <v>365714.29</v>
      </c>
    </row>
    <row r="976" spans="1:8" x14ac:dyDescent="0.2">
      <c r="A976" s="1" t="s">
        <v>47</v>
      </c>
      <c r="B976" s="1" t="s">
        <v>325</v>
      </c>
      <c r="C976" s="1" t="s">
        <v>326</v>
      </c>
      <c r="D976" s="1" t="s">
        <v>3791</v>
      </c>
      <c r="E976" s="1" t="s">
        <v>3792</v>
      </c>
      <c r="F976" s="1" t="s">
        <v>2641</v>
      </c>
      <c r="G976" s="1" t="s">
        <v>51</v>
      </c>
      <c r="H976" s="2">
        <v>5850000</v>
      </c>
    </row>
    <row r="977" spans="1:8" x14ac:dyDescent="0.2">
      <c r="A977" s="1" t="s">
        <v>47</v>
      </c>
      <c r="B977" s="1" t="s">
        <v>2339</v>
      </c>
      <c r="C977" s="1" t="s">
        <v>2340</v>
      </c>
      <c r="D977" s="1" t="s">
        <v>7448</v>
      </c>
      <c r="E977" s="1" t="s">
        <v>7449</v>
      </c>
      <c r="F977" s="1" t="s">
        <v>2641</v>
      </c>
      <c r="G977" s="1" t="s">
        <v>51</v>
      </c>
      <c r="H977" s="2">
        <v>318095.24</v>
      </c>
    </row>
    <row r="978" spans="1:8" x14ac:dyDescent="0.2">
      <c r="A978" s="1" t="s">
        <v>47</v>
      </c>
      <c r="B978" s="1" t="s">
        <v>5686</v>
      </c>
      <c r="C978" s="1" t="s">
        <v>5687</v>
      </c>
      <c r="D978" s="1" t="s">
        <v>5684</v>
      </c>
      <c r="E978" s="1" t="s">
        <v>5685</v>
      </c>
      <c r="F978" s="1" t="s">
        <v>2641</v>
      </c>
      <c r="G978" s="1" t="s">
        <v>51</v>
      </c>
      <c r="H978" s="2">
        <v>460952.38</v>
      </c>
    </row>
    <row r="979" spans="1:8" x14ac:dyDescent="0.2">
      <c r="A979" s="1" t="s">
        <v>47</v>
      </c>
      <c r="B979" s="1" t="s">
        <v>5686</v>
      </c>
      <c r="C979" s="1" t="s">
        <v>5687</v>
      </c>
      <c r="D979" s="1" t="s">
        <v>7929</v>
      </c>
      <c r="E979" s="1" t="s">
        <v>7930</v>
      </c>
      <c r="F979" s="1" t="s">
        <v>3558</v>
      </c>
      <c r="G979" s="1" t="s">
        <v>51</v>
      </c>
      <c r="H979" s="2">
        <v>500000</v>
      </c>
    </row>
    <row r="980" spans="1:8" x14ac:dyDescent="0.2">
      <c r="A980" s="1" t="s">
        <v>47</v>
      </c>
      <c r="B980" s="1" t="s">
        <v>1456</v>
      </c>
      <c r="C980" s="1" t="s">
        <v>1457</v>
      </c>
      <c r="D980" s="1" t="s">
        <v>4736</v>
      </c>
      <c r="E980" s="1" t="s">
        <v>2618</v>
      </c>
      <c r="F980" s="1" t="s">
        <v>3157</v>
      </c>
      <c r="G980" s="1" t="s">
        <v>51</v>
      </c>
      <c r="H980" s="2">
        <v>220000</v>
      </c>
    </row>
    <row r="981" spans="1:8" x14ac:dyDescent="0.2">
      <c r="A981" s="1" t="s">
        <v>47</v>
      </c>
      <c r="B981" s="1" t="s">
        <v>1456</v>
      </c>
      <c r="C981" s="1" t="s">
        <v>1457</v>
      </c>
      <c r="D981" s="1" t="s">
        <v>4898</v>
      </c>
      <c r="E981" s="1" t="s">
        <v>4899</v>
      </c>
      <c r="F981" s="1" t="s">
        <v>3558</v>
      </c>
      <c r="G981" s="1" t="s">
        <v>51</v>
      </c>
      <c r="H981" s="2">
        <v>240000</v>
      </c>
    </row>
    <row r="982" spans="1:8" x14ac:dyDescent="0.2">
      <c r="A982" s="1" t="s">
        <v>47</v>
      </c>
      <c r="B982" s="1" t="s">
        <v>2455</v>
      </c>
      <c r="C982" s="1" t="s">
        <v>2456</v>
      </c>
      <c r="D982" s="1" t="s">
        <v>3892</v>
      </c>
      <c r="E982" s="1" t="s">
        <v>3893</v>
      </c>
      <c r="F982" s="1" t="s">
        <v>2641</v>
      </c>
      <c r="G982" s="1" t="s">
        <v>51</v>
      </c>
      <c r="H982" s="2">
        <v>487500</v>
      </c>
    </row>
    <row r="983" spans="1:8" ht="22.5" x14ac:dyDescent="0.2">
      <c r="A983" s="1" t="s">
        <v>47</v>
      </c>
      <c r="B983" s="1" t="s">
        <v>2455</v>
      </c>
      <c r="C983" s="1" t="s">
        <v>2456</v>
      </c>
      <c r="D983" s="1" t="s">
        <v>4104</v>
      </c>
      <c r="E983" s="1" t="s">
        <v>4105</v>
      </c>
      <c r="F983" s="1" t="s">
        <v>215</v>
      </c>
      <c r="G983" s="1" t="s">
        <v>51</v>
      </c>
      <c r="H983" s="2">
        <v>290000</v>
      </c>
    </row>
    <row r="984" spans="1:8" x14ac:dyDescent="0.2">
      <c r="A984" s="1" t="s">
        <v>47</v>
      </c>
      <c r="B984" s="1" t="s">
        <v>2455</v>
      </c>
      <c r="C984" s="1" t="s">
        <v>2456</v>
      </c>
      <c r="D984" s="1" t="s">
        <v>4820</v>
      </c>
      <c r="E984" s="1" t="s">
        <v>4821</v>
      </c>
      <c r="F984" s="1" t="s">
        <v>3558</v>
      </c>
      <c r="G984" s="1" t="s">
        <v>51</v>
      </c>
      <c r="H984" s="2">
        <v>240000</v>
      </c>
    </row>
    <row r="985" spans="1:8" x14ac:dyDescent="0.2">
      <c r="A985" s="1" t="s">
        <v>47</v>
      </c>
      <c r="B985" s="1" t="s">
        <v>1446</v>
      </c>
      <c r="C985" s="1" t="s">
        <v>9741</v>
      </c>
      <c r="D985" s="1" t="s">
        <v>9740</v>
      </c>
      <c r="E985" s="1" t="s">
        <v>8458</v>
      </c>
      <c r="F985" s="1" t="s">
        <v>3838</v>
      </c>
      <c r="G985" s="1" t="s">
        <v>51</v>
      </c>
      <c r="H985" s="2">
        <v>499870</v>
      </c>
    </row>
    <row r="986" spans="1:8" ht="22.5" x14ac:dyDescent="0.2">
      <c r="A986" s="1" t="s">
        <v>47</v>
      </c>
      <c r="B986" s="1" t="s">
        <v>1446</v>
      </c>
      <c r="C986" s="1" t="s">
        <v>1447</v>
      </c>
      <c r="D986" s="1" t="s">
        <v>7559</v>
      </c>
      <c r="E986" s="1" t="s">
        <v>7560</v>
      </c>
      <c r="F986" s="1" t="s">
        <v>2641</v>
      </c>
      <c r="G986" s="1" t="s">
        <v>51</v>
      </c>
      <c r="H986" s="2">
        <v>4743295.0199999996</v>
      </c>
    </row>
    <row r="987" spans="1:8" x14ac:dyDescent="0.2">
      <c r="A987" s="1" t="s">
        <v>47</v>
      </c>
      <c r="B987" s="1" t="s">
        <v>1757</v>
      </c>
      <c r="C987" s="1" t="s">
        <v>1758</v>
      </c>
      <c r="D987" s="1" t="s">
        <v>7627</v>
      </c>
      <c r="E987" s="1" t="s">
        <v>7628</v>
      </c>
      <c r="F987" s="1" t="s">
        <v>2641</v>
      </c>
      <c r="G987" s="1" t="s">
        <v>51</v>
      </c>
      <c r="H987" s="2">
        <v>365714.29</v>
      </c>
    </row>
    <row r="988" spans="1:8" ht="22.5" x14ac:dyDescent="0.2">
      <c r="A988" s="1" t="s">
        <v>47</v>
      </c>
      <c r="B988" s="1" t="s">
        <v>5269</v>
      </c>
      <c r="C988" s="1" t="s">
        <v>5270</v>
      </c>
      <c r="D988" s="1" t="s">
        <v>5267</v>
      </c>
      <c r="E988" s="1" t="s">
        <v>5268</v>
      </c>
      <c r="F988" s="1" t="s">
        <v>215</v>
      </c>
      <c r="G988" s="1" t="s">
        <v>51</v>
      </c>
      <c r="H988" s="2">
        <v>250000</v>
      </c>
    </row>
    <row r="989" spans="1:8" x14ac:dyDescent="0.2">
      <c r="A989" s="1" t="s">
        <v>47</v>
      </c>
      <c r="B989" s="1" t="s">
        <v>5269</v>
      </c>
      <c r="C989" s="1" t="s">
        <v>5270</v>
      </c>
      <c r="D989" s="1" t="s">
        <v>6556</v>
      </c>
      <c r="E989" s="1" t="s">
        <v>6557</v>
      </c>
      <c r="F989" s="1" t="s">
        <v>209</v>
      </c>
      <c r="G989" s="1" t="s">
        <v>51</v>
      </c>
      <c r="H989" s="2">
        <v>234833.66</v>
      </c>
    </row>
    <row r="990" spans="1:8" x14ac:dyDescent="0.2">
      <c r="A990" s="1" t="s">
        <v>47</v>
      </c>
      <c r="B990" s="1" t="s">
        <v>334</v>
      </c>
      <c r="C990" s="1" t="s">
        <v>335</v>
      </c>
      <c r="D990" s="1" t="s">
        <v>7378</v>
      </c>
      <c r="E990" s="1" t="s">
        <v>5493</v>
      </c>
      <c r="F990" s="1" t="s">
        <v>2641</v>
      </c>
      <c r="G990" s="1" t="s">
        <v>51</v>
      </c>
      <c r="H990" s="2">
        <v>222857.14</v>
      </c>
    </row>
    <row r="991" spans="1:8" x14ac:dyDescent="0.2">
      <c r="A991" s="1" t="s">
        <v>47</v>
      </c>
      <c r="B991" s="1" t="s">
        <v>334</v>
      </c>
      <c r="C991" s="1" t="s">
        <v>335</v>
      </c>
      <c r="D991" s="1" t="s">
        <v>9259</v>
      </c>
      <c r="E991" s="1" t="s">
        <v>9260</v>
      </c>
      <c r="F991" s="1" t="s">
        <v>209</v>
      </c>
      <c r="G991" s="1" t="s">
        <v>51</v>
      </c>
      <c r="H991" s="2">
        <v>234833.66</v>
      </c>
    </row>
    <row r="992" spans="1:8" x14ac:dyDescent="0.2">
      <c r="A992" s="1" t="s">
        <v>47</v>
      </c>
      <c r="B992" s="1" t="s">
        <v>1828</v>
      </c>
      <c r="C992" s="1" t="s">
        <v>2628</v>
      </c>
      <c r="D992" s="1" t="s">
        <v>9977</v>
      </c>
      <c r="E992" s="1" t="s">
        <v>6678</v>
      </c>
      <c r="F992" s="1" t="s">
        <v>3838</v>
      </c>
      <c r="G992" s="1" t="s">
        <v>51</v>
      </c>
      <c r="H992" s="2">
        <v>399620</v>
      </c>
    </row>
    <row r="993" spans="1:8" x14ac:dyDescent="0.2">
      <c r="A993" s="1" t="s">
        <v>47</v>
      </c>
      <c r="B993" s="1" t="s">
        <v>1828</v>
      </c>
      <c r="C993" s="1" t="s">
        <v>1829</v>
      </c>
      <c r="D993" s="1" t="s">
        <v>8627</v>
      </c>
      <c r="E993" s="1" t="s">
        <v>8628</v>
      </c>
      <c r="F993" s="1" t="s">
        <v>11</v>
      </c>
      <c r="G993" s="1" t="s">
        <v>51</v>
      </c>
      <c r="H993" s="2">
        <v>365714.29</v>
      </c>
    </row>
    <row r="994" spans="1:8" x14ac:dyDescent="0.2">
      <c r="A994" s="1" t="s">
        <v>47</v>
      </c>
      <c r="B994" s="1" t="s">
        <v>3150</v>
      </c>
      <c r="C994" s="1" t="s">
        <v>3151</v>
      </c>
      <c r="D994" s="1" t="s">
        <v>5936</v>
      </c>
      <c r="E994" s="1" t="s">
        <v>5937</v>
      </c>
      <c r="F994" s="1" t="s">
        <v>11</v>
      </c>
      <c r="G994" s="1" t="s">
        <v>51</v>
      </c>
      <c r="H994" s="2">
        <v>460952.38</v>
      </c>
    </row>
    <row r="995" spans="1:8" x14ac:dyDescent="0.2">
      <c r="A995" s="1" t="s">
        <v>47</v>
      </c>
      <c r="B995" s="1" t="s">
        <v>7717</v>
      </c>
      <c r="C995" s="1" t="s">
        <v>10479</v>
      </c>
      <c r="D995" s="1" t="s">
        <v>10478</v>
      </c>
      <c r="E995" s="1" t="s">
        <v>6678</v>
      </c>
      <c r="F995" s="1" t="s">
        <v>3838</v>
      </c>
      <c r="G995" s="1" t="s">
        <v>51</v>
      </c>
      <c r="H995" s="2">
        <v>250000</v>
      </c>
    </row>
    <row r="996" spans="1:8" x14ac:dyDescent="0.2">
      <c r="A996" s="1" t="s">
        <v>47</v>
      </c>
      <c r="B996" s="1" t="s">
        <v>7717</v>
      </c>
      <c r="C996" s="1" t="s">
        <v>7718</v>
      </c>
      <c r="D996" s="1" t="s">
        <v>7715</v>
      </c>
      <c r="E996" s="1" t="s">
        <v>7716</v>
      </c>
      <c r="F996" s="1" t="s">
        <v>2641</v>
      </c>
      <c r="G996" s="1" t="s">
        <v>51</v>
      </c>
      <c r="H996" s="2">
        <v>318095.24</v>
      </c>
    </row>
    <row r="997" spans="1:8" x14ac:dyDescent="0.2">
      <c r="A997" s="1" t="s">
        <v>47</v>
      </c>
      <c r="B997" s="1" t="s">
        <v>2179</v>
      </c>
      <c r="C997" s="1" t="s">
        <v>2180</v>
      </c>
      <c r="D997" s="1" t="s">
        <v>7779</v>
      </c>
      <c r="E997" s="1" t="s">
        <v>7780</v>
      </c>
      <c r="F997" s="1" t="s">
        <v>2641</v>
      </c>
      <c r="G997" s="1" t="s">
        <v>51</v>
      </c>
      <c r="H997" s="2">
        <v>270476.19</v>
      </c>
    </row>
    <row r="998" spans="1:8" x14ac:dyDescent="0.2">
      <c r="A998" s="1" t="s">
        <v>47</v>
      </c>
      <c r="B998" s="1" t="s">
        <v>670</v>
      </c>
      <c r="C998" s="1" t="s">
        <v>671</v>
      </c>
      <c r="D998" s="1" t="s">
        <v>8232</v>
      </c>
      <c r="E998" s="1" t="s">
        <v>8233</v>
      </c>
      <c r="F998" s="1" t="s">
        <v>2641</v>
      </c>
      <c r="G998" s="1" t="s">
        <v>51</v>
      </c>
      <c r="H998" s="2">
        <v>365714.29</v>
      </c>
    </row>
    <row r="999" spans="1:8" x14ac:dyDescent="0.2">
      <c r="A999" s="1" t="s">
        <v>47</v>
      </c>
      <c r="B999" s="1" t="s">
        <v>670</v>
      </c>
      <c r="C999" s="1" t="s">
        <v>671</v>
      </c>
      <c r="D999" s="1" t="s">
        <v>8694</v>
      </c>
      <c r="E999" s="1" t="s">
        <v>8695</v>
      </c>
      <c r="F999" s="1" t="s">
        <v>2641</v>
      </c>
      <c r="G999" s="1" t="s">
        <v>51</v>
      </c>
      <c r="H999" s="2">
        <v>456000</v>
      </c>
    </row>
    <row r="1000" spans="1:8" x14ac:dyDescent="0.2">
      <c r="A1000" s="1" t="s">
        <v>47</v>
      </c>
      <c r="B1000" s="1" t="s">
        <v>670</v>
      </c>
      <c r="C1000" s="1" t="s">
        <v>671</v>
      </c>
      <c r="D1000" s="1" t="s">
        <v>8698</v>
      </c>
      <c r="E1000" s="1" t="s">
        <v>8699</v>
      </c>
      <c r="F1000" s="1" t="s">
        <v>2641</v>
      </c>
      <c r="G1000" s="1" t="s">
        <v>51</v>
      </c>
      <c r="H1000" s="2">
        <v>465904.76</v>
      </c>
    </row>
    <row r="1001" spans="1:8" x14ac:dyDescent="0.2">
      <c r="A1001" s="1" t="s">
        <v>47</v>
      </c>
      <c r="B1001" s="1" t="s">
        <v>453</v>
      </c>
      <c r="C1001" s="1" t="s">
        <v>454</v>
      </c>
      <c r="D1001" s="1" t="s">
        <v>8496</v>
      </c>
      <c r="E1001" s="1" t="s">
        <v>8497</v>
      </c>
      <c r="F1001" s="1" t="s">
        <v>2641</v>
      </c>
      <c r="G1001" s="1" t="s">
        <v>51</v>
      </c>
      <c r="H1001" s="2">
        <v>365714.29</v>
      </c>
    </row>
    <row r="1002" spans="1:8" x14ac:dyDescent="0.2">
      <c r="A1002" s="1" t="s">
        <v>47</v>
      </c>
      <c r="B1002" s="1" t="s">
        <v>1836</v>
      </c>
      <c r="C1002" s="1" t="s">
        <v>1837</v>
      </c>
      <c r="D1002" s="1" t="s">
        <v>3753</v>
      </c>
      <c r="E1002" s="1" t="s">
        <v>3754</v>
      </c>
      <c r="F1002" s="1" t="s">
        <v>2641</v>
      </c>
      <c r="G1002" s="1" t="s">
        <v>51</v>
      </c>
      <c r="H1002" s="2">
        <v>975000</v>
      </c>
    </row>
    <row r="1003" spans="1:8" x14ac:dyDescent="0.2">
      <c r="A1003" s="1" t="s">
        <v>47</v>
      </c>
      <c r="B1003" s="1" t="s">
        <v>949</v>
      </c>
      <c r="C1003" s="1" t="s">
        <v>950</v>
      </c>
      <c r="D1003" s="1" t="s">
        <v>5633</v>
      </c>
      <c r="E1003" s="1" t="s">
        <v>5634</v>
      </c>
      <c r="F1003" s="1" t="s">
        <v>3474</v>
      </c>
      <c r="G1003" s="1" t="s">
        <v>51</v>
      </c>
      <c r="H1003" s="2">
        <v>222857.14</v>
      </c>
    </row>
    <row r="1004" spans="1:8" x14ac:dyDescent="0.2">
      <c r="A1004" s="1" t="s">
        <v>47</v>
      </c>
      <c r="B1004" s="1" t="s">
        <v>949</v>
      </c>
      <c r="C1004" s="1" t="s">
        <v>950</v>
      </c>
      <c r="D1004" s="1" t="s">
        <v>8666</v>
      </c>
      <c r="E1004" s="1" t="s">
        <v>8667</v>
      </c>
      <c r="F1004" s="1" t="s">
        <v>2641</v>
      </c>
      <c r="G1004" s="1" t="s">
        <v>51</v>
      </c>
      <c r="H1004" s="2">
        <v>270476.19</v>
      </c>
    </row>
    <row r="1005" spans="1:8" x14ac:dyDescent="0.2">
      <c r="A1005" s="1" t="s">
        <v>47</v>
      </c>
      <c r="B1005" s="1" t="s">
        <v>1410</v>
      </c>
      <c r="C1005" s="1" t="s">
        <v>1411</v>
      </c>
      <c r="D1005" s="1" t="s">
        <v>3962</v>
      </c>
      <c r="E1005" s="1" t="s">
        <v>3963</v>
      </c>
      <c r="F1005" s="1" t="s">
        <v>3157</v>
      </c>
      <c r="G1005" s="1" t="s">
        <v>51</v>
      </c>
      <c r="H1005" s="2">
        <v>250000</v>
      </c>
    </row>
    <row r="1006" spans="1:8" x14ac:dyDescent="0.2">
      <c r="A1006" s="1" t="s">
        <v>47</v>
      </c>
      <c r="B1006" s="1" t="s">
        <v>2294</v>
      </c>
      <c r="C1006" s="1" t="s">
        <v>2295</v>
      </c>
      <c r="D1006" s="1" t="s">
        <v>3559</v>
      </c>
      <c r="E1006" s="1" t="s">
        <v>3560</v>
      </c>
      <c r="F1006" s="1" t="s">
        <v>2641</v>
      </c>
      <c r="G1006" s="1" t="s">
        <v>51</v>
      </c>
      <c r="H1006" s="2">
        <v>487500</v>
      </c>
    </row>
    <row r="1007" spans="1:8" x14ac:dyDescent="0.2">
      <c r="A1007" s="1" t="s">
        <v>47</v>
      </c>
      <c r="B1007" s="1" t="s">
        <v>2294</v>
      </c>
      <c r="C1007" s="1" t="s">
        <v>2295</v>
      </c>
      <c r="D1007" s="1" t="s">
        <v>7440</v>
      </c>
      <c r="E1007" s="1" t="s">
        <v>7441</v>
      </c>
      <c r="F1007" s="1" t="s">
        <v>2641</v>
      </c>
      <c r="G1007" s="1" t="s">
        <v>51</v>
      </c>
      <c r="H1007" s="2">
        <v>365714.29</v>
      </c>
    </row>
    <row r="1008" spans="1:8" x14ac:dyDescent="0.2">
      <c r="A1008" s="1" t="s">
        <v>47</v>
      </c>
      <c r="B1008" s="1" t="s">
        <v>2294</v>
      </c>
      <c r="C1008" s="1" t="s">
        <v>2295</v>
      </c>
      <c r="D1008" s="1" t="s">
        <v>8657</v>
      </c>
      <c r="E1008" s="1" t="s">
        <v>7441</v>
      </c>
      <c r="F1008" s="1" t="s">
        <v>2641</v>
      </c>
      <c r="G1008" s="1" t="s">
        <v>51</v>
      </c>
      <c r="H1008" s="2">
        <v>270476.19</v>
      </c>
    </row>
    <row r="1009" spans="1:8" x14ac:dyDescent="0.2">
      <c r="A1009" s="1" t="s">
        <v>47</v>
      </c>
      <c r="B1009" s="1" t="s">
        <v>294</v>
      </c>
      <c r="C1009" s="1" t="s">
        <v>2628</v>
      </c>
      <c r="D1009" s="1" t="s">
        <v>8460</v>
      </c>
      <c r="E1009" s="1" t="s">
        <v>6678</v>
      </c>
      <c r="F1009" s="1" t="s">
        <v>3838</v>
      </c>
      <c r="G1009" s="1" t="s">
        <v>51</v>
      </c>
      <c r="H1009" s="2">
        <v>250000</v>
      </c>
    </row>
    <row r="1010" spans="1:8" x14ac:dyDescent="0.2">
      <c r="A1010" s="1" t="s">
        <v>47</v>
      </c>
      <c r="B1010" s="1" t="s">
        <v>294</v>
      </c>
      <c r="C1010" s="1" t="s">
        <v>295</v>
      </c>
      <c r="D1010" s="1" t="s">
        <v>5680</v>
      </c>
      <c r="E1010" s="1" t="s">
        <v>5681</v>
      </c>
      <c r="F1010" s="1" t="s">
        <v>2641</v>
      </c>
      <c r="G1010" s="1" t="s">
        <v>51</v>
      </c>
      <c r="H1010" s="2">
        <v>222857.14</v>
      </c>
    </row>
    <row r="1011" spans="1:8" x14ac:dyDescent="0.2">
      <c r="A1011" s="1" t="s">
        <v>47</v>
      </c>
      <c r="B1011" s="1" t="s">
        <v>294</v>
      </c>
      <c r="C1011" s="1" t="s">
        <v>295</v>
      </c>
      <c r="D1011" s="1" t="s">
        <v>5683</v>
      </c>
      <c r="E1011" s="1" t="s">
        <v>5681</v>
      </c>
      <c r="F1011" s="1" t="s">
        <v>2641</v>
      </c>
      <c r="G1011" s="1" t="s">
        <v>51</v>
      </c>
      <c r="H1011" s="2">
        <v>699047.62</v>
      </c>
    </row>
    <row r="1012" spans="1:8" x14ac:dyDescent="0.2">
      <c r="A1012" s="1" t="s">
        <v>47</v>
      </c>
      <c r="B1012" s="1" t="s">
        <v>294</v>
      </c>
      <c r="C1012" s="1" t="s">
        <v>295</v>
      </c>
      <c r="D1012" s="1" t="s">
        <v>5818</v>
      </c>
      <c r="E1012" s="1" t="s">
        <v>5819</v>
      </c>
      <c r="F1012" s="1" t="s">
        <v>11</v>
      </c>
      <c r="G1012" s="1" t="s">
        <v>51</v>
      </c>
      <c r="H1012" s="2">
        <v>222857.14</v>
      </c>
    </row>
    <row r="1013" spans="1:8" x14ac:dyDescent="0.2">
      <c r="A1013" s="1" t="s">
        <v>47</v>
      </c>
      <c r="B1013" s="1" t="s">
        <v>294</v>
      </c>
      <c r="C1013" s="1" t="s">
        <v>295</v>
      </c>
      <c r="D1013" s="1" t="s">
        <v>5822</v>
      </c>
      <c r="E1013" s="1" t="s">
        <v>5823</v>
      </c>
      <c r="F1013" s="1" t="s">
        <v>11</v>
      </c>
      <c r="G1013" s="1" t="s">
        <v>51</v>
      </c>
      <c r="H1013" s="2">
        <v>222857.14</v>
      </c>
    </row>
    <row r="1014" spans="1:8" x14ac:dyDescent="0.2">
      <c r="A1014" s="1" t="s">
        <v>47</v>
      </c>
      <c r="B1014" s="1" t="s">
        <v>7738</v>
      </c>
      <c r="C1014" s="1" t="s">
        <v>7739</v>
      </c>
      <c r="D1014" s="1" t="s">
        <v>7736</v>
      </c>
      <c r="E1014" s="1" t="s">
        <v>7737</v>
      </c>
      <c r="F1014" s="1" t="s">
        <v>2641</v>
      </c>
      <c r="G1014" s="1" t="s">
        <v>51</v>
      </c>
      <c r="H1014" s="2">
        <v>270476.19</v>
      </c>
    </row>
    <row r="1015" spans="1:8" x14ac:dyDescent="0.2">
      <c r="A1015" s="1" t="s">
        <v>47</v>
      </c>
      <c r="B1015" s="1" t="s">
        <v>7660</v>
      </c>
      <c r="C1015" s="1" t="s">
        <v>7661</v>
      </c>
      <c r="D1015" s="1" t="s">
        <v>7943</v>
      </c>
      <c r="E1015" s="1" t="s">
        <v>1048</v>
      </c>
      <c r="F1015" s="1" t="s">
        <v>2641</v>
      </c>
      <c r="G1015" s="1" t="s">
        <v>51</v>
      </c>
      <c r="H1015" s="2">
        <v>270476.19</v>
      </c>
    </row>
    <row r="1016" spans="1:8" x14ac:dyDescent="0.2">
      <c r="A1016" s="1" t="s">
        <v>47</v>
      </c>
      <c r="B1016" s="1" t="s">
        <v>2527</v>
      </c>
      <c r="C1016" s="1" t="s">
        <v>2528</v>
      </c>
      <c r="D1016" s="1" t="s">
        <v>3773</v>
      </c>
      <c r="E1016" s="1" t="s">
        <v>3774</v>
      </c>
      <c r="F1016" s="1" t="s">
        <v>2641</v>
      </c>
      <c r="G1016" s="1" t="s">
        <v>51</v>
      </c>
      <c r="H1016" s="2">
        <v>975000</v>
      </c>
    </row>
    <row r="1017" spans="1:8" x14ac:dyDescent="0.2">
      <c r="A1017" s="1" t="s">
        <v>47</v>
      </c>
      <c r="B1017" s="1" t="s">
        <v>1621</v>
      </c>
      <c r="C1017" s="1" t="s">
        <v>1622</v>
      </c>
      <c r="D1017" s="1" t="s">
        <v>9630</v>
      </c>
      <c r="E1017" s="1" t="s">
        <v>9631</v>
      </c>
      <c r="F1017" s="1" t="s">
        <v>2641</v>
      </c>
      <c r="G1017" s="1" t="s">
        <v>51</v>
      </c>
      <c r="H1017" s="2">
        <v>556190.48</v>
      </c>
    </row>
    <row r="1018" spans="1:8" x14ac:dyDescent="0.2">
      <c r="A1018" s="1" t="s">
        <v>47</v>
      </c>
      <c r="B1018" s="1" t="s">
        <v>3216</v>
      </c>
      <c r="C1018" s="1" t="s">
        <v>3217</v>
      </c>
      <c r="D1018" s="1" t="s">
        <v>9690</v>
      </c>
      <c r="E1018" s="1" t="s">
        <v>9691</v>
      </c>
      <c r="F1018" s="1" t="s">
        <v>3558</v>
      </c>
      <c r="G1018" s="1" t="s">
        <v>51</v>
      </c>
      <c r="H1018" s="2">
        <v>3000000</v>
      </c>
    </row>
    <row r="1019" spans="1:8" x14ac:dyDescent="0.2">
      <c r="A1019" s="1" t="s">
        <v>47</v>
      </c>
      <c r="B1019" s="1" t="s">
        <v>2227</v>
      </c>
      <c r="C1019" s="1" t="s">
        <v>9745</v>
      </c>
      <c r="D1019" s="1" t="s">
        <v>9744</v>
      </c>
      <c r="E1019" s="1" t="s">
        <v>8458</v>
      </c>
      <c r="F1019" s="1" t="s">
        <v>3838</v>
      </c>
      <c r="G1019" s="1" t="s">
        <v>51</v>
      </c>
      <c r="H1019" s="2">
        <v>906136</v>
      </c>
    </row>
    <row r="1020" spans="1:8" x14ac:dyDescent="0.2">
      <c r="A1020" s="1" t="s">
        <v>47</v>
      </c>
      <c r="B1020" s="1" t="s">
        <v>2227</v>
      </c>
      <c r="C1020" s="1" t="s">
        <v>2228</v>
      </c>
      <c r="D1020" s="1" t="s">
        <v>6010</v>
      </c>
      <c r="E1020" s="1" t="s">
        <v>6011</v>
      </c>
      <c r="F1020" s="1" t="s">
        <v>391</v>
      </c>
      <c r="G1020" s="1" t="s">
        <v>51</v>
      </c>
      <c r="H1020" s="2">
        <v>270476.19</v>
      </c>
    </row>
    <row r="1021" spans="1:8" x14ac:dyDescent="0.2">
      <c r="A1021" s="1" t="s">
        <v>47</v>
      </c>
      <c r="B1021" s="1" t="s">
        <v>2227</v>
      </c>
      <c r="C1021" s="1" t="s">
        <v>2228</v>
      </c>
      <c r="D1021" s="1" t="s">
        <v>9504</v>
      </c>
      <c r="E1021" s="1" t="s">
        <v>9505</v>
      </c>
      <c r="F1021" s="1" t="s">
        <v>2641</v>
      </c>
      <c r="G1021" s="1" t="s">
        <v>51</v>
      </c>
      <c r="H1021" s="2">
        <v>270476.19</v>
      </c>
    </row>
    <row r="1022" spans="1:8" x14ac:dyDescent="0.2">
      <c r="A1022" s="1" t="s">
        <v>47</v>
      </c>
      <c r="B1022" s="1" t="s">
        <v>3130</v>
      </c>
      <c r="C1022" s="1" t="s">
        <v>3131</v>
      </c>
      <c r="D1022" s="1" t="s">
        <v>6398</v>
      </c>
      <c r="E1022" s="1" t="s">
        <v>6399</v>
      </c>
      <c r="F1022" s="1" t="s">
        <v>2641</v>
      </c>
      <c r="G1022" s="1" t="s">
        <v>51</v>
      </c>
      <c r="H1022" s="2">
        <v>241904.76</v>
      </c>
    </row>
    <row r="1023" spans="1:8" ht="22.5" x14ac:dyDescent="0.2">
      <c r="A1023" s="1" t="s">
        <v>47</v>
      </c>
      <c r="B1023" s="1" t="s">
        <v>2229</v>
      </c>
      <c r="C1023" s="1" t="s">
        <v>2628</v>
      </c>
      <c r="D1023" s="1" t="s">
        <v>9716</v>
      </c>
      <c r="E1023" s="1" t="s">
        <v>6678</v>
      </c>
      <c r="F1023" s="1" t="s">
        <v>3838</v>
      </c>
      <c r="G1023" s="1" t="s">
        <v>51</v>
      </c>
      <c r="H1023" s="2">
        <v>500000</v>
      </c>
    </row>
    <row r="1024" spans="1:8" ht="22.5" x14ac:dyDescent="0.2">
      <c r="A1024" s="1" t="s">
        <v>47</v>
      </c>
      <c r="B1024" s="1" t="s">
        <v>2229</v>
      </c>
      <c r="C1024" s="1" t="s">
        <v>2230</v>
      </c>
      <c r="D1024" s="1" t="s">
        <v>7458</v>
      </c>
      <c r="E1024" s="1" t="s">
        <v>7459</v>
      </c>
      <c r="F1024" s="1" t="s">
        <v>2641</v>
      </c>
      <c r="G1024" s="1" t="s">
        <v>51</v>
      </c>
      <c r="H1024" s="2">
        <v>318095.24</v>
      </c>
    </row>
    <row r="1025" spans="1:8" x14ac:dyDescent="0.2">
      <c r="A1025" s="1" t="s">
        <v>47</v>
      </c>
      <c r="B1025" s="1" t="s">
        <v>300</v>
      </c>
      <c r="C1025" s="1" t="s">
        <v>301</v>
      </c>
      <c r="D1025" s="1" t="s">
        <v>8712</v>
      </c>
      <c r="E1025" s="1" t="s">
        <v>8713</v>
      </c>
      <c r="F1025" s="1" t="s">
        <v>2641</v>
      </c>
      <c r="G1025" s="1" t="s">
        <v>51</v>
      </c>
      <c r="H1025" s="2">
        <v>270476.19</v>
      </c>
    </row>
    <row r="1026" spans="1:8" x14ac:dyDescent="0.2">
      <c r="A1026" s="1" t="s">
        <v>47</v>
      </c>
      <c r="B1026" s="1" t="s">
        <v>2225</v>
      </c>
      <c r="C1026" s="1" t="s">
        <v>2226</v>
      </c>
      <c r="D1026" s="1" t="s">
        <v>5670</v>
      </c>
      <c r="E1026" s="1" t="s">
        <v>5671</v>
      </c>
      <c r="F1026" s="1" t="s">
        <v>209</v>
      </c>
      <c r="G1026" s="1" t="s">
        <v>51</v>
      </c>
      <c r="H1026" s="2">
        <v>270476.19</v>
      </c>
    </row>
    <row r="1027" spans="1:8" x14ac:dyDescent="0.2">
      <c r="A1027" s="1" t="s">
        <v>47</v>
      </c>
      <c r="B1027" s="1" t="s">
        <v>3910</v>
      </c>
      <c r="C1027" s="1" t="s">
        <v>3911</v>
      </c>
      <c r="D1027" s="1" t="s">
        <v>3908</v>
      </c>
      <c r="E1027" s="1" t="s">
        <v>3909</v>
      </c>
      <c r="F1027" s="1" t="s">
        <v>2641</v>
      </c>
      <c r="G1027" s="1" t="s">
        <v>51</v>
      </c>
      <c r="H1027" s="2">
        <v>975000</v>
      </c>
    </row>
    <row r="1028" spans="1:8" x14ac:dyDescent="0.2">
      <c r="A1028" s="1" t="s">
        <v>47</v>
      </c>
      <c r="B1028" s="1" t="s">
        <v>3910</v>
      </c>
      <c r="C1028" s="1" t="s">
        <v>3911</v>
      </c>
      <c r="D1028" s="1" t="s">
        <v>8668</v>
      </c>
      <c r="E1028" s="1" t="s">
        <v>8669</v>
      </c>
      <c r="F1028" s="1" t="s">
        <v>2641</v>
      </c>
      <c r="G1028" s="1" t="s">
        <v>51</v>
      </c>
      <c r="H1028" s="2">
        <v>270476.19</v>
      </c>
    </row>
    <row r="1029" spans="1:8" x14ac:dyDescent="0.2">
      <c r="A1029" s="1" t="s">
        <v>47</v>
      </c>
      <c r="B1029" s="1" t="s">
        <v>82</v>
      </c>
      <c r="C1029" s="1" t="s">
        <v>83</v>
      </c>
      <c r="D1029" s="1" t="s">
        <v>10293</v>
      </c>
      <c r="E1029" s="1" t="s">
        <v>10294</v>
      </c>
      <c r="F1029" s="1" t="s">
        <v>2641</v>
      </c>
      <c r="G1029" s="1" t="s">
        <v>51</v>
      </c>
      <c r="H1029" s="2">
        <v>557341</v>
      </c>
    </row>
    <row r="1030" spans="1:8" x14ac:dyDescent="0.2">
      <c r="A1030" s="1" t="s">
        <v>47</v>
      </c>
      <c r="B1030" s="1" t="s">
        <v>82</v>
      </c>
      <c r="C1030" s="1" t="s">
        <v>83</v>
      </c>
      <c r="D1030" s="1" t="s">
        <v>10295</v>
      </c>
      <c r="E1030" s="1" t="s">
        <v>10296</v>
      </c>
      <c r="F1030" s="1" t="s">
        <v>2641</v>
      </c>
      <c r="G1030" s="1" t="s">
        <v>51</v>
      </c>
      <c r="H1030" s="2">
        <v>247500</v>
      </c>
    </row>
    <row r="1031" spans="1:8" x14ac:dyDescent="0.2">
      <c r="A1031" s="1" t="s">
        <v>47</v>
      </c>
      <c r="B1031" s="1" t="s">
        <v>961</v>
      </c>
      <c r="C1031" s="1" t="s">
        <v>962</v>
      </c>
      <c r="D1031" s="1" t="s">
        <v>4915</v>
      </c>
      <c r="E1031" s="1" t="s">
        <v>4916</v>
      </c>
      <c r="F1031" s="1" t="s">
        <v>3157</v>
      </c>
      <c r="G1031" s="1" t="s">
        <v>51</v>
      </c>
      <c r="H1031" s="2">
        <v>200000</v>
      </c>
    </row>
    <row r="1032" spans="1:8" x14ac:dyDescent="0.2">
      <c r="A1032" s="1" t="s">
        <v>47</v>
      </c>
      <c r="B1032" s="1" t="s">
        <v>843</v>
      </c>
      <c r="C1032" s="1" t="s">
        <v>844</v>
      </c>
      <c r="D1032" s="1" t="s">
        <v>3521</v>
      </c>
      <c r="E1032" s="1" t="s">
        <v>3522</v>
      </c>
      <c r="F1032" s="1" t="s">
        <v>2641</v>
      </c>
      <c r="G1032" s="1" t="s">
        <v>51</v>
      </c>
      <c r="H1032" s="2">
        <v>975000</v>
      </c>
    </row>
    <row r="1033" spans="1:8" x14ac:dyDescent="0.2">
      <c r="A1033" s="1" t="s">
        <v>47</v>
      </c>
      <c r="B1033" s="1" t="s">
        <v>843</v>
      </c>
      <c r="C1033" s="1" t="s">
        <v>844</v>
      </c>
      <c r="D1033" s="1" t="s">
        <v>3531</v>
      </c>
      <c r="E1033" s="1" t="s">
        <v>3532</v>
      </c>
      <c r="F1033" s="1" t="s">
        <v>2641</v>
      </c>
      <c r="G1033" s="1" t="s">
        <v>51</v>
      </c>
      <c r="H1033" s="2">
        <v>975000</v>
      </c>
    </row>
    <row r="1034" spans="1:8" x14ac:dyDescent="0.2">
      <c r="A1034" s="1" t="s">
        <v>47</v>
      </c>
      <c r="B1034" s="1" t="s">
        <v>843</v>
      </c>
      <c r="C1034" s="1" t="s">
        <v>844</v>
      </c>
      <c r="D1034" s="1" t="s">
        <v>4946</v>
      </c>
      <c r="E1034" s="1" t="s">
        <v>4947</v>
      </c>
      <c r="F1034" s="1" t="s">
        <v>3157</v>
      </c>
      <c r="G1034" s="1" t="s">
        <v>51</v>
      </c>
      <c r="H1034" s="2">
        <v>200000</v>
      </c>
    </row>
    <row r="1035" spans="1:8" x14ac:dyDescent="0.2">
      <c r="A1035" s="1" t="s">
        <v>47</v>
      </c>
      <c r="B1035" s="1" t="s">
        <v>2186</v>
      </c>
      <c r="C1035" s="1" t="s">
        <v>2187</v>
      </c>
      <c r="D1035" s="1" t="s">
        <v>7423</v>
      </c>
      <c r="E1035" s="1" t="s">
        <v>7424</v>
      </c>
      <c r="F1035" s="1" t="s">
        <v>2641</v>
      </c>
      <c r="G1035" s="1" t="s">
        <v>51</v>
      </c>
      <c r="H1035" s="2">
        <v>222857.14</v>
      </c>
    </row>
    <row r="1036" spans="1:8" x14ac:dyDescent="0.2">
      <c r="A1036" s="1" t="s">
        <v>47</v>
      </c>
      <c r="B1036" s="1" t="s">
        <v>2186</v>
      </c>
      <c r="C1036" s="1" t="s">
        <v>2187</v>
      </c>
      <c r="D1036" s="1" t="s">
        <v>7981</v>
      </c>
      <c r="E1036" s="1" t="s">
        <v>7982</v>
      </c>
      <c r="F1036" s="1" t="s">
        <v>3558</v>
      </c>
      <c r="G1036" s="1" t="s">
        <v>51</v>
      </c>
      <c r="H1036" s="2">
        <v>250000</v>
      </c>
    </row>
    <row r="1037" spans="1:8" x14ac:dyDescent="0.2">
      <c r="A1037" s="1" t="s">
        <v>47</v>
      </c>
      <c r="B1037" s="1" t="s">
        <v>2186</v>
      </c>
      <c r="C1037" s="1" t="s">
        <v>2187</v>
      </c>
      <c r="D1037" s="1" t="s">
        <v>9496</v>
      </c>
      <c r="E1037" s="1" t="s">
        <v>9497</v>
      </c>
      <c r="F1037" s="1" t="s">
        <v>2641</v>
      </c>
      <c r="G1037" s="1" t="s">
        <v>51</v>
      </c>
      <c r="H1037" s="2">
        <v>270476.19</v>
      </c>
    </row>
    <row r="1038" spans="1:8" x14ac:dyDescent="0.2">
      <c r="A1038" s="1" t="s">
        <v>47</v>
      </c>
      <c r="B1038" s="1" t="s">
        <v>1907</v>
      </c>
      <c r="C1038" s="1" t="s">
        <v>1908</v>
      </c>
      <c r="D1038" s="1" t="s">
        <v>5702</v>
      </c>
      <c r="E1038" s="1" t="s">
        <v>5703</v>
      </c>
      <c r="F1038" s="1" t="s">
        <v>3157</v>
      </c>
      <c r="G1038" s="1" t="s">
        <v>51</v>
      </c>
      <c r="H1038" s="2">
        <v>250000</v>
      </c>
    </row>
    <row r="1039" spans="1:8" x14ac:dyDescent="0.2">
      <c r="A1039" s="1" t="s">
        <v>47</v>
      </c>
      <c r="B1039" s="1" t="s">
        <v>1907</v>
      </c>
      <c r="C1039" s="1" t="s">
        <v>1908</v>
      </c>
      <c r="D1039" s="1" t="s">
        <v>8688</v>
      </c>
      <c r="E1039" s="1" t="s">
        <v>8689</v>
      </c>
      <c r="F1039" s="1" t="s">
        <v>2641</v>
      </c>
      <c r="G1039" s="1" t="s">
        <v>51</v>
      </c>
      <c r="H1039" s="2">
        <v>270000</v>
      </c>
    </row>
    <row r="1040" spans="1:8" x14ac:dyDescent="0.2">
      <c r="A1040" s="1" t="s">
        <v>47</v>
      </c>
      <c r="B1040" s="1" t="s">
        <v>6112</v>
      </c>
      <c r="C1040" s="1" t="s">
        <v>6113</v>
      </c>
      <c r="D1040" s="1" t="s">
        <v>6110</v>
      </c>
      <c r="E1040" s="1" t="s">
        <v>6111</v>
      </c>
      <c r="F1040" s="1" t="s">
        <v>2641</v>
      </c>
      <c r="G1040" s="1" t="s">
        <v>51</v>
      </c>
      <c r="H1040" s="2">
        <v>222857.14</v>
      </c>
    </row>
    <row r="1041" spans="1:8" x14ac:dyDescent="0.2">
      <c r="A1041" s="1" t="s">
        <v>47</v>
      </c>
      <c r="B1041" s="1" t="s">
        <v>6112</v>
      </c>
      <c r="C1041" s="1" t="s">
        <v>6113</v>
      </c>
      <c r="D1041" s="1" t="s">
        <v>7275</v>
      </c>
      <c r="E1041" s="1" t="s">
        <v>6111</v>
      </c>
      <c r="F1041" s="1" t="s">
        <v>2641</v>
      </c>
      <c r="G1041" s="1" t="s">
        <v>51</v>
      </c>
      <c r="H1041" s="2">
        <v>460952.38</v>
      </c>
    </row>
    <row r="1042" spans="1:8" ht="22.5" x14ac:dyDescent="0.2">
      <c r="A1042" s="1" t="s">
        <v>47</v>
      </c>
      <c r="B1042" s="1" t="s">
        <v>252</v>
      </c>
      <c r="C1042" s="1" t="s">
        <v>253</v>
      </c>
      <c r="D1042" s="1" t="s">
        <v>4140</v>
      </c>
      <c r="E1042" s="1" t="s">
        <v>4141</v>
      </c>
      <c r="F1042" s="1" t="s">
        <v>3157</v>
      </c>
      <c r="G1042" s="1" t="s">
        <v>51</v>
      </c>
      <c r="H1042" s="2">
        <v>222857.14</v>
      </c>
    </row>
    <row r="1043" spans="1:8" x14ac:dyDescent="0.2">
      <c r="A1043" s="1" t="s">
        <v>47</v>
      </c>
      <c r="B1043" s="1" t="s">
        <v>2644</v>
      </c>
      <c r="C1043" s="1" t="s">
        <v>2645</v>
      </c>
      <c r="D1043" s="1" t="s">
        <v>5355</v>
      </c>
      <c r="E1043" s="1" t="s">
        <v>5356</v>
      </c>
      <c r="F1043" s="1" t="s">
        <v>2641</v>
      </c>
      <c r="G1043" s="1" t="s">
        <v>51</v>
      </c>
      <c r="H1043" s="2">
        <v>682500</v>
      </c>
    </row>
    <row r="1044" spans="1:8" ht="56.25" x14ac:dyDescent="0.2">
      <c r="A1044" s="1" t="s">
        <v>47</v>
      </c>
      <c r="B1044" s="1" t="s">
        <v>2644</v>
      </c>
      <c r="C1044" s="1" t="s">
        <v>2645</v>
      </c>
      <c r="D1044" s="1" t="s">
        <v>5657</v>
      </c>
      <c r="E1044" s="1" t="s">
        <v>5658</v>
      </c>
      <c r="F1044" s="1" t="s">
        <v>209</v>
      </c>
      <c r="G1044" s="1" t="s">
        <v>51</v>
      </c>
      <c r="H1044" s="2">
        <v>603809.52</v>
      </c>
    </row>
    <row r="1045" spans="1:8" x14ac:dyDescent="0.2">
      <c r="A1045" s="1" t="s">
        <v>47</v>
      </c>
      <c r="B1045" s="1" t="s">
        <v>2644</v>
      </c>
      <c r="C1045" s="1" t="s">
        <v>2645</v>
      </c>
      <c r="D1045" s="1" t="s">
        <v>8684</v>
      </c>
      <c r="E1045" s="1" t="s">
        <v>8685</v>
      </c>
      <c r="F1045" s="1" t="s">
        <v>2641</v>
      </c>
      <c r="G1045" s="1" t="s">
        <v>51</v>
      </c>
      <c r="H1045" s="2">
        <v>270476.19</v>
      </c>
    </row>
    <row r="1046" spans="1:8" x14ac:dyDescent="0.2">
      <c r="A1046" s="1" t="s">
        <v>47</v>
      </c>
      <c r="B1046" s="1" t="s">
        <v>2694</v>
      </c>
      <c r="C1046" s="1" t="s">
        <v>2695</v>
      </c>
      <c r="D1046" s="1" t="s">
        <v>3976</v>
      </c>
      <c r="E1046" s="1" t="s">
        <v>3977</v>
      </c>
      <c r="F1046" s="1" t="s">
        <v>2641</v>
      </c>
      <c r="G1046" s="1" t="s">
        <v>51</v>
      </c>
      <c r="H1046" s="2">
        <v>585000</v>
      </c>
    </row>
    <row r="1047" spans="1:8" x14ac:dyDescent="0.2">
      <c r="A1047" s="1" t="s">
        <v>47</v>
      </c>
      <c r="B1047" s="1" t="s">
        <v>2694</v>
      </c>
      <c r="C1047" s="1" t="s">
        <v>2695</v>
      </c>
      <c r="D1047" s="1" t="s">
        <v>5922</v>
      </c>
      <c r="E1047" s="1" t="s">
        <v>5923</v>
      </c>
      <c r="F1047" s="1" t="s">
        <v>209</v>
      </c>
      <c r="G1047" s="1" t="s">
        <v>51</v>
      </c>
      <c r="H1047" s="2">
        <v>205479.45</v>
      </c>
    </row>
    <row r="1048" spans="1:8" ht="22.5" x14ac:dyDescent="0.2">
      <c r="A1048" s="1" t="s">
        <v>47</v>
      </c>
      <c r="B1048" s="1" t="s">
        <v>2694</v>
      </c>
      <c r="C1048" s="1" t="s">
        <v>2695</v>
      </c>
      <c r="D1048" s="1" t="s">
        <v>6163</v>
      </c>
      <c r="E1048" s="1" t="s">
        <v>6164</v>
      </c>
      <c r="F1048" s="1" t="s">
        <v>209</v>
      </c>
      <c r="G1048" s="1" t="s">
        <v>51</v>
      </c>
      <c r="H1048" s="2">
        <v>234833.66</v>
      </c>
    </row>
    <row r="1049" spans="1:8" x14ac:dyDescent="0.2">
      <c r="A1049" s="1" t="s">
        <v>47</v>
      </c>
      <c r="B1049" s="1" t="s">
        <v>4223</v>
      </c>
      <c r="C1049" s="1" t="s">
        <v>4224</v>
      </c>
      <c r="D1049" s="1" t="s">
        <v>8512</v>
      </c>
      <c r="E1049" s="1" t="s">
        <v>8513</v>
      </c>
      <c r="F1049" s="1" t="s">
        <v>2641</v>
      </c>
      <c r="G1049" s="1" t="s">
        <v>51</v>
      </c>
      <c r="H1049" s="2">
        <v>460952.38</v>
      </c>
    </row>
    <row r="1050" spans="1:8" x14ac:dyDescent="0.2">
      <c r="A1050" s="1" t="s">
        <v>47</v>
      </c>
      <c r="B1050" s="1" t="s">
        <v>4223</v>
      </c>
      <c r="C1050" s="1" t="s">
        <v>4224</v>
      </c>
      <c r="D1050" s="1" t="s">
        <v>9449</v>
      </c>
      <c r="E1050" s="1" t="s">
        <v>9450</v>
      </c>
      <c r="F1050" s="1" t="s">
        <v>2641</v>
      </c>
      <c r="G1050" s="1" t="s">
        <v>51</v>
      </c>
      <c r="H1050" s="2">
        <v>270476.19</v>
      </c>
    </row>
    <row r="1051" spans="1:8" x14ac:dyDescent="0.2">
      <c r="A1051" s="1" t="s">
        <v>47</v>
      </c>
      <c r="B1051" s="1" t="s">
        <v>2139</v>
      </c>
      <c r="C1051" s="1" t="s">
        <v>2140</v>
      </c>
      <c r="D1051" s="1" t="s">
        <v>3260</v>
      </c>
      <c r="E1051" s="1" t="s">
        <v>3261</v>
      </c>
      <c r="F1051" s="1" t="s">
        <v>2641</v>
      </c>
      <c r="G1051" s="1" t="s">
        <v>51</v>
      </c>
      <c r="H1051" s="2">
        <v>487500</v>
      </c>
    </row>
    <row r="1052" spans="1:8" ht="22.5" x14ac:dyDescent="0.2">
      <c r="A1052" s="1" t="s">
        <v>47</v>
      </c>
      <c r="B1052" s="1" t="s">
        <v>2139</v>
      </c>
      <c r="C1052" s="1" t="s">
        <v>2140</v>
      </c>
      <c r="D1052" s="1" t="s">
        <v>4963</v>
      </c>
      <c r="E1052" s="1" t="s">
        <v>4964</v>
      </c>
      <c r="F1052" s="1" t="s">
        <v>3558</v>
      </c>
      <c r="G1052" s="1" t="s">
        <v>51</v>
      </c>
      <c r="H1052" s="2">
        <v>240000</v>
      </c>
    </row>
    <row r="1053" spans="1:8" x14ac:dyDescent="0.2">
      <c r="A1053" s="1" t="s">
        <v>47</v>
      </c>
      <c r="B1053" s="1" t="s">
        <v>2139</v>
      </c>
      <c r="C1053" s="1" t="s">
        <v>2140</v>
      </c>
      <c r="D1053" s="1" t="s">
        <v>5906</v>
      </c>
      <c r="E1053" s="1" t="s">
        <v>5907</v>
      </c>
      <c r="F1053" s="1" t="s">
        <v>2641</v>
      </c>
      <c r="G1053" s="1" t="s">
        <v>51</v>
      </c>
      <c r="H1053" s="2">
        <v>365714.29</v>
      </c>
    </row>
    <row r="1054" spans="1:8" x14ac:dyDescent="0.2">
      <c r="A1054" s="1" t="s">
        <v>47</v>
      </c>
      <c r="B1054" s="1" t="s">
        <v>1700</v>
      </c>
      <c r="C1054" s="1" t="s">
        <v>1701</v>
      </c>
      <c r="D1054" s="1" t="s">
        <v>10013</v>
      </c>
      <c r="E1054" s="1" t="s">
        <v>10014</v>
      </c>
      <c r="F1054" s="1" t="s">
        <v>2641</v>
      </c>
      <c r="G1054" s="1" t="s">
        <v>51</v>
      </c>
      <c r="H1054" s="2">
        <v>318095.24</v>
      </c>
    </row>
    <row r="1055" spans="1:8" x14ac:dyDescent="0.2">
      <c r="A1055" s="1" t="s">
        <v>47</v>
      </c>
      <c r="B1055" s="1" t="s">
        <v>1700</v>
      </c>
      <c r="C1055" s="1" t="s">
        <v>1701</v>
      </c>
      <c r="D1055" s="1" t="s">
        <v>10222</v>
      </c>
      <c r="E1055" s="1" t="s">
        <v>10223</v>
      </c>
      <c r="F1055" s="1" t="s">
        <v>2641</v>
      </c>
      <c r="G1055" s="1" t="s">
        <v>51</v>
      </c>
      <c r="H1055" s="2">
        <v>365714.29</v>
      </c>
    </row>
    <row r="1056" spans="1:8" x14ac:dyDescent="0.2">
      <c r="A1056" s="1" t="s">
        <v>47</v>
      </c>
      <c r="B1056" s="1" t="s">
        <v>4108</v>
      </c>
      <c r="C1056" s="1" t="s">
        <v>4109</v>
      </c>
      <c r="D1056" s="1" t="s">
        <v>8644</v>
      </c>
      <c r="E1056" s="1" t="s">
        <v>8645</v>
      </c>
      <c r="F1056" s="1" t="s">
        <v>2641</v>
      </c>
      <c r="G1056" s="1" t="s">
        <v>51</v>
      </c>
      <c r="H1056" s="2">
        <v>270476.19</v>
      </c>
    </row>
    <row r="1057" spans="1:8" x14ac:dyDescent="0.2">
      <c r="A1057" s="1" t="s">
        <v>47</v>
      </c>
      <c r="B1057" s="1" t="s">
        <v>2370</v>
      </c>
      <c r="C1057" s="1" t="s">
        <v>2371</v>
      </c>
      <c r="D1057" s="1" t="s">
        <v>6819</v>
      </c>
      <c r="E1057" s="1" t="s">
        <v>6820</v>
      </c>
      <c r="F1057" s="1" t="s">
        <v>50</v>
      </c>
      <c r="G1057" s="1" t="s">
        <v>51</v>
      </c>
      <c r="H1057" s="2">
        <v>460952.38</v>
      </c>
    </row>
    <row r="1058" spans="1:8" x14ac:dyDescent="0.2">
      <c r="A1058" s="1" t="s">
        <v>47</v>
      </c>
      <c r="B1058" s="1" t="s">
        <v>2370</v>
      </c>
      <c r="C1058" s="1" t="s">
        <v>2371</v>
      </c>
      <c r="D1058" s="1" t="s">
        <v>6822</v>
      </c>
      <c r="E1058" s="1" t="s">
        <v>6823</v>
      </c>
      <c r="F1058" s="1" t="s">
        <v>11</v>
      </c>
      <c r="G1058" s="1" t="s">
        <v>51</v>
      </c>
      <c r="H1058" s="2">
        <v>222857.14</v>
      </c>
    </row>
    <row r="1059" spans="1:8" x14ac:dyDescent="0.2">
      <c r="A1059" s="1" t="s">
        <v>47</v>
      </c>
      <c r="B1059" s="1" t="s">
        <v>2370</v>
      </c>
      <c r="C1059" s="1" t="s">
        <v>2371</v>
      </c>
      <c r="D1059" s="1" t="s">
        <v>6824</v>
      </c>
      <c r="E1059" s="1" t="s">
        <v>6825</v>
      </c>
      <c r="F1059" s="1" t="s">
        <v>2641</v>
      </c>
      <c r="G1059" s="1" t="s">
        <v>51</v>
      </c>
      <c r="H1059" s="2">
        <v>365714.29</v>
      </c>
    </row>
    <row r="1060" spans="1:8" x14ac:dyDescent="0.2">
      <c r="A1060" s="1" t="s">
        <v>47</v>
      </c>
      <c r="B1060" s="1" t="s">
        <v>2370</v>
      </c>
      <c r="C1060" s="1" t="s">
        <v>2371</v>
      </c>
      <c r="D1060" s="1" t="s">
        <v>8007</v>
      </c>
      <c r="E1060" s="1" t="s">
        <v>8008</v>
      </c>
      <c r="F1060" s="1" t="s">
        <v>2641</v>
      </c>
      <c r="G1060" s="1" t="s">
        <v>51</v>
      </c>
      <c r="H1060" s="2">
        <v>460952.38</v>
      </c>
    </row>
    <row r="1061" spans="1:8" x14ac:dyDescent="0.2">
      <c r="A1061" s="1" t="s">
        <v>47</v>
      </c>
      <c r="B1061" s="1" t="s">
        <v>509</v>
      </c>
      <c r="C1061" s="1" t="s">
        <v>510</v>
      </c>
      <c r="D1061" s="1" t="s">
        <v>3513</v>
      </c>
      <c r="E1061" s="1" t="s">
        <v>3514</v>
      </c>
      <c r="F1061" s="1" t="s">
        <v>2641</v>
      </c>
      <c r="G1061" s="1" t="s">
        <v>51</v>
      </c>
      <c r="H1061" s="2">
        <v>975000</v>
      </c>
    </row>
    <row r="1062" spans="1:8" x14ac:dyDescent="0.2">
      <c r="A1062" s="1" t="s">
        <v>47</v>
      </c>
      <c r="B1062" s="1" t="s">
        <v>509</v>
      </c>
      <c r="C1062" s="1" t="s">
        <v>510</v>
      </c>
      <c r="D1062" s="1" t="s">
        <v>3866</v>
      </c>
      <c r="E1062" s="1" t="s">
        <v>3514</v>
      </c>
      <c r="F1062" s="1" t="s">
        <v>2641</v>
      </c>
      <c r="G1062" s="1" t="s">
        <v>51</v>
      </c>
      <c r="H1062" s="2">
        <v>975000</v>
      </c>
    </row>
    <row r="1063" spans="1:8" x14ac:dyDescent="0.2">
      <c r="A1063" s="1" t="s">
        <v>47</v>
      </c>
      <c r="B1063" s="1" t="s">
        <v>509</v>
      </c>
      <c r="C1063" s="1" t="s">
        <v>510</v>
      </c>
      <c r="D1063" s="1" t="s">
        <v>4685</v>
      </c>
      <c r="E1063" s="1" t="s">
        <v>4686</v>
      </c>
      <c r="F1063" s="1" t="s">
        <v>3558</v>
      </c>
      <c r="G1063" s="1" t="s">
        <v>51</v>
      </c>
      <c r="H1063" s="2">
        <v>240000</v>
      </c>
    </row>
    <row r="1064" spans="1:8" x14ac:dyDescent="0.2">
      <c r="A1064" s="1" t="s">
        <v>47</v>
      </c>
      <c r="B1064" s="1" t="s">
        <v>2380</v>
      </c>
      <c r="C1064" s="1" t="s">
        <v>2381</v>
      </c>
      <c r="D1064" s="1" t="s">
        <v>8723</v>
      </c>
      <c r="E1064" s="1" t="s">
        <v>8724</v>
      </c>
      <c r="F1064" s="1" t="s">
        <v>2641</v>
      </c>
      <c r="G1064" s="1" t="s">
        <v>51</v>
      </c>
      <c r="H1064" s="2">
        <v>270476.19</v>
      </c>
    </row>
    <row r="1065" spans="1:8" x14ac:dyDescent="0.2">
      <c r="A1065" s="1" t="s">
        <v>47</v>
      </c>
      <c r="B1065" s="1" t="s">
        <v>4411</v>
      </c>
      <c r="C1065" s="1" t="s">
        <v>4412</v>
      </c>
      <c r="D1065" s="1" t="s">
        <v>4409</v>
      </c>
      <c r="E1065" s="1" t="s">
        <v>4410</v>
      </c>
      <c r="F1065" s="1" t="s">
        <v>2641</v>
      </c>
      <c r="G1065" s="1" t="s">
        <v>51</v>
      </c>
      <c r="H1065" s="2">
        <v>450000</v>
      </c>
    </row>
    <row r="1066" spans="1:8" x14ac:dyDescent="0.2">
      <c r="A1066" s="1" t="s">
        <v>47</v>
      </c>
      <c r="B1066" s="1" t="s">
        <v>4411</v>
      </c>
      <c r="C1066" s="1" t="s">
        <v>4412</v>
      </c>
      <c r="D1066" s="1" t="s">
        <v>4607</v>
      </c>
      <c r="E1066" s="1" t="s">
        <v>4608</v>
      </c>
      <c r="F1066" s="1" t="s">
        <v>2641</v>
      </c>
      <c r="G1066" s="1" t="s">
        <v>51</v>
      </c>
      <c r="H1066" s="2">
        <v>525000</v>
      </c>
    </row>
    <row r="1067" spans="1:8" ht="22.5" x14ac:dyDescent="0.2">
      <c r="A1067" s="1" t="s">
        <v>47</v>
      </c>
      <c r="B1067" s="1" t="s">
        <v>2319</v>
      </c>
      <c r="C1067" s="1" t="s">
        <v>9869</v>
      </c>
      <c r="D1067" s="1" t="s">
        <v>9868</v>
      </c>
      <c r="E1067" s="1" t="s">
        <v>6678</v>
      </c>
      <c r="F1067" s="1" t="s">
        <v>3838</v>
      </c>
      <c r="G1067" s="1" t="s">
        <v>51</v>
      </c>
      <c r="H1067" s="2">
        <v>450000</v>
      </c>
    </row>
    <row r="1068" spans="1:8" x14ac:dyDescent="0.2">
      <c r="A1068" s="1" t="s">
        <v>47</v>
      </c>
      <c r="B1068" s="1" t="s">
        <v>1625</v>
      </c>
      <c r="C1068" s="1" t="s">
        <v>1626</v>
      </c>
      <c r="D1068" s="1" t="s">
        <v>7707</v>
      </c>
      <c r="E1068" s="1" t="s">
        <v>7708</v>
      </c>
      <c r="F1068" s="1" t="s">
        <v>2641</v>
      </c>
      <c r="G1068" s="1" t="s">
        <v>51</v>
      </c>
      <c r="H1068" s="2">
        <v>911877.39</v>
      </c>
    </row>
    <row r="1069" spans="1:8" x14ac:dyDescent="0.2">
      <c r="A1069" s="1" t="s">
        <v>47</v>
      </c>
      <c r="B1069" s="1" t="s">
        <v>9718</v>
      </c>
      <c r="C1069" s="1" t="s">
        <v>9719</v>
      </c>
      <c r="D1069" s="1" t="s">
        <v>9717</v>
      </c>
      <c r="E1069" s="1" t="s">
        <v>8928</v>
      </c>
      <c r="F1069" s="1" t="s">
        <v>3838</v>
      </c>
      <c r="G1069" s="1" t="s">
        <v>51</v>
      </c>
      <c r="H1069" s="2">
        <v>300000</v>
      </c>
    </row>
    <row r="1070" spans="1:8" x14ac:dyDescent="0.2">
      <c r="A1070" s="1" t="s">
        <v>47</v>
      </c>
      <c r="B1070" s="1" t="s">
        <v>2923</v>
      </c>
      <c r="C1070" s="1" t="s">
        <v>2924</v>
      </c>
      <c r="D1070" s="1" t="s">
        <v>5309</v>
      </c>
      <c r="E1070" s="1" t="s">
        <v>5310</v>
      </c>
      <c r="F1070" s="1" t="s">
        <v>2641</v>
      </c>
      <c r="G1070" s="1" t="s">
        <v>51</v>
      </c>
      <c r="H1070" s="2">
        <v>390000</v>
      </c>
    </row>
    <row r="1071" spans="1:8" x14ac:dyDescent="0.2">
      <c r="A1071" s="1" t="s">
        <v>47</v>
      </c>
      <c r="B1071" s="1" t="s">
        <v>3887</v>
      </c>
      <c r="C1071" s="1" t="s">
        <v>3888</v>
      </c>
      <c r="D1071" s="1" t="s">
        <v>3885</v>
      </c>
      <c r="E1071" s="1" t="s">
        <v>3886</v>
      </c>
      <c r="F1071" s="1" t="s">
        <v>3157</v>
      </c>
      <c r="G1071" s="1" t="s">
        <v>51</v>
      </c>
      <c r="H1071" s="2">
        <v>200000</v>
      </c>
    </row>
    <row r="1072" spans="1:8" x14ac:dyDescent="0.2">
      <c r="A1072" s="1" t="s">
        <v>47</v>
      </c>
      <c r="B1072" s="1" t="s">
        <v>2255</v>
      </c>
      <c r="C1072" s="1" t="s">
        <v>2256</v>
      </c>
      <c r="D1072" s="1" t="s">
        <v>5642</v>
      </c>
      <c r="E1072" s="1" t="s">
        <v>5643</v>
      </c>
      <c r="F1072" s="1" t="s">
        <v>209</v>
      </c>
      <c r="G1072" s="1" t="s">
        <v>51</v>
      </c>
      <c r="H1072" s="2">
        <v>215264.19</v>
      </c>
    </row>
    <row r="1073" spans="1:8" x14ac:dyDescent="0.2">
      <c r="A1073" s="1" t="s">
        <v>47</v>
      </c>
      <c r="B1073" s="1" t="s">
        <v>2255</v>
      </c>
      <c r="C1073" s="1" t="s">
        <v>2256</v>
      </c>
      <c r="D1073" s="1" t="s">
        <v>5695</v>
      </c>
      <c r="E1073" s="1" t="s">
        <v>5696</v>
      </c>
      <c r="F1073" s="1" t="s">
        <v>50</v>
      </c>
      <c r="G1073" s="1" t="s">
        <v>51</v>
      </c>
      <c r="H1073" s="2">
        <v>365714.29</v>
      </c>
    </row>
    <row r="1074" spans="1:8" x14ac:dyDescent="0.2">
      <c r="A1074" s="1" t="s">
        <v>47</v>
      </c>
      <c r="B1074" s="1" t="s">
        <v>2255</v>
      </c>
      <c r="C1074" s="1" t="s">
        <v>2256</v>
      </c>
      <c r="D1074" s="1" t="s">
        <v>6138</v>
      </c>
      <c r="E1074" s="1" t="s">
        <v>6139</v>
      </c>
      <c r="F1074" s="1" t="s">
        <v>391</v>
      </c>
      <c r="G1074" s="1" t="s">
        <v>51</v>
      </c>
      <c r="H1074" s="2">
        <v>270476.19</v>
      </c>
    </row>
    <row r="1075" spans="1:8" x14ac:dyDescent="0.2">
      <c r="A1075" s="1" t="s">
        <v>47</v>
      </c>
      <c r="B1075" s="1" t="s">
        <v>3304</v>
      </c>
      <c r="C1075" s="1" t="s">
        <v>9721</v>
      </c>
      <c r="D1075" s="1" t="s">
        <v>9720</v>
      </c>
      <c r="E1075" s="1" t="s">
        <v>6678</v>
      </c>
      <c r="F1075" s="1" t="s">
        <v>3838</v>
      </c>
      <c r="G1075" s="1" t="s">
        <v>51</v>
      </c>
      <c r="H1075" s="2">
        <v>600000</v>
      </c>
    </row>
    <row r="1076" spans="1:8" ht="22.5" x14ac:dyDescent="0.2">
      <c r="A1076" s="1" t="s">
        <v>47</v>
      </c>
      <c r="B1076" s="1" t="s">
        <v>2205</v>
      </c>
      <c r="C1076" s="1" t="s">
        <v>4897</v>
      </c>
      <c r="D1076" s="1" t="s">
        <v>4895</v>
      </c>
      <c r="E1076" s="1" t="s">
        <v>4896</v>
      </c>
      <c r="F1076" s="1" t="s">
        <v>3157</v>
      </c>
      <c r="G1076" s="1" t="s">
        <v>51</v>
      </c>
      <c r="H1076" s="2">
        <v>1500000</v>
      </c>
    </row>
    <row r="1077" spans="1:8" x14ac:dyDescent="0.2">
      <c r="A1077" s="1" t="s">
        <v>47</v>
      </c>
      <c r="B1077" s="1" t="s">
        <v>5111</v>
      </c>
      <c r="C1077" s="1" t="s">
        <v>5112</v>
      </c>
      <c r="D1077" s="1" t="s">
        <v>5362</v>
      </c>
      <c r="E1077" s="1" t="s">
        <v>5363</v>
      </c>
      <c r="F1077" s="1" t="s">
        <v>2641</v>
      </c>
      <c r="G1077" s="1" t="s">
        <v>51</v>
      </c>
      <c r="H1077" s="2">
        <v>222857.14</v>
      </c>
    </row>
    <row r="1078" spans="1:8" x14ac:dyDescent="0.2">
      <c r="A1078" s="1" t="s">
        <v>47</v>
      </c>
      <c r="B1078" s="1" t="s">
        <v>5111</v>
      </c>
      <c r="C1078" s="1" t="s">
        <v>5112</v>
      </c>
      <c r="D1078" s="1" t="s">
        <v>8508</v>
      </c>
      <c r="E1078" s="1" t="s">
        <v>8509</v>
      </c>
      <c r="F1078" s="1" t="s">
        <v>2641</v>
      </c>
      <c r="G1078" s="1" t="s">
        <v>51</v>
      </c>
      <c r="H1078" s="2">
        <v>523714.28</v>
      </c>
    </row>
    <row r="1079" spans="1:8" x14ac:dyDescent="0.2">
      <c r="A1079" s="1" t="s">
        <v>47</v>
      </c>
      <c r="B1079" s="1" t="s">
        <v>5111</v>
      </c>
      <c r="C1079" s="1" t="s">
        <v>5112</v>
      </c>
      <c r="D1079" s="1" t="s">
        <v>8510</v>
      </c>
      <c r="E1079" s="1" t="s">
        <v>8511</v>
      </c>
      <c r="F1079" s="1" t="s">
        <v>2641</v>
      </c>
      <c r="G1079" s="1" t="s">
        <v>51</v>
      </c>
      <c r="H1079" s="2">
        <v>222857.14</v>
      </c>
    </row>
    <row r="1080" spans="1:8" x14ac:dyDescent="0.2">
      <c r="A1080" s="1" t="s">
        <v>47</v>
      </c>
      <c r="B1080" s="1" t="s">
        <v>2974</v>
      </c>
      <c r="C1080" s="1" t="s">
        <v>2975</v>
      </c>
      <c r="D1080" s="1" t="s">
        <v>7699</v>
      </c>
      <c r="E1080" s="1" t="s">
        <v>7700</v>
      </c>
      <c r="F1080" s="1" t="s">
        <v>2641</v>
      </c>
      <c r="G1080" s="1" t="s">
        <v>51</v>
      </c>
      <c r="H1080" s="2">
        <v>270476.19</v>
      </c>
    </row>
    <row r="1081" spans="1:8" x14ac:dyDescent="0.2">
      <c r="A1081" s="1" t="s">
        <v>47</v>
      </c>
      <c r="B1081" s="1" t="s">
        <v>2833</v>
      </c>
      <c r="C1081" s="1" t="s">
        <v>10028</v>
      </c>
      <c r="D1081" s="1" t="s">
        <v>10027</v>
      </c>
      <c r="E1081" s="1" t="s">
        <v>6476</v>
      </c>
      <c r="F1081" s="1" t="s">
        <v>3838</v>
      </c>
      <c r="G1081" s="1" t="s">
        <v>51</v>
      </c>
      <c r="H1081" s="2">
        <v>400000</v>
      </c>
    </row>
    <row r="1082" spans="1:8" x14ac:dyDescent="0.2">
      <c r="A1082" s="1" t="s">
        <v>47</v>
      </c>
      <c r="B1082" s="1" t="s">
        <v>2833</v>
      </c>
      <c r="C1082" s="1" t="s">
        <v>8258</v>
      </c>
      <c r="D1082" s="1" t="s">
        <v>8257</v>
      </c>
      <c r="E1082" s="1" t="s">
        <v>6476</v>
      </c>
      <c r="F1082" s="1" t="s">
        <v>3838</v>
      </c>
      <c r="G1082" s="1" t="s">
        <v>51</v>
      </c>
      <c r="H1082" s="2">
        <v>249850</v>
      </c>
    </row>
    <row r="1083" spans="1:8" x14ac:dyDescent="0.2">
      <c r="A1083" s="1" t="s">
        <v>47</v>
      </c>
      <c r="B1083" s="1" t="s">
        <v>2833</v>
      </c>
      <c r="C1083" s="1" t="s">
        <v>8258</v>
      </c>
      <c r="D1083" s="1" t="s">
        <v>8259</v>
      </c>
      <c r="E1083" s="1" t="s">
        <v>6476</v>
      </c>
      <c r="F1083" s="1" t="s">
        <v>3838</v>
      </c>
      <c r="G1083" s="1" t="s">
        <v>51</v>
      </c>
      <c r="H1083" s="2">
        <v>400000</v>
      </c>
    </row>
    <row r="1084" spans="1:8" x14ac:dyDescent="0.2">
      <c r="A1084" s="1" t="s">
        <v>47</v>
      </c>
      <c r="B1084" s="1" t="s">
        <v>1636</v>
      </c>
      <c r="C1084" s="1" t="s">
        <v>1637</v>
      </c>
      <c r="D1084" s="1" t="s">
        <v>6192</v>
      </c>
      <c r="E1084" s="1" t="s">
        <v>6193</v>
      </c>
      <c r="F1084" s="1" t="s">
        <v>209</v>
      </c>
      <c r="G1084" s="1" t="s">
        <v>51</v>
      </c>
      <c r="H1084" s="2">
        <v>222857.14</v>
      </c>
    </row>
    <row r="1085" spans="1:8" x14ac:dyDescent="0.2">
      <c r="A1085" s="1" t="s">
        <v>47</v>
      </c>
      <c r="B1085" s="1" t="s">
        <v>2149</v>
      </c>
      <c r="C1085" s="1" t="s">
        <v>2150</v>
      </c>
      <c r="D1085" s="1" t="s">
        <v>5507</v>
      </c>
      <c r="E1085" s="1" t="s">
        <v>5508</v>
      </c>
      <c r="F1085" s="1" t="s">
        <v>2641</v>
      </c>
      <c r="G1085" s="1" t="s">
        <v>51</v>
      </c>
      <c r="H1085" s="2">
        <v>911877.39</v>
      </c>
    </row>
    <row r="1086" spans="1:8" x14ac:dyDescent="0.2">
      <c r="A1086" s="1" t="s">
        <v>47</v>
      </c>
      <c r="B1086" s="1" t="s">
        <v>2149</v>
      </c>
      <c r="C1086" s="1" t="s">
        <v>2150</v>
      </c>
      <c r="D1086" s="1" t="s">
        <v>9692</v>
      </c>
      <c r="E1086" s="1" t="s">
        <v>9693</v>
      </c>
      <c r="F1086" s="1" t="s">
        <v>209</v>
      </c>
      <c r="G1086" s="1" t="s">
        <v>51</v>
      </c>
      <c r="H1086" s="2">
        <v>234833.66</v>
      </c>
    </row>
    <row r="1087" spans="1:8" ht="22.5" x14ac:dyDescent="0.2">
      <c r="A1087" s="1" t="s">
        <v>47</v>
      </c>
      <c r="B1087" s="1" t="s">
        <v>2251</v>
      </c>
      <c r="C1087" s="1" t="s">
        <v>2252</v>
      </c>
      <c r="D1087" s="1" t="s">
        <v>8692</v>
      </c>
      <c r="E1087" s="1" t="s">
        <v>8693</v>
      </c>
      <c r="F1087" s="1" t="s">
        <v>2641</v>
      </c>
      <c r="G1087" s="1" t="s">
        <v>51</v>
      </c>
      <c r="H1087" s="2">
        <v>270476.19</v>
      </c>
    </row>
    <row r="1088" spans="1:8" ht="22.5" x14ac:dyDescent="0.2">
      <c r="A1088" s="1" t="s">
        <v>47</v>
      </c>
      <c r="B1088" s="1" t="s">
        <v>2109</v>
      </c>
      <c r="C1088" s="1" t="s">
        <v>2110</v>
      </c>
      <c r="D1088" s="1" t="s">
        <v>4353</v>
      </c>
      <c r="E1088" s="1" t="s">
        <v>4354</v>
      </c>
      <c r="F1088" s="1" t="s">
        <v>50</v>
      </c>
      <c r="G1088" s="1" t="s">
        <v>51</v>
      </c>
      <c r="H1088" s="2">
        <v>460952.38</v>
      </c>
    </row>
    <row r="1089" spans="1:8" x14ac:dyDescent="0.2">
      <c r="A1089" s="1" t="s">
        <v>47</v>
      </c>
      <c r="B1089" s="1" t="s">
        <v>2109</v>
      </c>
      <c r="C1089" s="1" t="s">
        <v>2110</v>
      </c>
      <c r="D1089" s="1" t="s">
        <v>5382</v>
      </c>
      <c r="E1089" s="1" t="s">
        <v>5383</v>
      </c>
      <c r="F1089" s="1" t="s">
        <v>2641</v>
      </c>
      <c r="G1089" s="1" t="s">
        <v>51</v>
      </c>
      <c r="H1089" s="2">
        <v>487500</v>
      </c>
    </row>
    <row r="1090" spans="1:8" x14ac:dyDescent="0.2">
      <c r="A1090" s="1" t="s">
        <v>47</v>
      </c>
      <c r="B1090" s="1" t="s">
        <v>1903</v>
      </c>
      <c r="C1090" s="1" t="s">
        <v>1904</v>
      </c>
      <c r="D1090" s="1" t="s">
        <v>3864</v>
      </c>
      <c r="E1090" s="1" t="s">
        <v>3865</v>
      </c>
      <c r="F1090" s="1" t="s">
        <v>2641</v>
      </c>
      <c r="G1090" s="1" t="s">
        <v>51</v>
      </c>
      <c r="H1090" s="2">
        <v>975000</v>
      </c>
    </row>
    <row r="1091" spans="1:8" x14ac:dyDescent="0.2">
      <c r="A1091" s="1" t="s">
        <v>47</v>
      </c>
      <c r="B1091" s="1" t="s">
        <v>1036</v>
      </c>
      <c r="C1091" s="1" t="s">
        <v>1037</v>
      </c>
      <c r="D1091" s="1" t="s">
        <v>5307</v>
      </c>
      <c r="E1091" s="1" t="s">
        <v>5308</v>
      </c>
      <c r="F1091" s="1" t="s">
        <v>3558</v>
      </c>
      <c r="G1091" s="1" t="s">
        <v>51</v>
      </c>
      <c r="H1091" s="2">
        <v>240000</v>
      </c>
    </row>
    <row r="1092" spans="1:8" ht="22.5" x14ac:dyDescent="0.2">
      <c r="A1092" s="1" t="s">
        <v>47</v>
      </c>
      <c r="B1092" s="1" t="s">
        <v>2327</v>
      </c>
      <c r="C1092" s="1" t="s">
        <v>2328</v>
      </c>
      <c r="D1092" s="1" t="s">
        <v>3867</v>
      </c>
      <c r="E1092" s="1" t="s">
        <v>3868</v>
      </c>
      <c r="F1092" s="1" t="s">
        <v>2641</v>
      </c>
      <c r="G1092" s="1" t="s">
        <v>51</v>
      </c>
      <c r="H1092" s="2">
        <v>585000</v>
      </c>
    </row>
    <row r="1093" spans="1:8" ht="22.5" x14ac:dyDescent="0.2">
      <c r="A1093" s="1" t="s">
        <v>47</v>
      </c>
      <c r="B1093" s="1" t="s">
        <v>2327</v>
      </c>
      <c r="C1093" s="1" t="s">
        <v>2328</v>
      </c>
      <c r="D1093" s="1" t="s">
        <v>8660</v>
      </c>
      <c r="E1093" s="1" t="s">
        <v>3868</v>
      </c>
      <c r="F1093" s="1" t="s">
        <v>2641</v>
      </c>
      <c r="G1093" s="1" t="s">
        <v>51</v>
      </c>
      <c r="H1093" s="2">
        <v>270476.19</v>
      </c>
    </row>
    <row r="1094" spans="1:8" ht="22.5" x14ac:dyDescent="0.2">
      <c r="A1094" s="1" t="s">
        <v>47</v>
      </c>
      <c r="B1094" s="1" t="s">
        <v>2078</v>
      </c>
      <c r="C1094" s="1" t="s">
        <v>2079</v>
      </c>
      <c r="D1094" s="1" t="s">
        <v>3860</v>
      </c>
      <c r="E1094" s="1" t="s">
        <v>3861</v>
      </c>
      <c r="F1094" s="1" t="s">
        <v>2641</v>
      </c>
      <c r="G1094" s="1" t="s">
        <v>51</v>
      </c>
      <c r="H1094" s="2">
        <v>487500</v>
      </c>
    </row>
    <row r="1095" spans="1:8" x14ac:dyDescent="0.2">
      <c r="A1095" s="1" t="s">
        <v>47</v>
      </c>
      <c r="B1095" s="1" t="s">
        <v>48</v>
      </c>
      <c r="C1095" s="1" t="s">
        <v>49</v>
      </c>
      <c r="D1095" s="1" t="s">
        <v>45</v>
      </c>
      <c r="E1095" s="1" t="s">
        <v>46</v>
      </c>
      <c r="F1095" s="1" t="s">
        <v>50</v>
      </c>
      <c r="G1095" s="1" t="s">
        <v>51</v>
      </c>
      <c r="H1095" s="2">
        <v>1295019.1599999999</v>
      </c>
    </row>
    <row r="1096" spans="1:8" x14ac:dyDescent="0.2">
      <c r="A1096" s="1" t="s">
        <v>47</v>
      </c>
      <c r="B1096" s="1" t="s">
        <v>48</v>
      </c>
      <c r="C1096" s="1" t="s">
        <v>49</v>
      </c>
      <c r="D1096" s="1" t="s">
        <v>6826</v>
      </c>
      <c r="E1096" s="1" t="s">
        <v>6827</v>
      </c>
      <c r="F1096" s="1" t="s">
        <v>2641</v>
      </c>
      <c r="G1096" s="1" t="s">
        <v>51</v>
      </c>
      <c r="H1096" s="2">
        <v>365714.29</v>
      </c>
    </row>
    <row r="1097" spans="1:8" x14ac:dyDescent="0.2">
      <c r="A1097" s="1" t="s">
        <v>47</v>
      </c>
      <c r="B1097" s="1" t="s">
        <v>48</v>
      </c>
      <c r="C1097" s="1" t="s">
        <v>49</v>
      </c>
      <c r="D1097" s="1" t="s">
        <v>6828</v>
      </c>
      <c r="E1097" s="1" t="s">
        <v>6829</v>
      </c>
      <c r="F1097" s="1" t="s">
        <v>11</v>
      </c>
      <c r="G1097" s="1" t="s">
        <v>51</v>
      </c>
      <c r="H1097" s="2">
        <v>270476.19</v>
      </c>
    </row>
    <row r="1098" spans="1:8" x14ac:dyDescent="0.2">
      <c r="A1098" s="1" t="s">
        <v>47</v>
      </c>
      <c r="B1098" s="1" t="s">
        <v>48</v>
      </c>
      <c r="C1098" s="1" t="s">
        <v>49</v>
      </c>
      <c r="D1098" s="1" t="s">
        <v>9379</v>
      </c>
      <c r="E1098" s="1" t="s">
        <v>9380</v>
      </c>
      <c r="F1098" s="1" t="s">
        <v>209</v>
      </c>
      <c r="G1098" s="1" t="s">
        <v>51</v>
      </c>
      <c r="H1098" s="2">
        <v>283757.34000000003</v>
      </c>
    </row>
    <row r="1099" spans="1:8" ht="22.5" x14ac:dyDescent="0.2">
      <c r="A1099" s="1" t="s">
        <v>47</v>
      </c>
      <c r="B1099" s="1" t="s">
        <v>3163</v>
      </c>
      <c r="C1099" s="1" t="s">
        <v>3164</v>
      </c>
      <c r="D1099" s="1" t="s">
        <v>6561</v>
      </c>
      <c r="E1099" s="1" t="s">
        <v>6562</v>
      </c>
      <c r="F1099" s="1" t="s">
        <v>11</v>
      </c>
      <c r="G1099" s="1" t="s">
        <v>51</v>
      </c>
      <c r="H1099" s="2">
        <v>234833.66</v>
      </c>
    </row>
    <row r="1100" spans="1:8" ht="22.5" x14ac:dyDescent="0.2">
      <c r="A1100" s="1" t="s">
        <v>47</v>
      </c>
      <c r="B1100" s="1" t="s">
        <v>3163</v>
      </c>
      <c r="C1100" s="1" t="s">
        <v>3164</v>
      </c>
      <c r="D1100" s="1" t="s">
        <v>9462</v>
      </c>
      <c r="E1100" s="1" t="s">
        <v>9463</v>
      </c>
      <c r="F1100" s="1" t="s">
        <v>2641</v>
      </c>
      <c r="G1100" s="1" t="s">
        <v>51</v>
      </c>
      <c r="H1100" s="2">
        <v>460952.38</v>
      </c>
    </row>
    <row r="1101" spans="1:8" ht="22.5" x14ac:dyDescent="0.2">
      <c r="A1101" s="1" t="s">
        <v>47</v>
      </c>
      <c r="B1101" s="1" t="s">
        <v>3163</v>
      </c>
      <c r="C1101" s="1" t="s">
        <v>3164</v>
      </c>
      <c r="D1101" s="1" t="s">
        <v>10380</v>
      </c>
      <c r="E1101" s="1" t="s">
        <v>10381</v>
      </c>
      <c r="F1101" s="1" t="s">
        <v>3558</v>
      </c>
      <c r="G1101" s="1" t="s">
        <v>51</v>
      </c>
      <c r="H1101" s="2">
        <v>6000000</v>
      </c>
    </row>
    <row r="1102" spans="1:8" ht="22.5" x14ac:dyDescent="0.2">
      <c r="A1102" s="1" t="s">
        <v>47</v>
      </c>
      <c r="B1102" s="1" t="s">
        <v>255</v>
      </c>
      <c r="C1102" s="1" t="s">
        <v>256</v>
      </c>
      <c r="D1102" s="1" t="s">
        <v>3970</v>
      </c>
      <c r="E1102" s="1" t="s">
        <v>3971</v>
      </c>
      <c r="F1102" s="1" t="s">
        <v>2641</v>
      </c>
      <c r="G1102" s="1" t="s">
        <v>51</v>
      </c>
      <c r="H1102" s="2">
        <v>2925000</v>
      </c>
    </row>
    <row r="1103" spans="1:8" ht="22.5" x14ac:dyDescent="0.2">
      <c r="A1103" s="1" t="s">
        <v>47</v>
      </c>
      <c r="B1103" s="1" t="s">
        <v>255</v>
      </c>
      <c r="C1103" s="1" t="s">
        <v>256</v>
      </c>
      <c r="D1103" s="1" t="s">
        <v>5297</v>
      </c>
      <c r="E1103" s="1" t="s">
        <v>5298</v>
      </c>
      <c r="F1103" s="1" t="s">
        <v>215</v>
      </c>
      <c r="G1103" s="1" t="s">
        <v>51</v>
      </c>
      <c r="H1103" s="2">
        <v>250000</v>
      </c>
    </row>
    <row r="1104" spans="1:8" ht="22.5" x14ac:dyDescent="0.2">
      <c r="A1104" s="1" t="s">
        <v>47</v>
      </c>
      <c r="B1104" s="1" t="s">
        <v>255</v>
      </c>
      <c r="C1104" s="1" t="s">
        <v>256</v>
      </c>
      <c r="D1104" s="1" t="s">
        <v>5370</v>
      </c>
      <c r="E1104" s="1" t="s">
        <v>5371</v>
      </c>
      <c r="F1104" s="1" t="s">
        <v>3558</v>
      </c>
      <c r="G1104" s="1" t="s">
        <v>51</v>
      </c>
      <c r="H1104" s="2">
        <v>240000</v>
      </c>
    </row>
    <row r="1105" spans="1:8" x14ac:dyDescent="0.2">
      <c r="A1105" s="1" t="s">
        <v>47</v>
      </c>
      <c r="B1105" s="1" t="s">
        <v>1067</v>
      </c>
      <c r="C1105" s="1" t="s">
        <v>9782</v>
      </c>
      <c r="D1105" s="1" t="s">
        <v>9781</v>
      </c>
      <c r="E1105" s="1" t="s">
        <v>6678</v>
      </c>
      <c r="F1105" s="1" t="s">
        <v>3838</v>
      </c>
      <c r="G1105" s="1" t="s">
        <v>51</v>
      </c>
      <c r="H1105" s="2">
        <v>250000</v>
      </c>
    </row>
    <row r="1106" spans="1:8" x14ac:dyDescent="0.2">
      <c r="A1106" s="1" t="s">
        <v>47</v>
      </c>
      <c r="B1106" s="1" t="s">
        <v>1435</v>
      </c>
      <c r="C1106" s="1" t="s">
        <v>10283</v>
      </c>
      <c r="D1106" s="1" t="s">
        <v>10282</v>
      </c>
      <c r="E1106" s="1" t="s">
        <v>6678</v>
      </c>
      <c r="F1106" s="1" t="s">
        <v>3838</v>
      </c>
      <c r="G1106" s="1" t="s">
        <v>51</v>
      </c>
      <c r="H1106" s="2">
        <v>250000</v>
      </c>
    </row>
    <row r="1107" spans="1:8" x14ac:dyDescent="0.2">
      <c r="A1107" s="1" t="s">
        <v>47</v>
      </c>
      <c r="B1107" s="1" t="s">
        <v>1435</v>
      </c>
      <c r="C1107" s="1" t="s">
        <v>1436</v>
      </c>
      <c r="D1107" s="1" t="s">
        <v>6002</v>
      </c>
      <c r="E1107" s="1" t="s">
        <v>6003</v>
      </c>
      <c r="F1107" s="1" t="s">
        <v>2641</v>
      </c>
      <c r="G1107" s="1" t="s">
        <v>51</v>
      </c>
      <c r="H1107" s="2">
        <v>222857.14</v>
      </c>
    </row>
    <row r="1108" spans="1:8" x14ac:dyDescent="0.2">
      <c r="A1108" s="1" t="s">
        <v>47</v>
      </c>
      <c r="B1108" s="1" t="s">
        <v>342</v>
      </c>
      <c r="C1108" s="1" t="s">
        <v>343</v>
      </c>
      <c r="D1108" s="1" t="s">
        <v>5934</v>
      </c>
      <c r="E1108" s="1" t="s">
        <v>5935</v>
      </c>
      <c r="F1108" s="1" t="s">
        <v>2641</v>
      </c>
      <c r="G1108" s="1" t="s">
        <v>51</v>
      </c>
      <c r="H1108" s="2">
        <v>222857.14</v>
      </c>
    </row>
    <row r="1109" spans="1:8" x14ac:dyDescent="0.2">
      <c r="A1109" s="1" t="s">
        <v>47</v>
      </c>
      <c r="B1109" s="1" t="s">
        <v>342</v>
      </c>
      <c r="C1109" s="1" t="s">
        <v>343</v>
      </c>
      <c r="D1109" s="1" t="s">
        <v>7430</v>
      </c>
      <c r="E1109" s="1" t="s">
        <v>7431</v>
      </c>
      <c r="F1109" s="1" t="s">
        <v>2641</v>
      </c>
      <c r="G1109" s="1" t="s">
        <v>51</v>
      </c>
      <c r="H1109" s="2">
        <v>460952.38</v>
      </c>
    </row>
    <row r="1110" spans="1:8" x14ac:dyDescent="0.2">
      <c r="A1110" s="1" t="s">
        <v>47</v>
      </c>
      <c r="B1110" s="1" t="s">
        <v>342</v>
      </c>
      <c r="C1110" s="1" t="s">
        <v>343</v>
      </c>
      <c r="D1110" s="1" t="s">
        <v>8518</v>
      </c>
      <c r="E1110" s="1" t="s">
        <v>8519</v>
      </c>
      <c r="F1110" s="1" t="s">
        <v>11</v>
      </c>
      <c r="G1110" s="1" t="s">
        <v>51</v>
      </c>
      <c r="H1110" s="2">
        <v>460952.38</v>
      </c>
    </row>
    <row r="1111" spans="1:8" x14ac:dyDescent="0.2">
      <c r="A1111" s="1" t="s">
        <v>47</v>
      </c>
      <c r="B1111" s="1" t="s">
        <v>342</v>
      </c>
      <c r="C1111" s="1" t="s">
        <v>343</v>
      </c>
      <c r="D1111" s="1" t="s">
        <v>8679</v>
      </c>
      <c r="E1111" s="1" t="s">
        <v>8680</v>
      </c>
      <c r="F1111" s="1" t="s">
        <v>2641</v>
      </c>
      <c r="G1111" s="1" t="s">
        <v>51</v>
      </c>
      <c r="H1111" s="2">
        <v>460952.38</v>
      </c>
    </row>
    <row r="1112" spans="1:8" x14ac:dyDescent="0.2">
      <c r="A1112" s="1" t="s">
        <v>47</v>
      </c>
      <c r="B1112" s="1" t="s">
        <v>257</v>
      </c>
      <c r="C1112" s="1" t="s">
        <v>258</v>
      </c>
      <c r="D1112" s="1" t="s">
        <v>5486</v>
      </c>
      <c r="E1112" s="1" t="s">
        <v>5487</v>
      </c>
      <c r="F1112" s="1" t="s">
        <v>209</v>
      </c>
      <c r="G1112" s="1" t="s">
        <v>51</v>
      </c>
      <c r="H1112" s="2">
        <v>205479.45</v>
      </c>
    </row>
    <row r="1113" spans="1:8" ht="22.5" x14ac:dyDescent="0.2">
      <c r="A1113" s="1" t="s">
        <v>47</v>
      </c>
      <c r="B1113" s="1" t="s">
        <v>257</v>
      </c>
      <c r="C1113" s="1" t="s">
        <v>258</v>
      </c>
      <c r="D1113" s="1" t="s">
        <v>7169</v>
      </c>
      <c r="E1113" s="1" t="s">
        <v>7170</v>
      </c>
      <c r="F1113" s="1" t="s">
        <v>2641</v>
      </c>
      <c r="G1113" s="1" t="s">
        <v>51</v>
      </c>
      <c r="H1113" s="2">
        <v>460952.38</v>
      </c>
    </row>
    <row r="1114" spans="1:8" x14ac:dyDescent="0.2">
      <c r="A1114" s="1" t="s">
        <v>47</v>
      </c>
      <c r="B1114" s="1" t="s">
        <v>3682</v>
      </c>
      <c r="C1114" s="1" t="s">
        <v>3683</v>
      </c>
      <c r="D1114" s="1" t="s">
        <v>8802</v>
      </c>
      <c r="E1114" s="1" t="s">
        <v>3435</v>
      </c>
      <c r="F1114" s="1" t="s">
        <v>2641</v>
      </c>
      <c r="G1114" s="1" t="s">
        <v>51</v>
      </c>
      <c r="H1114" s="2">
        <v>911877.39</v>
      </c>
    </row>
    <row r="1115" spans="1:8" ht="22.5" x14ac:dyDescent="0.2">
      <c r="A1115" s="1" t="s">
        <v>47</v>
      </c>
      <c r="B1115" s="1" t="s">
        <v>1498</v>
      </c>
      <c r="C1115" s="1" t="s">
        <v>1499</v>
      </c>
      <c r="D1115" s="1" t="s">
        <v>3871</v>
      </c>
      <c r="E1115" s="1" t="s">
        <v>3872</v>
      </c>
      <c r="F1115" s="1" t="s">
        <v>2641</v>
      </c>
      <c r="G1115" s="1" t="s">
        <v>51</v>
      </c>
      <c r="H1115" s="2">
        <v>1462500</v>
      </c>
    </row>
    <row r="1116" spans="1:8" x14ac:dyDescent="0.2">
      <c r="A1116" s="1" t="s">
        <v>47</v>
      </c>
      <c r="B1116" s="1" t="s">
        <v>1269</v>
      </c>
      <c r="C1116" s="1" t="s">
        <v>10275</v>
      </c>
      <c r="D1116" s="1" t="s">
        <v>10274</v>
      </c>
      <c r="E1116" s="1" t="s">
        <v>6678</v>
      </c>
      <c r="F1116" s="1" t="s">
        <v>3838</v>
      </c>
      <c r="G1116" s="1" t="s">
        <v>51</v>
      </c>
      <c r="H1116" s="2">
        <v>299409</v>
      </c>
    </row>
    <row r="1117" spans="1:8" ht="22.5" x14ac:dyDescent="0.2">
      <c r="A1117" s="1" t="s">
        <v>47</v>
      </c>
      <c r="B1117" s="1" t="s">
        <v>1269</v>
      </c>
      <c r="C1117" s="1" t="s">
        <v>1270</v>
      </c>
      <c r="D1117" s="1" t="s">
        <v>5301</v>
      </c>
      <c r="E1117" s="1" t="s">
        <v>5302</v>
      </c>
      <c r="F1117" s="1" t="s">
        <v>2641</v>
      </c>
      <c r="G1117" s="1" t="s">
        <v>51</v>
      </c>
      <c r="H1117" s="2">
        <v>642500</v>
      </c>
    </row>
    <row r="1118" spans="1:8" ht="33.75" x14ac:dyDescent="0.2">
      <c r="A1118" s="1" t="s">
        <v>47</v>
      </c>
      <c r="B1118" s="1" t="s">
        <v>1269</v>
      </c>
      <c r="C1118" s="1" t="s">
        <v>1270</v>
      </c>
      <c r="D1118" s="1" t="s">
        <v>5314</v>
      </c>
      <c r="E1118" s="1" t="s">
        <v>5315</v>
      </c>
      <c r="F1118" s="1" t="s">
        <v>2641</v>
      </c>
      <c r="G1118" s="1" t="s">
        <v>51</v>
      </c>
      <c r="H1118" s="2">
        <v>990000</v>
      </c>
    </row>
    <row r="1119" spans="1:8" x14ac:dyDescent="0.2">
      <c r="A1119" s="1" t="s">
        <v>47</v>
      </c>
      <c r="B1119" s="1" t="s">
        <v>1269</v>
      </c>
      <c r="C1119" s="1" t="s">
        <v>7687</v>
      </c>
      <c r="D1119" s="1" t="s">
        <v>10087</v>
      </c>
      <c r="E1119" s="1" t="s">
        <v>6678</v>
      </c>
      <c r="F1119" s="1" t="s">
        <v>3838</v>
      </c>
      <c r="G1119" s="1" t="s">
        <v>51</v>
      </c>
      <c r="H1119" s="2">
        <v>250000</v>
      </c>
    </row>
    <row r="1120" spans="1:8" x14ac:dyDescent="0.2">
      <c r="A1120" s="1" t="s">
        <v>47</v>
      </c>
      <c r="B1120" s="1" t="s">
        <v>4449</v>
      </c>
      <c r="C1120" s="1" t="s">
        <v>4450</v>
      </c>
      <c r="D1120" s="1" t="s">
        <v>4514</v>
      </c>
      <c r="E1120" s="1" t="s">
        <v>4515</v>
      </c>
      <c r="F1120" s="1" t="s">
        <v>3157</v>
      </c>
      <c r="G1120" s="1" t="s">
        <v>51</v>
      </c>
      <c r="H1120" s="2">
        <v>250000</v>
      </c>
    </row>
    <row r="1121" spans="1:8" x14ac:dyDescent="0.2">
      <c r="A1121" s="1" t="s">
        <v>47</v>
      </c>
      <c r="B1121" s="1" t="s">
        <v>4449</v>
      </c>
      <c r="C1121" s="1" t="s">
        <v>4450</v>
      </c>
      <c r="D1121" s="1" t="s">
        <v>6022</v>
      </c>
      <c r="E1121" s="1" t="s">
        <v>6023</v>
      </c>
      <c r="F1121" s="1" t="s">
        <v>2641</v>
      </c>
      <c r="G1121" s="1" t="s">
        <v>51</v>
      </c>
      <c r="H1121" s="2">
        <v>222857.14</v>
      </c>
    </row>
    <row r="1122" spans="1:8" x14ac:dyDescent="0.2">
      <c r="A1122" s="1" t="s">
        <v>47</v>
      </c>
      <c r="B1122" s="1" t="s">
        <v>4449</v>
      </c>
      <c r="C1122" s="1" t="s">
        <v>4450</v>
      </c>
      <c r="D1122" s="1" t="s">
        <v>6028</v>
      </c>
      <c r="E1122" s="1" t="s">
        <v>6029</v>
      </c>
      <c r="F1122" s="1" t="s">
        <v>2641</v>
      </c>
      <c r="G1122" s="1" t="s">
        <v>51</v>
      </c>
      <c r="H1122" s="2">
        <v>341904.76</v>
      </c>
    </row>
    <row r="1123" spans="1:8" x14ac:dyDescent="0.2">
      <c r="A1123" s="1" t="s">
        <v>47</v>
      </c>
      <c r="B1123" s="1" t="s">
        <v>1000</v>
      </c>
      <c r="C1123" s="1" t="s">
        <v>1001</v>
      </c>
      <c r="D1123" s="1" t="s">
        <v>9570</v>
      </c>
      <c r="E1123" s="1" t="s">
        <v>9571</v>
      </c>
      <c r="F1123" s="1" t="s">
        <v>50</v>
      </c>
      <c r="G1123" s="1" t="s">
        <v>51</v>
      </c>
      <c r="H1123" s="2">
        <v>270476.19</v>
      </c>
    </row>
    <row r="1124" spans="1:8" x14ac:dyDescent="0.2">
      <c r="A1124" s="1" t="s">
        <v>47</v>
      </c>
      <c r="B1124" s="1" t="s">
        <v>633</v>
      </c>
      <c r="C1124" s="1" t="s">
        <v>634</v>
      </c>
      <c r="D1124" s="1" t="s">
        <v>7924</v>
      </c>
      <c r="E1124" s="1" t="s">
        <v>6410</v>
      </c>
      <c r="F1124" s="1" t="s">
        <v>2641</v>
      </c>
      <c r="G1124" s="1" t="s">
        <v>51</v>
      </c>
      <c r="H1124" s="2">
        <v>318095.24</v>
      </c>
    </row>
    <row r="1125" spans="1:8" x14ac:dyDescent="0.2">
      <c r="A1125" s="1" t="s">
        <v>47</v>
      </c>
      <c r="B1125" s="1" t="s">
        <v>5824</v>
      </c>
      <c r="C1125" s="1" t="s">
        <v>5825</v>
      </c>
      <c r="D1125" s="1" t="s">
        <v>5832</v>
      </c>
      <c r="E1125" s="1" t="s">
        <v>5833</v>
      </c>
      <c r="F1125" s="1" t="s">
        <v>2641</v>
      </c>
      <c r="G1125" s="1" t="s">
        <v>51</v>
      </c>
      <c r="H1125" s="2">
        <v>222857.14</v>
      </c>
    </row>
    <row r="1126" spans="1:8" ht="33.75" x14ac:dyDescent="0.2">
      <c r="A1126" s="1" t="s">
        <v>47</v>
      </c>
      <c r="B1126" s="1" t="s">
        <v>224</v>
      </c>
      <c r="C1126" s="1" t="s">
        <v>225</v>
      </c>
      <c r="D1126" s="1" t="s">
        <v>5732</v>
      </c>
      <c r="E1126" s="1" t="s">
        <v>5733</v>
      </c>
      <c r="F1126" s="1" t="s">
        <v>2641</v>
      </c>
      <c r="G1126" s="1" t="s">
        <v>51</v>
      </c>
      <c r="H1126" s="2">
        <v>460952.38</v>
      </c>
    </row>
    <row r="1127" spans="1:8" x14ac:dyDescent="0.2">
      <c r="A1127" s="1" t="s">
        <v>47</v>
      </c>
      <c r="B1127" s="1" t="s">
        <v>224</v>
      </c>
      <c r="C1127" s="1" t="s">
        <v>225</v>
      </c>
      <c r="D1127" s="1" t="s">
        <v>5746</v>
      </c>
      <c r="E1127" s="1" t="s">
        <v>5747</v>
      </c>
      <c r="F1127" s="1" t="s">
        <v>2641</v>
      </c>
      <c r="G1127" s="1" t="s">
        <v>51</v>
      </c>
      <c r="H1127" s="2">
        <v>270476.19</v>
      </c>
    </row>
    <row r="1128" spans="1:8" ht="22.5" x14ac:dyDescent="0.2">
      <c r="A1128" s="1" t="s">
        <v>47</v>
      </c>
      <c r="B1128" s="1" t="s">
        <v>224</v>
      </c>
      <c r="C1128" s="1" t="s">
        <v>225</v>
      </c>
      <c r="D1128" s="1" t="s">
        <v>5769</v>
      </c>
      <c r="E1128" s="1" t="s">
        <v>5770</v>
      </c>
      <c r="F1128" s="1" t="s">
        <v>2641</v>
      </c>
      <c r="G1128" s="1" t="s">
        <v>51</v>
      </c>
      <c r="H1128" s="2">
        <v>222857.14</v>
      </c>
    </row>
    <row r="1129" spans="1:8" ht="22.5" x14ac:dyDescent="0.2">
      <c r="A1129" s="1" t="s">
        <v>54</v>
      </c>
      <c r="B1129" s="1" t="s">
        <v>2915</v>
      </c>
      <c r="C1129" s="1" t="s">
        <v>2916</v>
      </c>
      <c r="D1129" s="1" t="s">
        <v>3382</v>
      </c>
      <c r="E1129" s="1" t="s">
        <v>3383</v>
      </c>
      <c r="F1129" s="1" t="s">
        <v>50</v>
      </c>
      <c r="G1129" s="1" t="s">
        <v>51</v>
      </c>
      <c r="H1129" s="2">
        <v>1295019.1599999999</v>
      </c>
    </row>
    <row r="1130" spans="1:8" x14ac:dyDescent="0.2">
      <c r="A1130" s="1" t="s">
        <v>54</v>
      </c>
      <c r="B1130" s="1" t="s">
        <v>2915</v>
      </c>
      <c r="C1130" s="1" t="s">
        <v>2916</v>
      </c>
      <c r="D1130" s="1" t="s">
        <v>6942</v>
      </c>
      <c r="E1130" s="1" t="s">
        <v>6943</v>
      </c>
      <c r="F1130" s="1" t="s">
        <v>11</v>
      </c>
      <c r="G1130" s="1" t="s">
        <v>51</v>
      </c>
      <c r="H1130" s="2">
        <v>460952.38</v>
      </c>
    </row>
    <row r="1131" spans="1:8" x14ac:dyDescent="0.2">
      <c r="A1131" s="1" t="s">
        <v>54</v>
      </c>
      <c r="B1131" s="1" t="s">
        <v>2915</v>
      </c>
      <c r="C1131" s="1" t="s">
        <v>2916</v>
      </c>
      <c r="D1131" s="1" t="s">
        <v>10228</v>
      </c>
      <c r="E1131" s="1" t="s">
        <v>10229</v>
      </c>
      <c r="F1131" s="1" t="s">
        <v>2641</v>
      </c>
      <c r="G1131" s="1" t="s">
        <v>51</v>
      </c>
      <c r="H1131" s="2">
        <v>911877.39</v>
      </c>
    </row>
    <row r="1132" spans="1:8" ht="22.5" x14ac:dyDescent="0.2">
      <c r="A1132" s="1" t="s">
        <v>54</v>
      </c>
      <c r="B1132" s="1" t="s">
        <v>292</v>
      </c>
      <c r="C1132" s="1" t="s">
        <v>293</v>
      </c>
      <c r="D1132" s="1" t="s">
        <v>4009</v>
      </c>
      <c r="E1132" s="1" t="s">
        <v>4010</v>
      </c>
      <c r="F1132" s="1" t="s">
        <v>3558</v>
      </c>
      <c r="G1132" s="1" t="s">
        <v>51</v>
      </c>
      <c r="H1132" s="2">
        <v>250000</v>
      </c>
    </row>
    <row r="1133" spans="1:8" x14ac:dyDescent="0.2">
      <c r="A1133" s="1" t="s">
        <v>54</v>
      </c>
      <c r="B1133" s="1" t="s">
        <v>2072</v>
      </c>
      <c r="C1133" s="1" t="s">
        <v>2073</v>
      </c>
      <c r="D1133" s="1" t="s">
        <v>10245</v>
      </c>
      <c r="E1133" s="1" t="s">
        <v>10246</v>
      </c>
      <c r="F1133" s="1" t="s">
        <v>3558</v>
      </c>
      <c r="G1133" s="1" t="s">
        <v>51</v>
      </c>
      <c r="H1133" s="2">
        <v>995000</v>
      </c>
    </row>
    <row r="1134" spans="1:8" ht="22.5" x14ac:dyDescent="0.2">
      <c r="A1134" s="1" t="s">
        <v>54</v>
      </c>
      <c r="B1134" s="1" t="s">
        <v>1299</v>
      </c>
      <c r="C1134" s="1" t="s">
        <v>1300</v>
      </c>
      <c r="D1134" s="1" t="s">
        <v>10186</v>
      </c>
      <c r="E1134" s="1" t="s">
        <v>10187</v>
      </c>
      <c r="F1134" s="1" t="s">
        <v>3558</v>
      </c>
      <c r="G1134" s="1" t="s">
        <v>51</v>
      </c>
      <c r="H1134" s="2">
        <v>1500000</v>
      </c>
    </row>
    <row r="1135" spans="1:8" ht="22.5" x14ac:dyDescent="0.2">
      <c r="A1135" s="1" t="s">
        <v>54</v>
      </c>
      <c r="B1135" s="1" t="s">
        <v>2847</v>
      </c>
      <c r="C1135" s="1" t="s">
        <v>2848</v>
      </c>
      <c r="D1135" s="1" t="s">
        <v>10215</v>
      </c>
      <c r="E1135" s="1" t="s">
        <v>10216</v>
      </c>
      <c r="F1135" s="1" t="s">
        <v>3558</v>
      </c>
      <c r="G1135" s="1" t="s">
        <v>51</v>
      </c>
      <c r="H1135" s="2">
        <v>1500000</v>
      </c>
    </row>
    <row r="1136" spans="1:8" x14ac:dyDescent="0.2">
      <c r="A1136" s="1" t="s">
        <v>54</v>
      </c>
      <c r="B1136" s="1" t="s">
        <v>3436</v>
      </c>
      <c r="C1136" s="1" t="s">
        <v>3437</v>
      </c>
      <c r="D1136" s="1" t="s">
        <v>4011</v>
      </c>
      <c r="E1136" s="1" t="s">
        <v>4012</v>
      </c>
      <c r="F1136" s="1" t="s">
        <v>3558</v>
      </c>
      <c r="G1136" s="1" t="s">
        <v>51</v>
      </c>
      <c r="H1136" s="2">
        <v>3000000</v>
      </c>
    </row>
    <row r="1137" spans="1:8" x14ac:dyDescent="0.2">
      <c r="A1137" s="1" t="s">
        <v>54</v>
      </c>
      <c r="B1137" s="1" t="s">
        <v>2619</v>
      </c>
      <c r="C1137" s="1" t="s">
        <v>2620</v>
      </c>
      <c r="D1137" s="1" t="s">
        <v>9697</v>
      </c>
      <c r="E1137" s="1" t="s">
        <v>9698</v>
      </c>
      <c r="F1137" s="1" t="s">
        <v>2641</v>
      </c>
      <c r="G1137" s="1" t="s">
        <v>51</v>
      </c>
      <c r="H1137" s="2">
        <v>911877.39</v>
      </c>
    </row>
    <row r="1138" spans="1:8" x14ac:dyDescent="0.2">
      <c r="A1138" s="1" t="s">
        <v>54</v>
      </c>
      <c r="B1138" s="1" t="s">
        <v>1792</v>
      </c>
      <c r="C1138" s="1" t="s">
        <v>1793</v>
      </c>
      <c r="D1138" s="1" t="s">
        <v>9964</v>
      </c>
      <c r="E1138" s="1" t="s">
        <v>9965</v>
      </c>
      <c r="F1138" s="1" t="s">
        <v>3558</v>
      </c>
      <c r="G1138" s="1" t="s">
        <v>51</v>
      </c>
      <c r="H1138" s="2">
        <v>500000</v>
      </c>
    </row>
    <row r="1139" spans="1:8" x14ac:dyDescent="0.2">
      <c r="A1139" s="1" t="s">
        <v>54</v>
      </c>
      <c r="B1139" s="1" t="s">
        <v>517</v>
      </c>
      <c r="C1139" s="1" t="s">
        <v>518</v>
      </c>
      <c r="D1139" s="1" t="s">
        <v>9842</v>
      </c>
      <c r="E1139" s="1" t="s">
        <v>9843</v>
      </c>
      <c r="F1139" s="1" t="s">
        <v>3127</v>
      </c>
      <c r="G1139" s="1" t="s">
        <v>51</v>
      </c>
      <c r="H1139" s="2">
        <v>10000000</v>
      </c>
    </row>
    <row r="1140" spans="1:8" x14ac:dyDescent="0.2">
      <c r="A1140" s="1" t="s">
        <v>54</v>
      </c>
      <c r="B1140" s="1" t="s">
        <v>7290</v>
      </c>
      <c r="C1140" s="1" t="s">
        <v>7291</v>
      </c>
      <c r="D1140" s="1" t="s">
        <v>9974</v>
      </c>
      <c r="E1140" s="1" t="s">
        <v>9975</v>
      </c>
      <c r="F1140" s="1" t="s">
        <v>3558</v>
      </c>
      <c r="G1140" s="1" t="s">
        <v>51</v>
      </c>
      <c r="H1140" s="2">
        <v>1000000</v>
      </c>
    </row>
    <row r="1141" spans="1:8" x14ac:dyDescent="0.2">
      <c r="A1141" s="1" t="s">
        <v>54</v>
      </c>
      <c r="B1141" s="1" t="s">
        <v>498</v>
      </c>
      <c r="C1141" s="1" t="s">
        <v>499</v>
      </c>
      <c r="D1141" s="1" t="s">
        <v>9962</v>
      </c>
      <c r="E1141" s="1" t="s">
        <v>9963</v>
      </c>
      <c r="F1141" s="1" t="s">
        <v>3558</v>
      </c>
      <c r="G1141" s="1" t="s">
        <v>51</v>
      </c>
      <c r="H1141" s="2">
        <v>500000</v>
      </c>
    </row>
    <row r="1142" spans="1:8" x14ac:dyDescent="0.2">
      <c r="A1142" s="1" t="s">
        <v>54</v>
      </c>
      <c r="B1142" s="1" t="s">
        <v>2296</v>
      </c>
      <c r="C1142" s="1" t="s">
        <v>2297</v>
      </c>
      <c r="D1142" s="1" t="s">
        <v>6364</v>
      </c>
      <c r="E1142" s="1" t="s">
        <v>6365</v>
      </c>
      <c r="F1142" s="1" t="s">
        <v>11</v>
      </c>
      <c r="G1142" s="1" t="s">
        <v>51</v>
      </c>
      <c r="H1142" s="2">
        <v>270476.19</v>
      </c>
    </row>
    <row r="1143" spans="1:8" x14ac:dyDescent="0.2">
      <c r="A1143" s="1" t="s">
        <v>54</v>
      </c>
      <c r="B1143" s="1" t="s">
        <v>2296</v>
      </c>
      <c r="C1143" s="1" t="s">
        <v>2297</v>
      </c>
      <c r="D1143" s="1" t="s">
        <v>6429</v>
      </c>
      <c r="E1143" s="1" t="s">
        <v>6430</v>
      </c>
      <c r="F1143" s="1" t="s">
        <v>391</v>
      </c>
      <c r="G1143" s="1" t="s">
        <v>51</v>
      </c>
      <c r="H1143" s="2">
        <v>270476.19</v>
      </c>
    </row>
    <row r="1144" spans="1:8" x14ac:dyDescent="0.2">
      <c r="A1144" s="1" t="s">
        <v>54</v>
      </c>
      <c r="B1144" s="1" t="s">
        <v>1969</v>
      </c>
      <c r="C1144" s="1" t="s">
        <v>1970</v>
      </c>
      <c r="D1144" s="1" t="s">
        <v>6632</v>
      </c>
      <c r="E1144" s="1" t="s">
        <v>6633</v>
      </c>
      <c r="F1144" s="1" t="s">
        <v>391</v>
      </c>
      <c r="G1144" s="1" t="s">
        <v>51</v>
      </c>
      <c r="H1144" s="2">
        <v>270476.19</v>
      </c>
    </row>
    <row r="1145" spans="1:8" x14ac:dyDescent="0.2">
      <c r="A1145" s="1" t="s">
        <v>54</v>
      </c>
      <c r="B1145" s="1" t="s">
        <v>1969</v>
      </c>
      <c r="C1145" s="1" t="s">
        <v>1970</v>
      </c>
      <c r="D1145" s="1" t="s">
        <v>6764</v>
      </c>
      <c r="E1145" s="1" t="s">
        <v>6765</v>
      </c>
      <c r="F1145" s="1" t="s">
        <v>2641</v>
      </c>
      <c r="G1145" s="1" t="s">
        <v>51</v>
      </c>
      <c r="H1145" s="2">
        <v>911877.39</v>
      </c>
    </row>
    <row r="1146" spans="1:8" x14ac:dyDescent="0.2">
      <c r="A1146" s="1" t="s">
        <v>54</v>
      </c>
      <c r="B1146" s="1" t="s">
        <v>3271</v>
      </c>
      <c r="C1146" s="1" t="s">
        <v>3272</v>
      </c>
      <c r="D1146" s="1" t="s">
        <v>8540</v>
      </c>
      <c r="E1146" s="1" t="s">
        <v>8541</v>
      </c>
      <c r="F1146" s="1" t="s">
        <v>2641</v>
      </c>
      <c r="G1146" s="1" t="s">
        <v>51</v>
      </c>
      <c r="H1146" s="2">
        <v>911877.39</v>
      </c>
    </row>
    <row r="1147" spans="1:8" x14ac:dyDescent="0.2">
      <c r="A1147" s="1" t="s">
        <v>54</v>
      </c>
      <c r="B1147" s="1" t="s">
        <v>3271</v>
      </c>
      <c r="C1147" s="1" t="s">
        <v>3272</v>
      </c>
      <c r="D1147" s="1" t="s">
        <v>9971</v>
      </c>
      <c r="E1147" s="1" t="s">
        <v>9972</v>
      </c>
      <c r="F1147" s="1" t="s">
        <v>3558</v>
      </c>
      <c r="G1147" s="1" t="s">
        <v>51</v>
      </c>
      <c r="H1147" s="2">
        <v>2000000</v>
      </c>
    </row>
    <row r="1148" spans="1:8" x14ac:dyDescent="0.2">
      <c r="A1148" s="1" t="s">
        <v>54</v>
      </c>
      <c r="B1148" s="1" t="s">
        <v>2888</v>
      </c>
      <c r="C1148" s="1" t="s">
        <v>2889</v>
      </c>
      <c r="D1148" s="1" t="s">
        <v>4502</v>
      </c>
      <c r="E1148" s="1" t="s">
        <v>4503</v>
      </c>
      <c r="F1148" s="1" t="s">
        <v>3576</v>
      </c>
      <c r="G1148" s="1" t="s">
        <v>51</v>
      </c>
      <c r="H1148" s="2">
        <v>400000</v>
      </c>
    </row>
    <row r="1149" spans="1:8" x14ac:dyDescent="0.2">
      <c r="A1149" s="1" t="s">
        <v>54</v>
      </c>
      <c r="B1149" s="1" t="s">
        <v>2888</v>
      </c>
      <c r="C1149" s="1" t="s">
        <v>2889</v>
      </c>
      <c r="D1149" s="1" t="s">
        <v>4988</v>
      </c>
      <c r="E1149" s="1" t="s">
        <v>4503</v>
      </c>
      <c r="F1149" s="1" t="s">
        <v>3576</v>
      </c>
      <c r="G1149" s="1" t="s">
        <v>51</v>
      </c>
      <c r="H1149" s="2">
        <v>566900</v>
      </c>
    </row>
    <row r="1150" spans="1:8" x14ac:dyDescent="0.2">
      <c r="A1150" s="1" t="s">
        <v>54</v>
      </c>
      <c r="B1150" s="1" t="s">
        <v>2888</v>
      </c>
      <c r="C1150" s="1" t="s">
        <v>2889</v>
      </c>
      <c r="D1150" s="1" t="s">
        <v>6759</v>
      </c>
      <c r="E1150" s="1" t="s">
        <v>6760</v>
      </c>
      <c r="F1150" s="1" t="s">
        <v>2641</v>
      </c>
      <c r="G1150" s="1" t="s">
        <v>51</v>
      </c>
      <c r="H1150" s="2">
        <v>1869731.8</v>
      </c>
    </row>
    <row r="1151" spans="1:8" x14ac:dyDescent="0.2">
      <c r="A1151" s="1" t="s">
        <v>54</v>
      </c>
      <c r="B1151" s="1" t="s">
        <v>1490</v>
      </c>
      <c r="C1151" s="1" t="s">
        <v>1491</v>
      </c>
      <c r="D1151" s="1" t="s">
        <v>9297</v>
      </c>
      <c r="E1151" s="1" t="s">
        <v>9298</v>
      </c>
      <c r="F1151" s="1" t="s">
        <v>3558</v>
      </c>
      <c r="G1151" s="1" t="s">
        <v>51</v>
      </c>
      <c r="H1151" s="2">
        <v>1000000</v>
      </c>
    </row>
    <row r="1152" spans="1:8" ht="22.5" x14ac:dyDescent="0.2">
      <c r="A1152" s="1" t="s">
        <v>54</v>
      </c>
      <c r="B1152" s="1" t="s">
        <v>2141</v>
      </c>
      <c r="C1152" s="1" t="s">
        <v>2142</v>
      </c>
      <c r="D1152" s="1" t="s">
        <v>10386</v>
      </c>
      <c r="E1152" s="1" t="s">
        <v>10387</v>
      </c>
      <c r="F1152" s="1" t="s">
        <v>3558</v>
      </c>
      <c r="G1152" s="1" t="s">
        <v>51</v>
      </c>
      <c r="H1152" s="2">
        <v>200000</v>
      </c>
    </row>
    <row r="1153" spans="1:8" x14ac:dyDescent="0.2">
      <c r="A1153" s="1" t="s">
        <v>54</v>
      </c>
      <c r="B1153" s="1" t="s">
        <v>584</v>
      </c>
      <c r="C1153" s="1" t="s">
        <v>585</v>
      </c>
      <c r="D1153" s="1" t="s">
        <v>4208</v>
      </c>
      <c r="E1153" s="1" t="s">
        <v>4209</v>
      </c>
      <c r="F1153" s="1" t="s">
        <v>3558</v>
      </c>
      <c r="G1153" s="1" t="s">
        <v>51</v>
      </c>
      <c r="H1153" s="2">
        <v>250000</v>
      </c>
    </row>
    <row r="1154" spans="1:8" x14ac:dyDescent="0.2">
      <c r="A1154" s="1" t="s">
        <v>54</v>
      </c>
      <c r="B1154" s="1" t="s">
        <v>2813</v>
      </c>
      <c r="C1154" s="1" t="s">
        <v>2814</v>
      </c>
      <c r="D1154" s="1" t="s">
        <v>9268</v>
      </c>
      <c r="E1154" s="1" t="s">
        <v>9269</v>
      </c>
      <c r="F1154" s="1" t="s">
        <v>3558</v>
      </c>
      <c r="G1154" s="1" t="s">
        <v>51</v>
      </c>
      <c r="H1154" s="2">
        <v>1000000</v>
      </c>
    </row>
    <row r="1155" spans="1:8" x14ac:dyDescent="0.2">
      <c r="A1155" s="1" t="s">
        <v>54</v>
      </c>
      <c r="B1155" s="1" t="s">
        <v>1120</v>
      </c>
      <c r="C1155" s="1" t="s">
        <v>1121</v>
      </c>
      <c r="D1155" s="1" t="s">
        <v>4235</v>
      </c>
      <c r="E1155" s="1" t="s">
        <v>4236</v>
      </c>
      <c r="F1155" s="1" t="s">
        <v>3558</v>
      </c>
      <c r="G1155" s="1" t="s">
        <v>51</v>
      </c>
      <c r="H1155" s="2">
        <v>3000000</v>
      </c>
    </row>
    <row r="1156" spans="1:8" x14ac:dyDescent="0.2">
      <c r="A1156" s="1" t="s">
        <v>54</v>
      </c>
      <c r="B1156" s="1" t="s">
        <v>1549</v>
      </c>
      <c r="C1156" s="1" t="s">
        <v>1550</v>
      </c>
      <c r="D1156" s="1" t="s">
        <v>10185</v>
      </c>
      <c r="E1156" s="1" t="s">
        <v>10118</v>
      </c>
      <c r="F1156" s="1" t="s">
        <v>3558</v>
      </c>
      <c r="G1156" s="1" t="s">
        <v>51</v>
      </c>
      <c r="H1156" s="2">
        <v>2000000</v>
      </c>
    </row>
    <row r="1157" spans="1:8" ht="22.5" x14ac:dyDescent="0.2">
      <c r="A1157" s="1" t="s">
        <v>54</v>
      </c>
      <c r="B1157" s="1" t="s">
        <v>1125</v>
      </c>
      <c r="C1157" s="1" t="s">
        <v>1126</v>
      </c>
      <c r="D1157" s="1" t="s">
        <v>4239</v>
      </c>
      <c r="E1157" s="1" t="s">
        <v>4240</v>
      </c>
      <c r="F1157" s="1" t="s">
        <v>3127</v>
      </c>
      <c r="G1157" s="1" t="s">
        <v>51</v>
      </c>
      <c r="H1157" s="2">
        <v>285000</v>
      </c>
    </row>
    <row r="1158" spans="1:8" ht="22.5" x14ac:dyDescent="0.2">
      <c r="A1158" s="1" t="s">
        <v>54</v>
      </c>
      <c r="B1158" s="1" t="s">
        <v>1125</v>
      </c>
      <c r="C1158" s="1" t="s">
        <v>1126</v>
      </c>
      <c r="D1158" s="1" t="s">
        <v>5088</v>
      </c>
      <c r="E1158" s="1" t="s">
        <v>5089</v>
      </c>
      <c r="F1158" s="1" t="s">
        <v>3127</v>
      </c>
      <c r="G1158" s="1" t="s">
        <v>51</v>
      </c>
      <c r="H1158" s="2">
        <v>250000</v>
      </c>
    </row>
    <row r="1159" spans="1:8" x14ac:dyDescent="0.2">
      <c r="A1159" s="1" t="s">
        <v>54</v>
      </c>
      <c r="B1159" s="1" t="s">
        <v>3353</v>
      </c>
      <c r="C1159" s="1" t="s">
        <v>3354</v>
      </c>
      <c r="D1159" s="1" t="s">
        <v>10121</v>
      </c>
      <c r="E1159" s="1" t="s">
        <v>10122</v>
      </c>
      <c r="F1159" s="1" t="s">
        <v>11</v>
      </c>
      <c r="G1159" s="1" t="s">
        <v>51</v>
      </c>
      <c r="H1159" s="2">
        <v>556190.48</v>
      </c>
    </row>
    <row r="1160" spans="1:8" ht="22.5" x14ac:dyDescent="0.2">
      <c r="A1160" s="1" t="s">
        <v>54</v>
      </c>
      <c r="B1160" s="1" t="s">
        <v>656</v>
      </c>
      <c r="C1160" s="1" t="s">
        <v>10490</v>
      </c>
      <c r="D1160" s="1" t="s">
        <v>10489</v>
      </c>
      <c r="E1160" s="1" t="s">
        <v>3837</v>
      </c>
      <c r="F1160" s="1" t="s">
        <v>3838</v>
      </c>
      <c r="G1160" s="1" t="s">
        <v>51</v>
      </c>
      <c r="H1160" s="2">
        <v>1499975</v>
      </c>
    </row>
    <row r="1161" spans="1:8" ht="22.5" x14ac:dyDescent="0.2">
      <c r="A1161" s="1" t="s">
        <v>54</v>
      </c>
      <c r="B1161" s="1" t="s">
        <v>656</v>
      </c>
      <c r="C1161" s="1" t="s">
        <v>657</v>
      </c>
      <c r="D1161" s="1" t="s">
        <v>2901</v>
      </c>
      <c r="E1161" s="1" t="s">
        <v>2902</v>
      </c>
      <c r="F1161" s="1" t="s">
        <v>50</v>
      </c>
      <c r="G1161" s="1" t="s">
        <v>51</v>
      </c>
      <c r="H1161" s="2">
        <v>4712355.21</v>
      </c>
    </row>
    <row r="1162" spans="1:8" ht="22.5" x14ac:dyDescent="0.2">
      <c r="A1162" s="1" t="s">
        <v>54</v>
      </c>
      <c r="B1162" s="1" t="s">
        <v>1572</v>
      </c>
      <c r="C1162" s="1" t="s">
        <v>1573</v>
      </c>
      <c r="D1162" s="1" t="s">
        <v>3297</v>
      </c>
      <c r="E1162" s="1" t="s">
        <v>3298</v>
      </c>
      <c r="F1162" s="1" t="s">
        <v>50</v>
      </c>
      <c r="G1162" s="1" t="s">
        <v>51</v>
      </c>
      <c r="H1162" s="2">
        <v>222857.14</v>
      </c>
    </row>
    <row r="1163" spans="1:8" x14ac:dyDescent="0.2">
      <c r="A1163" s="1" t="s">
        <v>54</v>
      </c>
      <c r="B1163" s="1" t="s">
        <v>2097</v>
      </c>
      <c r="C1163" s="1" t="s">
        <v>2098</v>
      </c>
      <c r="D1163" s="1" t="s">
        <v>9851</v>
      </c>
      <c r="E1163" s="1" t="s">
        <v>9852</v>
      </c>
      <c r="F1163" s="1" t="s">
        <v>3127</v>
      </c>
      <c r="G1163" s="1" t="s">
        <v>51</v>
      </c>
      <c r="H1163" s="2">
        <v>4750000</v>
      </c>
    </row>
    <row r="1164" spans="1:8" ht="22.5" x14ac:dyDescent="0.2">
      <c r="A1164" s="1" t="s">
        <v>54</v>
      </c>
      <c r="B1164" s="1" t="s">
        <v>338</v>
      </c>
      <c r="C1164" s="1" t="s">
        <v>339</v>
      </c>
      <c r="D1164" s="1" t="s">
        <v>5039</v>
      </c>
      <c r="E1164" s="1" t="s">
        <v>5040</v>
      </c>
      <c r="F1164" s="1" t="s">
        <v>3558</v>
      </c>
      <c r="G1164" s="1" t="s">
        <v>51</v>
      </c>
      <c r="H1164" s="2">
        <v>1000000</v>
      </c>
    </row>
    <row r="1165" spans="1:8" ht="22.5" x14ac:dyDescent="0.2">
      <c r="A1165" s="1" t="s">
        <v>54</v>
      </c>
      <c r="B1165" s="1" t="s">
        <v>338</v>
      </c>
      <c r="C1165" s="1" t="s">
        <v>339</v>
      </c>
      <c r="D1165" s="1" t="s">
        <v>6532</v>
      </c>
      <c r="E1165" s="1" t="s">
        <v>6533</v>
      </c>
      <c r="F1165" s="1" t="s">
        <v>391</v>
      </c>
      <c r="G1165" s="1" t="s">
        <v>51</v>
      </c>
      <c r="H1165" s="2">
        <v>313111.55</v>
      </c>
    </row>
    <row r="1166" spans="1:8" x14ac:dyDescent="0.2">
      <c r="A1166" s="1" t="s">
        <v>54</v>
      </c>
      <c r="B1166" s="1" t="s">
        <v>1116</v>
      </c>
      <c r="C1166" s="1" t="s">
        <v>1117</v>
      </c>
      <c r="D1166" s="1" t="s">
        <v>5102</v>
      </c>
      <c r="E1166" s="1" t="s">
        <v>5103</v>
      </c>
      <c r="F1166" s="1" t="s">
        <v>3558</v>
      </c>
      <c r="G1166" s="1" t="s">
        <v>51</v>
      </c>
      <c r="H1166" s="2">
        <v>3000000</v>
      </c>
    </row>
    <row r="1167" spans="1:8" x14ac:dyDescent="0.2">
      <c r="A1167" s="1" t="s">
        <v>54</v>
      </c>
      <c r="B1167" s="1" t="s">
        <v>1424</v>
      </c>
      <c r="C1167" s="1" t="s">
        <v>1425</v>
      </c>
      <c r="D1167" s="1" t="s">
        <v>5196</v>
      </c>
      <c r="E1167" s="1" t="s">
        <v>5197</v>
      </c>
      <c r="F1167" s="1" t="s">
        <v>3558</v>
      </c>
      <c r="G1167" s="1" t="s">
        <v>51</v>
      </c>
      <c r="H1167" s="2">
        <v>3000000</v>
      </c>
    </row>
    <row r="1168" spans="1:8" x14ac:dyDescent="0.2">
      <c r="A1168" s="1" t="s">
        <v>54</v>
      </c>
      <c r="B1168" s="1" t="s">
        <v>1424</v>
      </c>
      <c r="C1168" s="1" t="s">
        <v>1425</v>
      </c>
      <c r="D1168" s="1" t="s">
        <v>7850</v>
      </c>
      <c r="E1168" s="1" t="s">
        <v>3671</v>
      </c>
      <c r="F1168" s="1" t="s">
        <v>3127</v>
      </c>
      <c r="G1168" s="1" t="s">
        <v>51</v>
      </c>
      <c r="H1168" s="2">
        <v>600000</v>
      </c>
    </row>
    <row r="1169" spans="1:8" x14ac:dyDescent="0.2">
      <c r="A1169" s="1" t="s">
        <v>54</v>
      </c>
      <c r="B1169" s="1" t="s">
        <v>1424</v>
      </c>
      <c r="C1169" s="1" t="s">
        <v>1425</v>
      </c>
      <c r="D1169" s="1" t="s">
        <v>7861</v>
      </c>
      <c r="E1169" s="1" t="s">
        <v>7862</v>
      </c>
      <c r="F1169" s="1" t="s">
        <v>3127</v>
      </c>
      <c r="G1169" s="1" t="s">
        <v>51</v>
      </c>
      <c r="H1169" s="2">
        <v>350000</v>
      </c>
    </row>
    <row r="1170" spans="1:8" ht="22.5" x14ac:dyDescent="0.2">
      <c r="A1170" s="1" t="s">
        <v>54</v>
      </c>
      <c r="B1170" s="1" t="s">
        <v>973</v>
      </c>
      <c r="C1170" s="1" t="s">
        <v>974</v>
      </c>
      <c r="D1170" s="1" t="s">
        <v>971</v>
      </c>
      <c r="E1170" s="1" t="s">
        <v>972</v>
      </c>
      <c r="F1170" s="1" t="s">
        <v>209</v>
      </c>
      <c r="G1170" s="1" t="s">
        <v>51</v>
      </c>
      <c r="H1170" s="2">
        <v>722857.14</v>
      </c>
    </row>
    <row r="1171" spans="1:8" ht="22.5" x14ac:dyDescent="0.2">
      <c r="A1171" s="1" t="s">
        <v>54</v>
      </c>
      <c r="B1171" s="1" t="s">
        <v>973</v>
      </c>
      <c r="C1171" s="1" t="s">
        <v>974</v>
      </c>
      <c r="D1171" s="1" t="s">
        <v>8534</v>
      </c>
      <c r="E1171" s="1" t="s">
        <v>8535</v>
      </c>
      <c r="F1171" s="1" t="s">
        <v>2641</v>
      </c>
      <c r="G1171" s="1" t="s">
        <v>51</v>
      </c>
      <c r="H1171" s="2">
        <v>460952.38</v>
      </c>
    </row>
    <row r="1172" spans="1:8" x14ac:dyDescent="0.2">
      <c r="A1172" s="1" t="s">
        <v>54</v>
      </c>
      <c r="B1172" s="1" t="s">
        <v>9220</v>
      </c>
      <c r="C1172" s="1" t="s">
        <v>9221</v>
      </c>
      <c r="D1172" s="1" t="s">
        <v>9218</v>
      </c>
      <c r="E1172" s="1" t="s">
        <v>9219</v>
      </c>
      <c r="F1172" s="1" t="s">
        <v>391</v>
      </c>
      <c r="G1172" s="1" t="s">
        <v>51</v>
      </c>
      <c r="H1172" s="2">
        <v>270476.19</v>
      </c>
    </row>
    <row r="1173" spans="1:8" x14ac:dyDescent="0.2">
      <c r="A1173" s="1" t="s">
        <v>54</v>
      </c>
      <c r="B1173" s="1" t="s">
        <v>890</v>
      </c>
      <c r="C1173" s="1" t="s">
        <v>891</v>
      </c>
      <c r="D1173" s="1" t="s">
        <v>7231</v>
      </c>
      <c r="E1173" s="1" t="s">
        <v>7232</v>
      </c>
      <c r="F1173" s="1" t="s">
        <v>50</v>
      </c>
      <c r="G1173" s="1" t="s">
        <v>51</v>
      </c>
      <c r="H1173" s="2">
        <v>699047.62</v>
      </c>
    </row>
    <row r="1174" spans="1:8" x14ac:dyDescent="0.2">
      <c r="A1174" s="1" t="s">
        <v>54</v>
      </c>
      <c r="B1174" s="1" t="s">
        <v>890</v>
      </c>
      <c r="C1174" s="1" t="s">
        <v>891</v>
      </c>
      <c r="D1174" s="1" t="s">
        <v>7705</v>
      </c>
      <c r="E1174" s="1" t="s">
        <v>7706</v>
      </c>
      <c r="F1174" s="1" t="s">
        <v>3127</v>
      </c>
      <c r="G1174" s="1" t="s">
        <v>51</v>
      </c>
      <c r="H1174" s="2">
        <v>950000</v>
      </c>
    </row>
    <row r="1175" spans="1:8" x14ac:dyDescent="0.2">
      <c r="A1175" s="1" t="s">
        <v>54</v>
      </c>
      <c r="B1175" s="1" t="s">
        <v>746</v>
      </c>
      <c r="C1175" s="1" t="s">
        <v>747</v>
      </c>
      <c r="D1175" s="1" t="s">
        <v>7025</v>
      </c>
      <c r="E1175" s="1" t="s">
        <v>7026</v>
      </c>
      <c r="F1175" s="1" t="s">
        <v>2641</v>
      </c>
      <c r="G1175" s="1" t="s">
        <v>51</v>
      </c>
      <c r="H1175" s="2">
        <v>1851034.48</v>
      </c>
    </row>
    <row r="1176" spans="1:8" x14ac:dyDescent="0.2">
      <c r="A1176" s="1" t="s">
        <v>54</v>
      </c>
      <c r="B1176" s="1" t="s">
        <v>732</v>
      </c>
      <c r="C1176" s="1" t="s">
        <v>733</v>
      </c>
      <c r="D1176" s="1" t="s">
        <v>5650</v>
      </c>
      <c r="E1176" s="1" t="s">
        <v>5651</v>
      </c>
      <c r="F1176" s="1" t="s">
        <v>391</v>
      </c>
      <c r="G1176" s="1" t="s">
        <v>51</v>
      </c>
      <c r="H1176" s="2">
        <v>222857.14</v>
      </c>
    </row>
    <row r="1177" spans="1:8" x14ac:dyDescent="0.2">
      <c r="A1177" s="1" t="s">
        <v>54</v>
      </c>
      <c r="B1177" s="1" t="s">
        <v>732</v>
      </c>
      <c r="C1177" s="1" t="s">
        <v>733</v>
      </c>
      <c r="D1177" s="1" t="s">
        <v>9280</v>
      </c>
      <c r="E1177" s="1" t="s">
        <v>9281</v>
      </c>
      <c r="F1177" s="1" t="s">
        <v>3558</v>
      </c>
      <c r="G1177" s="1" t="s">
        <v>51</v>
      </c>
      <c r="H1177" s="2">
        <v>2000000</v>
      </c>
    </row>
    <row r="1178" spans="1:8" x14ac:dyDescent="0.2">
      <c r="A1178" s="1" t="s">
        <v>54</v>
      </c>
      <c r="B1178" s="1" t="s">
        <v>3015</v>
      </c>
      <c r="C1178" s="1" t="s">
        <v>3016</v>
      </c>
      <c r="D1178" s="1" t="s">
        <v>7794</v>
      </c>
      <c r="E1178" s="1" t="s">
        <v>1441</v>
      </c>
      <c r="F1178" s="1" t="s">
        <v>209</v>
      </c>
      <c r="G1178" s="1" t="s">
        <v>51</v>
      </c>
      <c r="H1178" s="2">
        <v>577299.41</v>
      </c>
    </row>
    <row r="1179" spans="1:8" ht="22.5" x14ac:dyDescent="0.2">
      <c r="A1179" s="1" t="s">
        <v>54</v>
      </c>
      <c r="B1179" s="1" t="s">
        <v>1131</v>
      </c>
      <c r="C1179" s="1" t="s">
        <v>1132</v>
      </c>
      <c r="D1179" s="1" t="s">
        <v>4227</v>
      </c>
      <c r="E1179" s="1" t="s">
        <v>4228</v>
      </c>
      <c r="F1179" s="1" t="s">
        <v>11</v>
      </c>
      <c r="G1179" s="1" t="s">
        <v>51</v>
      </c>
      <c r="H1179" s="2">
        <v>200000</v>
      </c>
    </row>
    <row r="1180" spans="1:8" ht="22.5" x14ac:dyDescent="0.2">
      <c r="A1180" s="1" t="s">
        <v>54</v>
      </c>
      <c r="B1180" s="1" t="s">
        <v>1131</v>
      </c>
      <c r="C1180" s="1" t="s">
        <v>1132</v>
      </c>
      <c r="D1180" s="1" t="s">
        <v>7553</v>
      </c>
      <c r="E1180" s="1" t="s">
        <v>7554</v>
      </c>
      <c r="F1180" s="1" t="s">
        <v>215</v>
      </c>
      <c r="G1180" s="1" t="s">
        <v>51</v>
      </c>
      <c r="H1180" s="2">
        <v>1000000</v>
      </c>
    </row>
    <row r="1181" spans="1:8" x14ac:dyDescent="0.2">
      <c r="A1181" s="1" t="s">
        <v>54</v>
      </c>
      <c r="B1181" s="1" t="s">
        <v>1767</v>
      </c>
      <c r="C1181" s="1" t="s">
        <v>1768</v>
      </c>
      <c r="D1181" s="1" t="s">
        <v>9288</v>
      </c>
      <c r="E1181" s="1" t="s">
        <v>9289</v>
      </c>
      <c r="F1181" s="1" t="s">
        <v>3558</v>
      </c>
      <c r="G1181" s="1" t="s">
        <v>51</v>
      </c>
      <c r="H1181" s="2">
        <v>1500000</v>
      </c>
    </row>
    <row r="1182" spans="1:8" ht="22.5" x14ac:dyDescent="0.2">
      <c r="A1182" s="1" t="s">
        <v>54</v>
      </c>
      <c r="B1182" s="1" t="s">
        <v>1644</v>
      </c>
      <c r="C1182" s="1" t="s">
        <v>1645</v>
      </c>
      <c r="D1182" s="1" t="s">
        <v>1642</v>
      </c>
      <c r="E1182" s="1" t="s">
        <v>1643</v>
      </c>
      <c r="F1182" s="1" t="s">
        <v>11</v>
      </c>
      <c r="G1182" s="1" t="s">
        <v>51</v>
      </c>
      <c r="H1182" s="2">
        <v>535371.85</v>
      </c>
    </row>
    <row r="1183" spans="1:8" x14ac:dyDescent="0.2">
      <c r="A1183" s="1" t="s">
        <v>54</v>
      </c>
      <c r="B1183" s="1" t="s">
        <v>660</v>
      </c>
      <c r="C1183" s="1" t="s">
        <v>661</v>
      </c>
      <c r="D1183" s="1" t="s">
        <v>5312</v>
      </c>
      <c r="E1183" s="1" t="s">
        <v>5313</v>
      </c>
      <c r="F1183" s="1" t="s">
        <v>3558</v>
      </c>
      <c r="G1183" s="1" t="s">
        <v>51</v>
      </c>
      <c r="H1183" s="2">
        <v>3000000</v>
      </c>
    </row>
    <row r="1184" spans="1:8" ht="22.5" x14ac:dyDescent="0.2">
      <c r="A1184" s="1" t="s">
        <v>54</v>
      </c>
      <c r="B1184" s="1" t="s">
        <v>913</v>
      </c>
      <c r="C1184" s="1" t="s">
        <v>914</v>
      </c>
      <c r="D1184" s="1" t="s">
        <v>4225</v>
      </c>
      <c r="E1184" s="1" t="s">
        <v>4226</v>
      </c>
      <c r="F1184" s="1" t="s">
        <v>3558</v>
      </c>
      <c r="G1184" s="1" t="s">
        <v>51</v>
      </c>
      <c r="H1184" s="2">
        <v>250000</v>
      </c>
    </row>
    <row r="1185" spans="1:8" ht="22.5" x14ac:dyDescent="0.2">
      <c r="A1185" s="1" t="s">
        <v>54</v>
      </c>
      <c r="B1185" s="1" t="s">
        <v>913</v>
      </c>
      <c r="C1185" s="1" t="s">
        <v>914</v>
      </c>
      <c r="D1185" s="1" t="s">
        <v>4583</v>
      </c>
      <c r="E1185" s="1" t="s">
        <v>4584</v>
      </c>
      <c r="F1185" s="1" t="s">
        <v>3558</v>
      </c>
      <c r="G1185" s="1" t="s">
        <v>51</v>
      </c>
      <c r="H1185" s="2">
        <v>3000000</v>
      </c>
    </row>
    <row r="1186" spans="1:8" x14ac:dyDescent="0.2">
      <c r="A1186" s="1" t="s">
        <v>54</v>
      </c>
      <c r="B1186" s="1" t="s">
        <v>4002</v>
      </c>
      <c r="C1186" s="1" t="s">
        <v>4003</v>
      </c>
      <c r="D1186" s="1" t="s">
        <v>4000</v>
      </c>
      <c r="E1186" s="1" t="s">
        <v>4001</v>
      </c>
      <c r="F1186" s="1" t="s">
        <v>3558</v>
      </c>
      <c r="G1186" s="1" t="s">
        <v>51</v>
      </c>
      <c r="H1186" s="2">
        <v>3000000</v>
      </c>
    </row>
    <row r="1187" spans="1:8" x14ac:dyDescent="0.2">
      <c r="A1187" s="1" t="s">
        <v>54</v>
      </c>
      <c r="B1187" s="1" t="s">
        <v>4002</v>
      </c>
      <c r="C1187" s="1" t="s">
        <v>4003</v>
      </c>
      <c r="D1187" s="1" t="s">
        <v>7979</v>
      </c>
      <c r="E1187" s="1" t="s">
        <v>7980</v>
      </c>
      <c r="F1187" s="1" t="s">
        <v>50</v>
      </c>
      <c r="G1187" s="1" t="s">
        <v>51</v>
      </c>
      <c r="H1187" s="2">
        <v>460952.38</v>
      </c>
    </row>
    <row r="1188" spans="1:8" x14ac:dyDescent="0.2">
      <c r="A1188" s="1" t="s">
        <v>54</v>
      </c>
      <c r="B1188" s="1" t="s">
        <v>3319</v>
      </c>
      <c r="C1188" s="1" t="s">
        <v>3320</v>
      </c>
      <c r="D1188" s="1" t="s">
        <v>7806</v>
      </c>
      <c r="E1188" s="1" t="s">
        <v>7807</v>
      </c>
      <c r="F1188" s="1" t="s">
        <v>3127</v>
      </c>
      <c r="G1188" s="1" t="s">
        <v>51</v>
      </c>
      <c r="H1188" s="2">
        <v>475000</v>
      </c>
    </row>
    <row r="1189" spans="1:8" ht="22.5" x14ac:dyDescent="0.2">
      <c r="A1189" s="1" t="s">
        <v>54</v>
      </c>
      <c r="B1189" s="1" t="s">
        <v>3319</v>
      </c>
      <c r="C1189" s="1" t="s">
        <v>3320</v>
      </c>
      <c r="D1189" s="1" t="s">
        <v>8650</v>
      </c>
      <c r="E1189" s="1" t="s">
        <v>8651</v>
      </c>
      <c r="F1189" s="1" t="s">
        <v>50</v>
      </c>
      <c r="G1189" s="1" t="s">
        <v>51</v>
      </c>
      <c r="H1189" s="2">
        <v>460952.38</v>
      </c>
    </row>
    <row r="1190" spans="1:8" x14ac:dyDescent="0.2">
      <c r="A1190" s="1" t="s">
        <v>54</v>
      </c>
      <c r="B1190" s="1" t="s">
        <v>468</v>
      </c>
      <c r="C1190" s="1" t="s">
        <v>469</v>
      </c>
      <c r="D1190" s="1" t="s">
        <v>466</v>
      </c>
      <c r="E1190" s="1" t="s">
        <v>467</v>
      </c>
      <c r="F1190" s="1" t="s">
        <v>209</v>
      </c>
      <c r="G1190" s="1" t="s">
        <v>51</v>
      </c>
      <c r="H1190" s="2">
        <v>2589080.46</v>
      </c>
    </row>
    <row r="1191" spans="1:8" x14ac:dyDescent="0.2">
      <c r="A1191" s="1" t="s">
        <v>54</v>
      </c>
      <c r="B1191" s="1" t="s">
        <v>4383</v>
      </c>
      <c r="C1191" s="1" t="s">
        <v>4384</v>
      </c>
      <c r="D1191" s="1" t="s">
        <v>4381</v>
      </c>
      <c r="E1191" s="1" t="s">
        <v>4382</v>
      </c>
      <c r="F1191" s="1" t="s">
        <v>3558</v>
      </c>
      <c r="G1191" s="1" t="s">
        <v>51</v>
      </c>
      <c r="H1191" s="2">
        <v>3500000</v>
      </c>
    </row>
    <row r="1192" spans="1:8" x14ac:dyDescent="0.2">
      <c r="A1192" s="1" t="s">
        <v>54</v>
      </c>
      <c r="B1192" s="1" t="s">
        <v>4383</v>
      </c>
      <c r="C1192" s="1" t="s">
        <v>4384</v>
      </c>
      <c r="D1192" s="1" t="s">
        <v>9853</v>
      </c>
      <c r="E1192" s="1" t="s">
        <v>9854</v>
      </c>
      <c r="F1192" s="1" t="s">
        <v>3127</v>
      </c>
      <c r="G1192" s="1" t="s">
        <v>51</v>
      </c>
      <c r="H1192" s="2">
        <v>2818460</v>
      </c>
    </row>
    <row r="1193" spans="1:8" x14ac:dyDescent="0.2">
      <c r="A1193" s="1" t="s">
        <v>54</v>
      </c>
      <c r="B1193" s="1" t="s">
        <v>1324</v>
      </c>
      <c r="C1193" s="1" t="s">
        <v>1325</v>
      </c>
      <c r="D1193" s="1" t="s">
        <v>6891</v>
      </c>
      <c r="E1193" s="1" t="s">
        <v>6892</v>
      </c>
      <c r="F1193" s="1" t="s">
        <v>2641</v>
      </c>
      <c r="G1193" s="1" t="s">
        <v>51</v>
      </c>
      <c r="H1193" s="2">
        <v>911877.39</v>
      </c>
    </row>
    <row r="1194" spans="1:8" x14ac:dyDescent="0.2">
      <c r="A1194" s="1" t="s">
        <v>54</v>
      </c>
      <c r="B1194" s="1" t="s">
        <v>1940</v>
      </c>
      <c r="C1194" s="1" t="s">
        <v>1941</v>
      </c>
      <c r="D1194" s="1" t="s">
        <v>6114</v>
      </c>
      <c r="E1194" s="1" t="s">
        <v>6115</v>
      </c>
      <c r="F1194" s="1" t="s">
        <v>50</v>
      </c>
      <c r="G1194" s="1" t="s">
        <v>51</v>
      </c>
      <c r="H1194" s="2">
        <v>270476.19</v>
      </c>
    </row>
    <row r="1195" spans="1:8" ht="22.5" x14ac:dyDescent="0.2">
      <c r="A1195" s="1" t="s">
        <v>54</v>
      </c>
      <c r="B1195" s="1" t="s">
        <v>2122</v>
      </c>
      <c r="C1195" s="1" t="s">
        <v>2123</v>
      </c>
      <c r="D1195" s="1" t="s">
        <v>5137</v>
      </c>
      <c r="E1195" s="1" t="s">
        <v>5138</v>
      </c>
      <c r="F1195" s="1" t="s">
        <v>3558</v>
      </c>
      <c r="G1195" s="1" t="s">
        <v>51</v>
      </c>
      <c r="H1195" s="2">
        <v>3000000</v>
      </c>
    </row>
    <row r="1196" spans="1:8" x14ac:dyDescent="0.2">
      <c r="A1196" s="1" t="s">
        <v>54</v>
      </c>
      <c r="B1196" s="1" t="s">
        <v>3343</v>
      </c>
      <c r="C1196" s="1" t="s">
        <v>3344</v>
      </c>
      <c r="D1196" s="1" t="s">
        <v>9310</v>
      </c>
      <c r="E1196" s="1" t="s">
        <v>9311</v>
      </c>
      <c r="F1196" s="1" t="s">
        <v>3558</v>
      </c>
      <c r="G1196" s="1" t="s">
        <v>51</v>
      </c>
      <c r="H1196" s="2">
        <v>1000000</v>
      </c>
    </row>
    <row r="1197" spans="1:8" x14ac:dyDescent="0.2">
      <c r="A1197" s="1" t="s">
        <v>54</v>
      </c>
      <c r="B1197" s="1" t="s">
        <v>1507</v>
      </c>
      <c r="C1197" s="1" t="s">
        <v>1508</v>
      </c>
      <c r="D1197" s="1" t="s">
        <v>2034</v>
      </c>
      <c r="E1197" s="1" t="s">
        <v>2035</v>
      </c>
      <c r="F1197" s="1" t="s">
        <v>50</v>
      </c>
      <c r="G1197" s="1" t="s">
        <v>51</v>
      </c>
      <c r="H1197" s="2">
        <v>1486590.04</v>
      </c>
    </row>
    <row r="1198" spans="1:8" x14ac:dyDescent="0.2">
      <c r="A1198" s="1" t="s">
        <v>54</v>
      </c>
      <c r="B1198" s="1" t="s">
        <v>1250</v>
      </c>
      <c r="C1198" s="1" t="s">
        <v>1251</v>
      </c>
      <c r="D1198" s="1" t="s">
        <v>9585</v>
      </c>
      <c r="E1198" s="1" t="s">
        <v>9586</v>
      </c>
      <c r="F1198" s="1" t="s">
        <v>2641</v>
      </c>
      <c r="G1198" s="1" t="s">
        <v>51</v>
      </c>
      <c r="H1198" s="2">
        <v>911877.39</v>
      </c>
    </row>
    <row r="1199" spans="1:8" x14ac:dyDescent="0.2">
      <c r="A1199" s="1" t="s">
        <v>54</v>
      </c>
      <c r="B1199" s="1" t="s">
        <v>2728</v>
      </c>
      <c r="C1199" s="1" t="s">
        <v>2729</v>
      </c>
      <c r="D1199" s="1" t="s">
        <v>4813</v>
      </c>
      <c r="E1199" s="1" t="s">
        <v>4814</v>
      </c>
      <c r="F1199" s="1" t="s">
        <v>3558</v>
      </c>
      <c r="G1199" s="1" t="s">
        <v>51</v>
      </c>
      <c r="H1199" s="2">
        <v>3000000</v>
      </c>
    </row>
    <row r="1200" spans="1:8" x14ac:dyDescent="0.2">
      <c r="A1200" s="1" t="s">
        <v>54</v>
      </c>
      <c r="B1200" s="1" t="s">
        <v>3081</v>
      </c>
      <c r="C1200" s="1" t="s">
        <v>3082</v>
      </c>
      <c r="D1200" s="1" t="s">
        <v>4034</v>
      </c>
      <c r="E1200" s="1" t="s">
        <v>4035</v>
      </c>
      <c r="F1200" s="1" t="s">
        <v>3576</v>
      </c>
      <c r="G1200" s="1" t="s">
        <v>51</v>
      </c>
      <c r="H1200" s="2">
        <v>400000</v>
      </c>
    </row>
    <row r="1201" spans="1:8" ht="22.5" x14ac:dyDescent="0.2">
      <c r="A1201" s="1" t="s">
        <v>54</v>
      </c>
      <c r="B1201" s="1" t="s">
        <v>1248</v>
      </c>
      <c r="C1201" s="1" t="s">
        <v>1249</v>
      </c>
      <c r="D1201" s="1" t="s">
        <v>7612</v>
      </c>
      <c r="E1201" s="1" t="s">
        <v>7613</v>
      </c>
      <c r="F1201" s="1" t="s">
        <v>11</v>
      </c>
      <c r="G1201" s="1" t="s">
        <v>51</v>
      </c>
      <c r="H1201" s="2">
        <v>222857.14</v>
      </c>
    </row>
    <row r="1202" spans="1:8" x14ac:dyDescent="0.2">
      <c r="A1202" s="1" t="s">
        <v>54</v>
      </c>
      <c r="B1202" s="1" t="s">
        <v>1258</v>
      </c>
      <c r="C1202" s="1" t="s">
        <v>1259</v>
      </c>
      <c r="D1202" s="1" t="s">
        <v>4248</v>
      </c>
      <c r="E1202" s="1" t="s">
        <v>4249</v>
      </c>
      <c r="F1202" s="1" t="s">
        <v>3558</v>
      </c>
      <c r="G1202" s="1" t="s">
        <v>51</v>
      </c>
      <c r="H1202" s="2">
        <v>4000000</v>
      </c>
    </row>
    <row r="1203" spans="1:8" ht="22.5" x14ac:dyDescent="0.2">
      <c r="A1203" s="1" t="s">
        <v>54</v>
      </c>
      <c r="B1203" s="1" t="s">
        <v>1609</v>
      </c>
      <c r="C1203" s="1" t="s">
        <v>9723</v>
      </c>
      <c r="D1203" s="1" t="s">
        <v>9722</v>
      </c>
      <c r="E1203" s="1" t="s">
        <v>6678</v>
      </c>
      <c r="F1203" s="1" t="s">
        <v>3838</v>
      </c>
      <c r="G1203" s="1" t="s">
        <v>51</v>
      </c>
      <c r="H1203" s="2">
        <v>500000</v>
      </c>
    </row>
    <row r="1204" spans="1:8" x14ac:dyDescent="0.2">
      <c r="A1204" s="1" t="s">
        <v>54</v>
      </c>
      <c r="B1204" s="1" t="s">
        <v>1609</v>
      </c>
      <c r="C1204" s="1" t="s">
        <v>1610</v>
      </c>
      <c r="D1204" s="1" t="s">
        <v>7178</v>
      </c>
      <c r="E1204" s="1" t="s">
        <v>2670</v>
      </c>
      <c r="F1204" s="1" t="s">
        <v>2641</v>
      </c>
      <c r="G1204" s="1" t="s">
        <v>51</v>
      </c>
      <c r="H1204" s="2">
        <v>460952.38</v>
      </c>
    </row>
    <row r="1205" spans="1:8" x14ac:dyDescent="0.2">
      <c r="A1205" s="1" t="s">
        <v>54</v>
      </c>
      <c r="B1205" s="1" t="s">
        <v>2787</v>
      </c>
      <c r="C1205" s="1" t="s">
        <v>2788</v>
      </c>
      <c r="D1205" s="1" t="s">
        <v>6667</v>
      </c>
      <c r="E1205" s="1" t="s">
        <v>6668</v>
      </c>
      <c r="F1205" s="1" t="s">
        <v>11</v>
      </c>
      <c r="G1205" s="1" t="s">
        <v>51</v>
      </c>
      <c r="H1205" s="2">
        <v>270476.19</v>
      </c>
    </row>
    <row r="1206" spans="1:8" x14ac:dyDescent="0.2">
      <c r="A1206" s="1" t="s">
        <v>54</v>
      </c>
      <c r="B1206" s="1" t="s">
        <v>2197</v>
      </c>
      <c r="C1206" s="1" t="s">
        <v>2198</v>
      </c>
      <c r="D1206" s="1" t="s">
        <v>5321</v>
      </c>
      <c r="E1206" s="1" t="s">
        <v>5322</v>
      </c>
      <c r="F1206" s="1" t="s">
        <v>3558</v>
      </c>
      <c r="G1206" s="1" t="s">
        <v>51</v>
      </c>
      <c r="H1206" s="2">
        <v>250000</v>
      </c>
    </row>
    <row r="1207" spans="1:8" x14ac:dyDescent="0.2">
      <c r="A1207" s="1" t="s">
        <v>54</v>
      </c>
      <c r="B1207" s="1" t="s">
        <v>965</v>
      </c>
      <c r="C1207" s="1" t="s">
        <v>966</v>
      </c>
      <c r="D1207" s="1" t="s">
        <v>9849</v>
      </c>
      <c r="E1207" s="1" t="s">
        <v>9850</v>
      </c>
      <c r="F1207" s="1" t="s">
        <v>3127</v>
      </c>
      <c r="G1207" s="1" t="s">
        <v>51</v>
      </c>
      <c r="H1207" s="2">
        <v>950000</v>
      </c>
    </row>
    <row r="1208" spans="1:8" x14ac:dyDescent="0.2">
      <c r="A1208" s="1" t="s">
        <v>54</v>
      </c>
      <c r="B1208" s="1" t="s">
        <v>876</v>
      </c>
      <c r="C1208" s="1" t="s">
        <v>877</v>
      </c>
      <c r="D1208" s="1" t="s">
        <v>4475</v>
      </c>
      <c r="E1208" s="1" t="s">
        <v>4476</v>
      </c>
      <c r="F1208" s="1" t="s">
        <v>3558</v>
      </c>
      <c r="G1208" s="1" t="s">
        <v>51</v>
      </c>
      <c r="H1208" s="2">
        <v>500000</v>
      </c>
    </row>
    <row r="1209" spans="1:8" ht="22.5" x14ac:dyDescent="0.2">
      <c r="A1209" s="1" t="s">
        <v>54</v>
      </c>
      <c r="B1209" s="1" t="s">
        <v>1267</v>
      </c>
      <c r="C1209" s="1" t="s">
        <v>1268</v>
      </c>
      <c r="D1209" s="1" t="s">
        <v>9314</v>
      </c>
      <c r="E1209" s="1" t="s">
        <v>9315</v>
      </c>
      <c r="F1209" s="1" t="s">
        <v>3704</v>
      </c>
      <c r="G1209" s="1" t="s">
        <v>51</v>
      </c>
      <c r="H1209" s="2">
        <v>319428</v>
      </c>
    </row>
    <row r="1210" spans="1:8" x14ac:dyDescent="0.2">
      <c r="A1210" s="1" t="s">
        <v>54</v>
      </c>
      <c r="B1210" s="1" t="s">
        <v>2580</v>
      </c>
      <c r="C1210" s="1" t="s">
        <v>2581</v>
      </c>
      <c r="D1210" s="1" t="s">
        <v>9548</v>
      </c>
      <c r="E1210" s="1" t="s">
        <v>9549</v>
      </c>
      <c r="F1210" s="1" t="s">
        <v>3558</v>
      </c>
      <c r="G1210" s="1" t="s">
        <v>51</v>
      </c>
      <c r="H1210" s="2">
        <v>600000</v>
      </c>
    </row>
    <row r="1211" spans="1:8" ht="22.5" x14ac:dyDescent="0.2">
      <c r="A1211" s="1" t="s">
        <v>54</v>
      </c>
      <c r="B1211" s="1" t="s">
        <v>2584</v>
      </c>
      <c r="C1211" s="1" t="s">
        <v>2585</v>
      </c>
      <c r="D1211" s="1" t="s">
        <v>7225</v>
      </c>
      <c r="E1211" s="1" t="s">
        <v>7226</v>
      </c>
      <c r="F1211" s="1" t="s">
        <v>2641</v>
      </c>
      <c r="G1211" s="1" t="s">
        <v>51</v>
      </c>
      <c r="H1211" s="2">
        <v>1869731.8</v>
      </c>
    </row>
    <row r="1212" spans="1:8" x14ac:dyDescent="0.2">
      <c r="A1212" s="1" t="s">
        <v>54</v>
      </c>
      <c r="B1212" s="1" t="s">
        <v>2535</v>
      </c>
      <c r="C1212" s="1" t="s">
        <v>2536</v>
      </c>
      <c r="D1212" s="1" t="s">
        <v>6604</v>
      </c>
      <c r="E1212" s="1" t="s">
        <v>6605</v>
      </c>
      <c r="F1212" s="1" t="s">
        <v>2641</v>
      </c>
      <c r="G1212" s="1" t="s">
        <v>51</v>
      </c>
      <c r="H1212" s="2">
        <v>318095.24</v>
      </c>
    </row>
    <row r="1213" spans="1:8" ht="22.5" x14ac:dyDescent="0.2">
      <c r="A1213" s="1" t="s">
        <v>54</v>
      </c>
      <c r="B1213" s="1" t="s">
        <v>845</v>
      </c>
      <c r="C1213" s="1" t="s">
        <v>846</v>
      </c>
      <c r="D1213" s="1" t="s">
        <v>8003</v>
      </c>
      <c r="E1213" s="1" t="s">
        <v>8004</v>
      </c>
      <c r="F1213" s="1" t="s">
        <v>3558</v>
      </c>
      <c r="G1213" s="1" t="s">
        <v>51</v>
      </c>
      <c r="H1213" s="2">
        <v>750000</v>
      </c>
    </row>
    <row r="1214" spans="1:8" x14ac:dyDescent="0.2">
      <c r="A1214" s="1" t="s">
        <v>54</v>
      </c>
      <c r="B1214" s="1" t="s">
        <v>2453</v>
      </c>
      <c r="C1214" s="1" t="s">
        <v>2454</v>
      </c>
      <c r="D1214" s="1" t="s">
        <v>4966</v>
      </c>
      <c r="E1214" s="1" t="s">
        <v>4967</v>
      </c>
      <c r="F1214" s="1" t="s">
        <v>3558</v>
      </c>
      <c r="G1214" s="1" t="s">
        <v>51</v>
      </c>
      <c r="H1214" s="2">
        <v>3000000</v>
      </c>
    </row>
    <row r="1215" spans="1:8" x14ac:dyDescent="0.2">
      <c r="A1215" s="1" t="s">
        <v>54</v>
      </c>
      <c r="B1215" s="1" t="s">
        <v>2453</v>
      </c>
      <c r="C1215" s="1" t="s">
        <v>2454</v>
      </c>
      <c r="D1215" s="1" t="s">
        <v>6205</v>
      </c>
      <c r="E1215" s="1" t="s">
        <v>6206</v>
      </c>
      <c r="F1215" s="1" t="s">
        <v>209</v>
      </c>
      <c r="G1215" s="1" t="s">
        <v>51</v>
      </c>
      <c r="H1215" s="2">
        <v>460952.38</v>
      </c>
    </row>
    <row r="1216" spans="1:8" ht="22.5" x14ac:dyDescent="0.2">
      <c r="A1216" s="1" t="s">
        <v>54</v>
      </c>
      <c r="B1216" s="1" t="s">
        <v>1219</v>
      </c>
      <c r="C1216" s="1" t="s">
        <v>1220</v>
      </c>
      <c r="D1216" s="1" t="s">
        <v>4956</v>
      </c>
      <c r="E1216" s="1" t="s">
        <v>4957</v>
      </c>
      <c r="F1216" s="1" t="s">
        <v>11</v>
      </c>
      <c r="G1216" s="1" t="s">
        <v>51</v>
      </c>
      <c r="H1216" s="2">
        <v>200000</v>
      </c>
    </row>
    <row r="1217" spans="1:8" ht="22.5" x14ac:dyDescent="0.2">
      <c r="A1217" s="1" t="s">
        <v>54</v>
      </c>
      <c r="B1217" s="1" t="s">
        <v>1219</v>
      </c>
      <c r="C1217" s="1" t="s">
        <v>1220</v>
      </c>
      <c r="D1217" s="1" t="s">
        <v>5405</v>
      </c>
      <c r="E1217" s="1" t="s">
        <v>5406</v>
      </c>
      <c r="F1217" s="1" t="s">
        <v>2641</v>
      </c>
      <c r="G1217" s="1" t="s">
        <v>51</v>
      </c>
      <c r="H1217" s="2">
        <v>222857.14</v>
      </c>
    </row>
    <row r="1218" spans="1:8" ht="22.5" x14ac:dyDescent="0.2">
      <c r="A1218" s="1" t="s">
        <v>54</v>
      </c>
      <c r="B1218" s="1" t="s">
        <v>1219</v>
      </c>
      <c r="C1218" s="1" t="s">
        <v>1220</v>
      </c>
      <c r="D1218" s="1" t="s">
        <v>7130</v>
      </c>
      <c r="E1218" s="1" t="s">
        <v>7131</v>
      </c>
      <c r="F1218" s="1" t="s">
        <v>50</v>
      </c>
      <c r="G1218" s="1" t="s">
        <v>51</v>
      </c>
      <c r="H1218" s="2">
        <v>911877.39</v>
      </c>
    </row>
    <row r="1219" spans="1:8" x14ac:dyDescent="0.2">
      <c r="A1219" s="1" t="s">
        <v>54</v>
      </c>
      <c r="B1219" s="1" t="s">
        <v>1219</v>
      </c>
      <c r="C1219" s="1" t="s">
        <v>1220</v>
      </c>
      <c r="D1219" s="1" t="s">
        <v>10119</v>
      </c>
      <c r="E1219" s="1" t="s">
        <v>10120</v>
      </c>
      <c r="F1219" s="1" t="s">
        <v>11</v>
      </c>
      <c r="G1219" s="1" t="s">
        <v>51</v>
      </c>
      <c r="H1219" s="2">
        <v>651428.56999999995</v>
      </c>
    </row>
    <row r="1220" spans="1:8" ht="22.5" x14ac:dyDescent="0.2">
      <c r="A1220" s="1" t="s">
        <v>54</v>
      </c>
      <c r="B1220" s="1" t="s">
        <v>1083</v>
      </c>
      <c r="C1220" s="1" t="s">
        <v>6466</v>
      </c>
      <c r="D1220" s="1" t="s">
        <v>6464</v>
      </c>
      <c r="E1220" s="1" t="s">
        <v>6465</v>
      </c>
      <c r="F1220" s="1" t="s">
        <v>2641</v>
      </c>
      <c r="G1220" s="1" t="s">
        <v>51</v>
      </c>
      <c r="H1220" s="2">
        <v>911877.39</v>
      </c>
    </row>
    <row r="1221" spans="1:8" ht="22.5" x14ac:dyDescent="0.2">
      <c r="A1221" s="1" t="s">
        <v>54</v>
      </c>
      <c r="B1221" s="1" t="s">
        <v>1083</v>
      </c>
      <c r="C1221" s="1" t="s">
        <v>3456</v>
      </c>
      <c r="D1221" s="1" t="s">
        <v>5536</v>
      </c>
      <c r="E1221" s="1" t="s">
        <v>234</v>
      </c>
      <c r="F1221" s="1" t="s">
        <v>209</v>
      </c>
      <c r="G1221" s="1" t="s">
        <v>51</v>
      </c>
      <c r="H1221" s="2">
        <v>565356.05000000005</v>
      </c>
    </row>
    <row r="1222" spans="1:8" ht="22.5" x14ac:dyDescent="0.2">
      <c r="A1222" s="1" t="s">
        <v>54</v>
      </c>
      <c r="B1222" s="1" t="s">
        <v>1083</v>
      </c>
      <c r="C1222" s="1" t="s">
        <v>3456</v>
      </c>
      <c r="D1222" s="1" t="s">
        <v>6477</v>
      </c>
      <c r="E1222" s="1" t="s">
        <v>6478</v>
      </c>
      <c r="F1222" s="1" t="s">
        <v>391</v>
      </c>
      <c r="G1222" s="1" t="s">
        <v>51</v>
      </c>
      <c r="H1222" s="2">
        <v>222857.14</v>
      </c>
    </row>
    <row r="1223" spans="1:8" ht="22.5" x14ac:dyDescent="0.2">
      <c r="A1223" s="1" t="s">
        <v>54</v>
      </c>
      <c r="B1223" s="1" t="s">
        <v>1083</v>
      </c>
      <c r="C1223" s="1" t="s">
        <v>1084</v>
      </c>
      <c r="D1223" s="1" t="s">
        <v>6835</v>
      </c>
      <c r="E1223" s="1" t="s">
        <v>6836</v>
      </c>
      <c r="F1223" s="1" t="s">
        <v>50</v>
      </c>
      <c r="G1223" s="1" t="s">
        <v>51</v>
      </c>
      <c r="H1223" s="2">
        <v>222857.14</v>
      </c>
    </row>
    <row r="1224" spans="1:8" ht="22.5" x14ac:dyDescent="0.2">
      <c r="A1224" s="1" t="s">
        <v>54</v>
      </c>
      <c r="B1224" s="1" t="s">
        <v>1083</v>
      </c>
      <c r="C1224" s="1" t="s">
        <v>4439</v>
      </c>
      <c r="D1224" s="1" t="s">
        <v>4437</v>
      </c>
      <c r="E1224" s="1" t="s">
        <v>4438</v>
      </c>
      <c r="F1224" s="1" t="s">
        <v>2608</v>
      </c>
      <c r="G1224" s="1" t="s">
        <v>51</v>
      </c>
      <c r="H1224" s="2">
        <v>300000</v>
      </c>
    </row>
    <row r="1225" spans="1:8" x14ac:dyDescent="0.2">
      <c r="A1225" s="1" t="s">
        <v>54</v>
      </c>
      <c r="B1225" s="1" t="s">
        <v>1083</v>
      </c>
      <c r="C1225" s="1" t="s">
        <v>4439</v>
      </c>
      <c r="D1225" s="1" t="s">
        <v>4522</v>
      </c>
      <c r="E1225" s="1" t="s">
        <v>4523</v>
      </c>
      <c r="F1225" s="1" t="s">
        <v>2608</v>
      </c>
      <c r="G1225" s="1" t="s">
        <v>51</v>
      </c>
      <c r="H1225" s="2">
        <v>250000</v>
      </c>
    </row>
    <row r="1226" spans="1:8" x14ac:dyDescent="0.2">
      <c r="A1226" s="1" t="s">
        <v>54</v>
      </c>
      <c r="B1226" s="1" t="s">
        <v>1083</v>
      </c>
      <c r="C1226" s="1" t="s">
        <v>4439</v>
      </c>
      <c r="D1226" s="1" t="s">
        <v>4743</v>
      </c>
      <c r="E1226" s="1" t="s">
        <v>4744</v>
      </c>
      <c r="F1226" s="1" t="s">
        <v>2608</v>
      </c>
      <c r="G1226" s="1" t="s">
        <v>51</v>
      </c>
      <c r="H1226" s="2">
        <v>200000</v>
      </c>
    </row>
    <row r="1227" spans="1:8" x14ac:dyDescent="0.2">
      <c r="A1227" s="1" t="s">
        <v>54</v>
      </c>
      <c r="B1227" s="1" t="s">
        <v>1083</v>
      </c>
      <c r="C1227" s="1" t="s">
        <v>4439</v>
      </c>
      <c r="D1227" s="1" t="s">
        <v>4824</v>
      </c>
      <c r="E1227" s="1" t="s">
        <v>4825</v>
      </c>
      <c r="F1227" s="1" t="s">
        <v>2608</v>
      </c>
      <c r="G1227" s="1" t="s">
        <v>51</v>
      </c>
      <c r="H1227" s="2">
        <v>250000</v>
      </c>
    </row>
    <row r="1228" spans="1:8" ht="22.5" x14ac:dyDescent="0.2">
      <c r="A1228" s="1" t="s">
        <v>54</v>
      </c>
      <c r="B1228" s="1" t="s">
        <v>1083</v>
      </c>
      <c r="C1228" s="1" t="s">
        <v>4439</v>
      </c>
      <c r="D1228" s="1" t="s">
        <v>5000</v>
      </c>
      <c r="E1228" s="1" t="s">
        <v>5001</v>
      </c>
      <c r="F1228" s="1" t="s">
        <v>2608</v>
      </c>
      <c r="G1228" s="1" t="s">
        <v>51</v>
      </c>
      <c r="H1228" s="2">
        <v>250000</v>
      </c>
    </row>
    <row r="1229" spans="1:8" x14ac:dyDescent="0.2">
      <c r="A1229" s="1" t="s">
        <v>54</v>
      </c>
      <c r="B1229" s="1" t="s">
        <v>1083</v>
      </c>
      <c r="C1229" s="1" t="s">
        <v>4439</v>
      </c>
      <c r="D1229" s="1" t="s">
        <v>5065</v>
      </c>
      <c r="E1229" s="1" t="s">
        <v>5066</v>
      </c>
      <c r="F1229" s="1" t="s">
        <v>2608</v>
      </c>
      <c r="G1229" s="1" t="s">
        <v>51</v>
      </c>
      <c r="H1229" s="2">
        <v>200000</v>
      </c>
    </row>
    <row r="1230" spans="1:8" x14ac:dyDescent="0.2">
      <c r="A1230" s="1" t="s">
        <v>54</v>
      </c>
      <c r="B1230" s="1" t="s">
        <v>1083</v>
      </c>
      <c r="C1230" s="1" t="s">
        <v>4439</v>
      </c>
      <c r="D1230" s="1" t="s">
        <v>5861</v>
      </c>
      <c r="E1230" s="1" t="s">
        <v>5862</v>
      </c>
      <c r="F1230" s="1" t="s">
        <v>11</v>
      </c>
      <c r="G1230" s="1" t="s">
        <v>51</v>
      </c>
      <c r="H1230" s="2">
        <v>283757.34000000003</v>
      </c>
    </row>
    <row r="1231" spans="1:8" ht="22.5" x14ac:dyDescent="0.2">
      <c r="A1231" s="1" t="s">
        <v>54</v>
      </c>
      <c r="B1231" s="1" t="s">
        <v>2201</v>
      </c>
      <c r="C1231" s="1" t="s">
        <v>2202</v>
      </c>
      <c r="D1231" s="1" t="s">
        <v>9952</v>
      </c>
      <c r="E1231" s="1" t="s">
        <v>9953</v>
      </c>
      <c r="F1231" s="1" t="s">
        <v>3558</v>
      </c>
      <c r="G1231" s="1" t="s">
        <v>51</v>
      </c>
      <c r="H1231" s="2">
        <v>2000000</v>
      </c>
    </row>
    <row r="1232" spans="1:8" ht="22.5" x14ac:dyDescent="0.2">
      <c r="A1232" s="1" t="s">
        <v>54</v>
      </c>
      <c r="B1232" s="1" t="s">
        <v>1512</v>
      </c>
      <c r="C1232" s="1" t="s">
        <v>1513</v>
      </c>
      <c r="D1232" s="1" t="s">
        <v>5973</v>
      </c>
      <c r="E1232" s="1" t="s">
        <v>5974</v>
      </c>
      <c r="F1232" s="1" t="s">
        <v>50</v>
      </c>
      <c r="G1232" s="1" t="s">
        <v>51</v>
      </c>
      <c r="H1232" s="2">
        <v>1103448.28</v>
      </c>
    </row>
    <row r="1233" spans="1:8" ht="22.5" x14ac:dyDescent="0.2">
      <c r="A1233" s="1" t="s">
        <v>54</v>
      </c>
      <c r="B1233" s="1" t="s">
        <v>1512</v>
      </c>
      <c r="C1233" s="1" t="s">
        <v>1513</v>
      </c>
      <c r="D1233" s="1" t="s">
        <v>10189</v>
      </c>
      <c r="E1233" s="1" t="s">
        <v>10190</v>
      </c>
      <c r="F1233" s="1" t="s">
        <v>2641</v>
      </c>
      <c r="G1233" s="1" t="s">
        <v>51</v>
      </c>
      <c r="H1233" s="2">
        <v>460952.38</v>
      </c>
    </row>
    <row r="1234" spans="1:8" ht="22.5" x14ac:dyDescent="0.2">
      <c r="A1234" s="1" t="s">
        <v>54</v>
      </c>
      <c r="B1234" s="1" t="s">
        <v>1137</v>
      </c>
      <c r="C1234" s="1" t="s">
        <v>1138</v>
      </c>
      <c r="D1234" s="1" t="s">
        <v>3401</v>
      </c>
      <c r="E1234" s="1" t="s">
        <v>3402</v>
      </c>
      <c r="F1234" s="1" t="s">
        <v>209</v>
      </c>
      <c r="G1234" s="1" t="s">
        <v>51</v>
      </c>
      <c r="H1234" s="2">
        <v>1869731.8</v>
      </c>
    </row>
    <row r="1235" spans="1:8" ht="22.5" x14ac:dyDescent="0.2">
      <c r="A1235" s="1" t="s">
        <v>54</v>
      </c>
      <c r="B1235" s="1" t="s">
        <v>1137</v>
      </c>
      <c r="C1235" s="1" t="s">
        <v>1138</v>
      </c>
      <c r="D1235" s="1" t="s">
        <v>6445</v>
      </c>
      <c r="E1235" s="1" t="s">
        <v>6446</v>
      </c>
      <c r="F1235" s="1" t="s">
        <v>2641</v>
      </c>
      <c r="G1235" s="1" t="s">
        <v>51</v>
      </c>
      <c r="H1235" s="2">
        <v>270476.19</v>
      </c>
    </row>
    <row r="1236" spans="1:8" ht="22.5" x14ac:dyDescent="0.2">
      <c r="A1236" s="1" t="s">
        <v>54</v>
      </c>
      <c r="B1236" s="1" t="s">
        <v>4287</v>
      </c>
      <c r="C1236" s="1" t="s">
        <v>4288</v>
      </c>
      <c r="D1236" s="1" t="s">
        <v>4285</v>
      </c>
      <c r="E1236" s="1" t="s">
        <v>4286</v>
      </c>
      <c r="F1236" s="1" t="s">
        <v>3558</v>
      </c>
      <c r="G1236" s="1" t="s">
        <v>51</v>
      </c>
      <c r="H1236" s="2">
        <v>3000000</v>
      </c>
    </row>
    <row r="1237" spans="1:8" ht="22.5" x14ac:dyDescent="0.2">
      <c r="A1237" s="1" t="s">
        <v>54</v>
      </c>
      <c r="B1237" s="1" t="s">
        <v>1129</v>
      </c>
      <c r="C1237" s="1" t="s">
        <v>1130</v>
      </c>
      <c r="D1237" s="1" t="s">
        <v>1133</v>
      </c>
      <c r="E1237" s="1" t="s">
        <v>1134</v>
      </c>
      <c r="F1237" s="1" t="s">
        <v>50</v>
      </c>
      <c r="G1237" s="1" t="s">
        <v>51</v>
      </c>
      <c r="H1237" s="2">
        <v>2901267.32</v>
      </c>
    </row>
    <row r="1238" spans="1:8" ht="22.5" x14ac:dyDescent="0.2">
      <c r="A1238" s="1" t="s">
        <v>54</v>
      </c>
      <c r="B1238" s="1" t="s">
        <v>1129</v>
      </c>
      <c r="C1238" s="1" t="s">
        <v>1130</v>
      </c>
      <c r="D1238" s="1" t="s">
        <v>7800</v>
      </c>
      <c r="E1238" s="1" t="s">
        <v>7801</v>
      </c>
      <c r="F1238" s="1" t="s">
        <v>3127</v>
      </c>
      <c r="G1238" s="1" t="s">
        <v>51</v>
      </c>
      <c r="H1238" s="2">
        <v>475000</v>
      </c>
    </row>
    <row r="1239" spans="1:8" ht="22.5" x14ac:dyDescent="0.2">
      <c r="A1239" s="1" t="s">
        <v>54</v>
      </c>
      <c r="B1239" s="1" t="s">
        <v>2286</v>
      </c>
      <c r="C1239" s="1" t="s">
        <v>2287</v>
      </c>
      <c r="D1239" s="1" t="s">
        <v>5139</v>
      </c>
      <c r="E1239" s="1" t="s">
        <v>5140</v>
      </c>
      <c r="F1239" s="1" t="s">
        <v>215</v>
      </c>
      <c r="G1239" s="1" t="s">
        <v>51</v>
      </c>
      <c r="H1239" s="2">
        <v>250000</v>
      </c>
    </row>
    <row r="1240" spans="1:8" ht="22.5" x14ac:dyDescent="0.2">
      <c r="A1240" s="1" t="s">
        <v>54</v>
      </c>
      <c r="B1240" s="1" t="s">
        <v>2286</v>
      </c>
      <c r="C1240" s="1" t="s">
        <v>2287</v>
      </c>
      <c r="D1240" s="1" t="s">
        <v>9291</v>
      </c>
      <c r="E1240" s="1" t="s">
        <v>9292</v>
      </c>
      <c r="F1240" s="1" t="s">
        <v>3558</v>
      </c>
      <c r="G1240" s="1" t="s">
        <v>51</v>
      </c>
      <c r="H1240" s="2">
        <v>1500000</v>
      </c>
    </row>
    <row r="1241" spans="1:8" ht="22.5" x14ac:dyDescent="0.2">
      <c r="A1241" s="1" t="s">
        <v>54</v>
      </c>
      <c r="B1241" s="1" t="s">
        <v>1252</v>
      </c>
      <c r="C1241" s="1" t="s">
        <v>1253</v>
      </c>
      <c r="D1241" s="1" t="s">
        <v>3308</v>
      </c>
      <c r="E1241" s="1" t="s">
        <v>3309</v>
      </c>
      <c r="F1241" s="1" t="s">
        <v>50</v>
      </c>
      <c r="G1241" s="1" t="s">
        <v>51</v>
      </c>
      <c r="H1241" s="2">
        <v>2910000</v>
      </c>
    </row>
    <row r="1242" spans="1:8" x14ac:dyDescent="0.2">
      <c r="A1242" s="1" t="s">
        <v>54</v>
      </c>
      <c r="B1242" s="1" t="s">
        <v>3347</v>
      </c>
      <c r="C1242" s="1" t="s">
        <v>3348</v>
      </c>
      <c r="D1242" s="1" t="s">
        <v>6646</v>
      </c>
      <c r="E1242" s="1" t="s">
        <v>6647</v>
      </c>
      <c r="F1242" s="1" t="s">
        <v>2641</v>
      </c>
      <c r="G1242" s="1" t="s">
        <v>51</v>
      </c>
      <c r="H1242" s="2">
        <v>222857.14</v>
      </c>
    </row>
    <row r="1243" spans="1:8" x14ac:dyDescent="0.2">
      <c r="A1243" s="1" t="s">
        <v>54</v>
      </c>
      <c r="B1243" s="1" t="s">
        <v>3347</v>
      </c>
      <c r="C1243" s="1" t="s">
        <v>3348</v>
      </c>
      <c r="D1243" s="1" t="s">
        <v>7400</v>
      </c>
      <c r="E1243" s="1" t="s">
        <v>7401</v>
      </c>
      <c r="F1243" s="1" t="s">
        <v>215</v>
      </c>
      <c r="G1243" s="1" t="s">
        <v>51</v>
      </c>
      <c r="H1243" s="2">
        <v>4000000</v>
      </c>
    </row>
    <row r="1244" spans="1:8" x14ac:dyDescent="0.2">
      <c r="A1244" s="1" t="s">
        <v>54</v>
      </c>
      <c r="B1244" s="1" t="s">
        <v>3347</v>
      </c>
      <c r="C1244" s="1" t="s">
        <v>3348</v>
      </c>
      <c r="D1244" s="1" t="s">
        <v>10213</v>
      </c>
      <c r="E1244" s="1" t="s">
        <v>10214</v>
      </c>
      <c r="F1244" s="1" t="s">
        <v>3558</v>
      </c>
      <c r="G1244" s="1" t="s">
        <v>51</v>
      </c>
      <c r="H1244" s="2">
        <v>1500000</v>
      </c>
    </row>
    <row r="1245" spans="1:8" ht="22.5" x14ac:dyDescent="0.2">
      <c r="A1245" s="1" t="s">
        <v>54</v>
      </c>
      <c r="B1245" s="1" t="s">
        <v>9950</v>
      </c>
      <c r="C1245" s="1" t="s">
        <v>9951</v>
      </c>
      <c r="D1245" s="1" t="s">
        <v>9948</v>
      </c>
      <c r="E1245" s="1" t="s">
        <v>9949</v>
      </c>
      <c r="F1245" s="1" t="s">
        <v>3558</v>
      </c>
      <c r="G1245" s="1" t="s">
        <v>51</v>
      </c>
      <c r="H1245" s="2">
        <v>500000</v>
      </c>
    </row>
    <row r="1246" spans="1:8" x14ac:dyDescent="0.2">
      <c r="A1246" s="1" t="s">
        <v>54</v>
      </c>
      <c r="B1246" s="1" t="s">
        <v>3730</v>
      </c>
      <c r="C1246" s="1" t="s">
        <v>3731</v>
      </c>
      <c r="D1246" s="1" t="s">
        <v>5901</v>
      </c>
      <c r="E1246" s="1" t="s">
        <v>5902</v>
      </c>
      <c r="F1246" s="1" t="s">
        <v>11</v>
      </c>
      <c r="G1246" s="1" t="s">
        <v>51</v>
      </c>
      <c r="H1246" s="2">
        <v>460952.38</v>
      </c>
    </row>
    <row r="1247" spans="1:8" x14ac:dyDescent="0.2">
      <c r="A1247" s="1" t="s">
        <v>54</v>
      </c>
      <c r="B1247" s="1" t="s">
        <v>3730</v>
      </c>
      <c r="C1247" s="1" t="s">
        <v>3731</v>
      </c>
      <c r="D1247" s="1" t="s">
        <v>7111</v>
      </c>
      <c r="E1247" s="1" t="s">
        <v>7112</v>
      </c>
      <c r="F1247" s="1" t="s">
        <v>3558</v>
      </c>
      <c r="G1247" s="1" t="s">
        <v>51</v>
      </c>
      <c r="H1247" s="2">
        <v>2000000</v>
      </c>
    </row>
    <row r="1248" spans="1:8" x14ac:dyDescent="0.2">
      <c r="A1248" s="1" t="s">
        <v>54</v>
      </c>
      <c r="B1248" s="1" t="s">
        <v>2745</v>
      </c>
      <c r="C1248" s="1" t="s">
        <v>2746</v>
      </c>
      <c r="D1248" s="1" t="s">
        <v>5765</v>
      </c>
      <c r="E1248" s="1" t="s">
        <v>5766</v>
      </c>
      <c r="F1248" s="1" t="s">
        <v>11</v>
      </c>
      <c r="G1248" s="1" t="s">
        <v>51</v>
      </c>
      <c r="H1248" s="2">
        <v>552509.52</v>
      </c>
    </row>
    <row r="1249" spans="1:8" x14ac:dyDescent="0.2">
      <c r="A1249" s="1" t="s">
        <v>54</v>
      </c>
      <c r="B1249" s="1" t="s">
        <v>2231</v>
      </c>
      <c r="C1249" s="1" t="s">
        <v>2232</v>
      </c>
      <c r="D1249" s="1" t="s">
        <v>4132</v>
      </c>
      <c r="E1249" s="1" t="s">
        <v>4133</v>
      </c>
      <c r="F1249" s="1" t="s">
        <v>3558</v>
      </c>
      <c r="G1249" s="1" t="s">
        <v>51</v>
      </c>
      <c r="H1249" s="2">
        <v>3000000</v>
      </c>
    </row>
    <row r="1250" spans="1:8" x14ac:dyDescent="0.2">
      <c r="A1250" s="1" t="s">
        <v>54</v>
      </c>
      <c r="B1250" s="1" t="s">
        <v>2231</v>
      </c>
      <c r="C1250" s="1" t="s">
        <v>2232</v>
      </c>
      <c r="D1250" s="1" t="s">
        <v>8583</v>
      </c>
      <c r="E1250" s="1" t="s">
        <v>8584</v>
      </c>
      <c r="F1250" s="1" t="s">
        <v>2641</v>
      </c>
      <c r="G1250" s="1" t="s">
        <v>51</v>
      </c>
      <c r="H1250" s="2">
        <v>1390804.6</v>
      </c>
    </row>
    <row r="1251" spans="1:8" x14ac:dyDescent="0.2">
      <c r="A1251" s="1" t="s">
        <v>54</v>
      </c>
      <c r="B1251" s="1" t="s">
        <v>921</v>
      </c>
      <c r="C1251" s="1" t="s">
        <v>922</v>
      </c>
      <c r="D1251" s="1" t="s">
        <v>5443</v>
      </c>
      <c r="E1251" s="1" t="s">
        <v>5444</v>
      </c>
      <c r="F1251" s="1" t="s">
        <v>2641</v>
      </c>
      <c r="G1251" s="1" t="s">
        <v>51</v>
      </c>
      <c r="H1251" s="2">
        <v>460952.38</v>
      </c>
    </row>
    <row r="1252" spans="1:8" ht="22.5" x14ac:dyDescent="0.2">
      <c r="A1252" s="1" t="s">
        <v>54</v>
      </c>
      <c r="B1252" s="1" t="s">
        <v>1141</v>
      </c>
      <c r="C1252" s="1" t="s">
        <v>1142</v>
      </c>
      <c r="D1252" s="1" t="s">
        <v>4250</v>
      </c>
      <c r="E1252" s="1" t="s">
        <v>4251</v>
      </c>
      <c r="F1252" s="1" t="s">
        <v>11</v>
      </c>
      <c r="G1252" s="1" t="s">
        <v>51</v>
      </c>
      <c r="H1252" s="2">
        <v>200000</v>
      </c>
    </row>
    <row r="1253" spans="1:8" ht="22.5" x14ac:dyDescent="0.2">
      <c r="A1253" s="1" t="s">
        <v>54</v>
      </c>
      <c r="B1253" s="1" t="s">
        <v>1141</v>
      </c>
      <c r="C1253" s="1" t="s">
        <v>1142</v>
      </c>
      <c r="D1253" s="1" t="s">
        <v>1143</v>
      </c>
      <c r="E1253" s="1" t="s">
        <v>1144</v>
      </c>
      <c r="F1253" s="1" t="s">
        <v>50</v>
      </c>
      <c r="G1253" s="1" t="s">
        <v>51</v>
      </c>
      <c r="H1253" s="2">
        <v>460952.38</v>
      </c>
    </row>
    <row r="1254" spans="1:8" x14ac:dyDescent="0.2">
      <c r="A1254" s="1" t="s">
        <v>54</v>
      </c>
      <c r="B1254" s="1" t="s">
        <v>2428</v>
      </c>
      <c r="C1254" s="1" t="s">
        <v>2429</v>
      </c>
      <c r="D1254" s="1" t="s">
        <v>4214</v>
      </c>
      <c r="E1254" s="1" t="s">
        <v>4215</v>
      </c>
      <c r="F1254" s="1" t="s">
        <v>3558</v>
      </c>
      <c r="G1254" s="1" t="s">
        <v>51</v>
      </c>
      <c r="H1254" s="2">
        <v>3000000</v>
      </c>
    </row>
    <row r="1255" spans="1:8" x14ac:dyDescent="0.2">
      <c r="A1255" s="1" t="s">
        <v>54</v>
      </c>
      <c r="B1255" s="1" t="s">
        <v>2428</v>
      </c>
      <c r="C1255" s="1" t="s">
        <v>2429</v>
      </c>
      <c r="D1255" s="1" t="s">
        <v>7822</v>
      </c>
      <c r="E1255" s="1" t="s">
        <v>7823</v>
      </c>
      <c r="F1255" s="1" t="s">
        <v>50</v>
      </c>
      <c r="G1255" s="1" t="s">
        <v>51</v>
      </c>
      <c r="H1255" s="2">
        <v>460000</v>
      </c>
    </row>
    <row r="1256" spans="1:8" x14ac:dyDescent="0.2">
      <c r="A1256" s="1" t="s">
        <v>54</v>
      </c>
      <c r="B1256" s="1" t="s">
        <v>3645</v>
      </c>
      <c r="C1256" s="1" t="s">
        <v>3646</v>
      </c>
      <c r="D1256" s="1" t="s">
        <v>3643</v>
      </c>
      <c r="E1256" s="1" t="s">
        <v>3644</v>
      </c>
      <c r="F1256" s="1" t="s">
        <v>2641</v>
      </c>
      <c r="G1256" s="1" t="s">
        <v>51</v>
      </c>
      <c r="H1256" s="2">
        <v>1462500</v>
      </c>
    </row>
    <row r="1257" spans="1:8" x14ac:dyDescent="0.2">
      <c r="A1257" s="1" t="s">
        <v>54</v>
      </c>
      <c r="B1257" s="1" t="s">
        <v>3645</v>
      </c>
      <c r="C1257" s="1" t="s">
        <v>3646</v>
      </c>
      <c r="D1257" s="1" t="s">
        <v>6676</v>
      </c>
      <c r="E1257" s="1" t="s">
        <v>3644</v>
      </c>
      <c r="F1257" s="1" t="s">
        <v>2641</v>
      </c>
      <c r="G1257" s="1" t="s">
        <v>51</v>
      </c>
      <c r="H1257" s="2">
        <v>911877.39</v>
      </c>
    </row>
    <row r="1258" spans="1:8" x14ac:dyDescent="0.2">
      <c r="A1258" s="1" t="s">
        <v>54</v>
      </c>
      <c r="B1258" s="1" t="s">
        <v>3645</v>
      </c>
      <c r="C1258" s="1" t="s">
        <v>3646</v>
      </c>
      <c r="D1258" s="1" t="s">
        <v>9696</v>
      </c>
      <c r="E1258" s="1" t="s">
        <v>3644</v>
      </c>
      <c r="F1258" s="1" t="s">
        <v>2641</v>
      </c>
      <c r="G1258" s="1" t="s">
        <v>51</v>
      </c>
      <c r="H1258" s="2">
        <v>4743295.0199999996</v>
      </c>
    </row>
    <row r="1259" spans="1:8" x14ac:dyDescent="0.2">
      <c r="A1259" s="1" t="s">
        <v>20</v>
      </c>
      <c r="B1259" s="1" t="s">
        <v>7190</v>
      </c>
      <c r="C1259" s="1" t="s">
        <v>7191</v>
      </c>
      <c r="D1259" s="1" t="s">
        <v>8803</v>
      </c>
      <c r="E1259" s="1" t="s">
        <v>8804</v>
      </c>
      <c r="F1259" s="1" t="s">
        <v>3558</v>
      </c>
      <c r="G1259" s="1" t="s">
        <v>51</v>
      </c>
      <c r="H1259" s="2">
        <v>500000</v>
      </c>
    </row>
    <row r="1260" spans="1:8" x14ac:dyDescent="0.2">
      <c r="A1260" s="1" t="s">
        <v>20</v>
      </c>
      <c r="B1260" s="1" t="s">
        <v>6042</v>
      </c>
      <c r="C1260" s="1" t="s">
        <v>6043</v>
      </c>
      <c r="D1260" s="1" t="s">
        <v>6040</v>
      </c>
      <c r="E1260" s="1" t="s">
        <v>6041</v>
      </c>
      <c r="F1260" s="1" t="s">
        <v>2641</v>
      </c>
      <c r="G1260" s="1" t="s">
        <v>51</v>
      </c>
      <c r="H1260" s="2">
        <v>222857.14</v>
      </c>
    </row>
    <row r="1261" spans="1:8" x14ac:dyDescent="0.2">
      <c r="A1261" s="1" t="s">
        <v>20</v>
      </c>
      <c r="B1261" s="1" t="s">
        <v>6042</v>
      </c>
      <c r="C1261" s="1" t="s">
        <v>6043</v>
      </c>
      <c r="D1261" s="1" t="s">
        <v>6769</v>
      </c>
      <c r="E1261" s="1" t="s">
        <v>6770</v>
      </c>
      <c r="F1261" s="1" t="s">
        <v>2641</v>
      </c>
      <c r="G1261" s="1" t="s">
        <v>51</v>
      </c>
      <c r="H1261" s="2">
        <v>222857.14</v>
      </c>
    </row>
    <row r="1262" spans="1:8" ht="22.5" x14ac:dyDescent="0.2">
      <c r="A1262" s="1" t="s">
        <v>20</v>
      </c>
      <c r="B1262" s="1" t="s">
        <v>3335</v>
      </c>
      <c r="C1262" s="1" t="s">
        <v>8299</v>
      </c>
      <c r="D1262" s="1" t="s">
        <v>8298</v>
      </c>
      <c r="E1262" s="1" t="s">
        <v>6476</v>
      </c>
      <c r="F1262" s="1" t="s">
        <v>3838</v>
      </c>
      <c r="G1262" s="1" t="s">
        <v>51</v>
      </c>
      <c r="H1262" s="2">
        <v>450000</v>
      </c>
    </row>
    <row r="1263" spans="1:8" x14ac:dyDescent="0.2">
      <c r="A1263" s="1" t="s">
        <v>20</v>
      </c>
      <c r="B1263" s="1" t="s">
        <v>7217</v>
      </c>
      <c r="C1263" s="1" t="s">
        <v>7218</v>
      </c>
      <c r="D1263" s="1" t="s">
        <v>8960</v>
      </c>
      <c r="E1263" s="1" t="s">
        <v>8961</v>
      </c>
      <c r="F1263" s="1" t="s">
        <v>2641</v>
      </c>
      <c r="G1263" s="1" t="s">
        <v>51</v>
      </c>
      <c r="H1263" s="2">
        <v>270476.19</v>
      </c>
    </row>
    <row r="1264" spans="1:8" x14ac:dyDescent="0.2">
      <c r="A1264" s="1" t="s">
        <v>20</v>
      </c>
      <c r="B1264" s="1" t="s">
        <v>2868</v>
      </c>
      <c r="C1264" s="1" t="s">
        <v>2869</v>
      </c>
      <c r="D1264" s="1" t="s">
        <v>3919</v>
      </c>
      <c r="E1264" s="1" t="s">
        <v>3920</v>
      </c>
      <c r="F1264" s="1" t="s">
        <v>3558</v>
      </c>
      <c r="G1264" s="1" t="s">
        <v>51</v>
      </c>
      <c r="H1264" s="2">
        <v>220000</v>
      </c>
    </row>
    <row r="1265" spans="1:8" x14ac:dyDescent="0.2">
      <c r="A1265" s="1" t="s">
        <v>20</v>
      </c>
      <c r="B1265" s="1" t="s">
        <v>1877</v>
      </c>
      <c r="C1265" s="1" t="s">
        <v>1878</v>
      </c>
      <c r="D1265" s="1" t="s">
        <v>6319</v>
      </c>
      <c r="E1265" s="1" t="s">
        <v>6320</v>
      </c>
      <c r="F1265" s="1" t="s">
        <v>50</v>
      </c>
      <c r="G1265" s="1" t="s">
        <v>51</v>
      </c>
      <c r="H1265" s="2">
        <v>911877.39</v>
      </c>
    </row>
    <row r="1266" spans="1:8" ht="22.5" x14ac:dyDescent="0.2">
      <c r="A1266" s="1" t="s">
        <v>20</v>
      </c>
      <c r="B1266" s="1" t="s">
        <v>2203</v>
      </c>
      <c r="C1266" s="1" t="s">
        <v>2204</v>
      </c>
      <c r="D1266" s="1" t="s">
        <v>7922</v>
      </c>
      <c r="E1266" s="1" t="s">
        <v>7923</v>
      </c>
      <c r="F1266" s="1" t="s">
        <v>50</v>
      </c>
      <c r="G1266" s="1" t="s">
        <v>51</v>
      </c>
      <c r="H1266" s="2">
        <v>222857.14</v>
      </c>
    </row>
    <row r="1267" spans="1:8" x14ac:dyDescent="0.2">
      <c r="A1267" s="1" t="s">
        <v>20</v>
      </c>
      <c r="B1267" s="1" t="s">
        <v>1284</v>
      </c>
      <c r="C1267" s="1" t="s">
        <v>1285</v>
      </c>
      <c r="D1267" s="1" t="s">
        <v>5753</v>
      </c>
      <c r="E1267" s="1" t="s">
        <v>2196</v>
      </c>
      <c r="F1267" s="1" t="s">
        <v>209</v>
      </c>
      <c r="G1267" s="1" t="s">
        <v>51</v>
      </c>
      <c r="H1267" s="2">
        <v>234833.66</v>
      </c>
    </row>
    <row r="1268" spans="1:8" ht="22.5" x14ac:dyDescent="0.2">
      <c r="A1268" s="1" t="s">
        <v>20</v>
      </c>
      <c r="B1268" s="1" t="s">
        <v>8119</v>
      </c>
      <c r="C1268" s="1" t="s">
        <v>8120</v>
      </c>
      <c r="D1268" s="1" t="s">
        <v>9748</v>
      </c>
      <c r="E1268" s="1" t="s">
        <v>6476</v>
      </c>
      <c r="F1268" s="1" t="s">
        <v>3838</v>
      </c>
      <c r="G1268" s="1" t="s">
        <v>51</v>
      </c>
      <c r="H1268" s="2">
        <v>200000</v>
      </c>
    </row>
    <row r="1269" spans="1:8" x14ac:dyDescent="0.2">
      <c r="A1269" s="1" t="s">
        <v>20</v>
      </c>
      <c r="B1269" s="1" t="s">
        <v>8119</v>
      </c>
      <c r="C1269" s="1" t="s">
        <v>8338</v>
      </c>
      <c r="D1269" s="1" t="s">
        <v>8336</v>
      </c>
      <c r="E1269" s="1" t="s">
        <v>8337</v>
      </c>
      <c r="F1269" s="1" t="s">
        <v>50</v>
      </c>
      <c r="G1269" s="1" t="s">
        <v>51</v>
      </c>
      <c r="H1269" s="2">
        <v>222857.14</v>
      </c>
    </row>
    <row r="1270" spans="1:8" ht="33.75" x14ac:dyDescent="0.2">
      <c r="A1270" s="1" t="s">
        <v>20</v>
      </c>
      <c r="B1270" s="1" t="s">
        <v>3599</v>
      </c>
      <c r="C1270" s="1" t="s">
        <v>9915</v>
      </c>
      <c r="D1270" s="1" t="s">
        <v>9914</v>
      </c>
      <c r="E1270" s="1" t="s">
        <v>6476</v>
      </c>
      <c r="F1270" s="1" t="s">
        <v>3838</v>
      </c>
      <c r="G1270" s="1" t="s">
        <v>51</v>
      </c>
      <c r="H1270" s="2">
        <v>497340</v>
      </c>
    </row>
    <row r="1271" spans="1:8" x14ac:dyDescent="0.2">
      <c r="A1271" s="1" t="s">
        <v>20</v>
      </c>
      <c r="B1271" s="1" t="s">
        <v>5204</v>
      </c>
      <c r="C1271" s="1" t="s">
        <v>5205</v>
      </c>
      <c r="D1271" s="1" t="s">
        <v>5202</v>
      </c>
      <c r="E1271" s="1" t="s">
        <v>5203</v>
      </c>
      <c r="F1271" s="1" t="s">
        <v>3558</v>
      </c>
      <c r="G1271" s="1" t="s">
        <v>51</v>
      </c>
      <c r="H1271" s="2">
        <v>4000000</v>
      </c>
    </row>
    <row r="1272" spans="1:8" x14ac:dyDescent="0.2">
      <c r="A1272" s="1" t="s">
        <v>20</v>
      </c>
      <c r="B1272" s="1" t="s">
        <v>3158</v>
      </c>
      <c r="C1272" s="1" t="s">
        <v>8342</v>
      </c>
      <c r="D1272" s="1" t="s">
        <v>10368</v>
      </c>
      <c r="E1272" s="1" t="s">
        <v>8079</v>
      </c>
      <c r="F1272" s="1" t="s">
        <v>3838</v>
      </c>
      <c r="G1272" s="1" t="s">
        <v>51</v>
      </c>
      <c r="H1272" s="2">
        <v>200000</v>
      </c>
    </row>
    <row r="1273" spans="1:8" x14ac:dyDescent="0.2">
      <c r="A1273" s="1" t="s">
        <v>20</v>
      </c>
      <c r="B1273" s="1" t="s">
        <v>3158</v>
      </c>
      <c r="C1273" s="1" t="s">
        <v>10492</v>
      </c>
      <c r="D1273" s="1" t="s">
        <v>10491</v>
      </c>
      <c r="E1273" s="1" t="s">
        <v>3837</v>
      </c>
      <c r="F1273" s="1" t="s">
        <v>3838</v>
      </c>
      <c r="G1273" s="1" t="s">
        <v>51</v>
      </c>
      <c r="H1273" s="2">
        <v>223130</v>
      </c>
    </row>
    <row r="1274" spans="1:8" ht="22.5" x14ac:dyDescent="0.2">
      <c r="A1274" s="1" t="s">
        <v>20</v>
      </c>
      <c r="B1274" s="1" t="s">
        <v>3158</v>
      </c>
      <c r="C1274" s="1" t="s">
        <v>5529</v>
      </c>
      <c r="D1274" s="1" t="s">
        <v>6213</v>
      </c>
      <c r="E1274" s="1" t="s">
        <v>6214</v>
      </c>
      <c r="F1274" s="1" t="s">
        <v>209</v>
      </c>
      <c r="G1274" s="1" t="s">
        <v>51</v>
      </c>
      <c r="H1274" s="2">
        <v>1064341.8500000001</v>
      </c>
    </row>
    <row r="1275" spans="1:8" ht="22.5" x14ac:dyDescent="0.2">
      <c r="A1275" s="1" t="s">
        <v>20</v>
      </c>
      <c r="B1275" s="1" t="s">
        <v>3158</v>
      </c>
      <c r="C1275" s="1" t="s">
        <v>5529</v>
      </c>
      <c r="D1275" s="1" t="s">
        <v>6312</v>
      </c>
      <c r="E1275" s="1" t="s">
        <v>6313</v>
      </c>
      <c r="F1275" s="1" t="s">
        <v>209</v>
      </c>
      <c r="G1275" s="1" t="s">
        <v>51</v>
      </c>
      <c r="H1275" s="2">
        <v>818762</v>
      </c>
    </row>
    <row r="1276" spans="1:8" ht="22.5" x14ac:dyDescent="0.2">
      <c r="A1276" s="1" t="s">
        <v>20</v>
      </c>
      <c r="B1276" s="1" t="s">
        <v>3158</v>
      </c>
      <c r="C1276" s="1" t="s">
        <v>9012</v>
      </c>
      <c r="D1276" s="1" t="s">
        <v>9010</v>
      </c>
      <c r="E1276" s="1" t="s">
        <v>9011</v>
      </c>
      <c r="F1276" s="1" t="s">
        <v>3734</v>
      </c>
      <c r="G1276" s="1" t="s">
        <v>51</v>
      </c>
      <c r="H1276" s="2">
        <v>255000</v>
      </c>
    </row>
    <row r="1277" spans="1:8" x14ac:dyDescent="0.2">
      <c r="A1277" s="1" t="s">
        <v>20</v>
      </c>
      <c r="B1277" s="1" t="s">
        <v>3158</v>
      </c>
      <c r="C1277" s="1" t="s">
        <v>8307</v>
      </c>
      <c r="D1277" s="1" t="s">
        <v>10001</v>
      </c>
      <c r="E1277" s="1" t="s">
        <v>6476</v>
      </c>
      <c r="F1277" s="1" t="s">
        <v>3838</v>
      </c>
      <c r="G1277" s="1" t="s">
        <v>51</v>
      </c>
      <c r="H1277" s="2">
        <v>250000</v>
      </c>
    </row>
    <row r="1278" spans="1:8" x14ac:dyDescent="0.2">
      <c r="A1278" s="1" t="s">
        <v>20</v>
      </c>
      <c r="B1278" s="1" t="s">
        <v>3158</v>
      </c>
      <c r="C1278" s="1" t="s">
        <v>10004</v>
      </c>
      <c r="D1278" s="1" t="s">
        <v>10003</v>
      </c>
      <c r="E1278" s="1" t="s">
        <v>6476</v>
      </c>
      <c r="F1278" s="1" t="s">
        <v>3838</v>
      </c>
      <c r="G1278" s="1" t="s">
        <v>51</v>
      </c>
      <c r="H1278" s="2">
        <v>220000</v>
      </c>
    </row>
    <row r="1279" spans="1:8" ht="22.5" x14ac:dyDescent="0.2">
      <c r="A1279" s="1" t="s">
        <v>20</v>
      </c>
      <c r="B1279" s="1" t="s">
        <v>3158</v>
      </c>
      <c r="C1279" s="1" t="s">
        <v>8114</v>
      </c>
      <c r="D1279" s="1" t="s">
        <v>8115</v>
      </c>
      <c r="E1279" s="1" t="s">
        <v>6476</v>
      </c>
      <c r="F1279" s="1" t="s">
        <v>3838</v>
      </c>
      <c r="G1279" s="1" t="s">
        <v>51</v>
      </c>
      <c r="H1279" s="2">
        <v>200000</v>
      </c>
    </row>
    <row r="1280" spans="1:8" ht="22.5" x14ac:dyDescent="0.2">
      <c r="A1280" s="1" t="s">
        <v>20</v>
      </c>
      <c r="B1280" s="1" t="s">
        <v>3158</v>
      </c>
      <c r="C1280" s="1" t="s">
        <v>8114</v>
      </c>
      <c r="D1280" s="1" t="s">
        <v>8116</v>
      </c>
      <c r="E1280" s="1" t="s">
        <v>6476</v>
      </c>
      <c r="F1280" s="1" t="s">
        <v>3838</v>
      </c>
      <c r="G1280" s="1" t="s">
        <v>51</v>
      </c>
      <c r="H1280" s="2">
        <v>250000</v>
      </c>
    </row>
    <row r="1281" spans="1:8" ht="22.5" x14ac:dyDescent="0.2">
      <c r="A1281" s="1" t="s">
        <v>20</v>
      </c>
      <c r="B1281" s="1" t="s">
        <v>3158</v>
      </c>
      <c r="C1281" s="1" t="s">
        <v>8114</v>
      </c>
      <c r="D1281" s="1" t="s">
        <v>8117</v>
      </c>
      <c r="E1281" s="1" t="s">
        <v>6476</v>
      </c>
      <c r="F1281" s="1" t="s">
        <v>3838</v>
      </c>
      <c r="G1281" s="1" t="s">
        <v>51</v>
      </c>
      <c r="H1281" s="2">
        <v>500000</v>
      </c>
    </row>
    <row r="1282" spans="1:8" ht="22.5" x14ac:dyDescent="0.2">
      <c r="A1282" s="1" t="s">
        <v>20</v>
      </c>
      <c r="B1282" s="1" t="s">
        <v>3158</v>
      </c>
      <c r="C1282" s="1" t="s">
        <v>8114</v>
      </c>
      <c r="D1282" s="1" t="s">
        <v>9749</v>
      </c>
      <c r="E1282" s="1" t="s">
        <v>6476</v>
      </c>
      <c r="F1282" s="1" t="s">
        <v>3838</v>
      </c>
      <c r="G1282" s="1" t="s">
        <v>51</v>
      </c>
      <c r="H1282" s="2">
        <v>300000</v>
      </c>
    </row>
    <row r="1283" spans="1:8" ht="22.5" x14ac:dyDescent="0.2">
      <c r="A1283" s="1" t="s">
        <v>20</v>
      </c>
      <c r="B1283" s="1" t="s">
        <v>3158</v>
      </c>
      <c r="C1283" s="1" t="s">
        <v>8114</v>
      </c>
      <c r="D1283" s="1" t="s">
        <v>10253</v>
      </c>
      <c r="E1283" s="1" t="s">
        <v>6476</v>
      </c>
      <c r="F1283" s="1" t="s">
        <v>3838</v>
      </c>
      <c r="G1283" s="1" t="s">
        <v>51</v>
      </c>
      <c r="H1283" s="2">
        <v>300000</v>
      </c>
    </row>
    <row r="1284" spans="1:8" x14ac:dyDescent="0.2">
      <c r="A1284" s="1" t="s">
        <v>20</v>
      </c>
      <c r="B1284" s="1" t="s">
        <v>3158</v>
      </c>
      <c r="C1284" s="1" t="s">
        <v>2628</v>
      </c>
      <c r="D1284" s="1" t="s">
        <v>10322</v>
      </c>
      <c r="E1284" s="1" t="s">
        <v>6678</v>
      </c>
      <c r="F1284" s="1" t="s">
        <v>3838</v>
      </c>
      <c r="G1284" s="1" t="s">
        <v>51</v>
      </c>
      <c r="H1284" s="2">
        <v>248841</v>
      </c>
    </row>
    <row r="1285" spans="1:8" x14ac:dyDescent="0.2">
      <c r="A1285" s="1" t="s">
        <v>20</v>
      </c>
      <c r="B1285" s="1" t="s">
        <v>3158</v>
      </c>
      <c r="C1285" s="1" t="s">
        <v>8118</v>
      </c>
      <c r="D1285" s="1" t="s">
        <v>10416</v>
      </c>
      <c r="E1285" s="1" t="s">
        <v>6476</v>
      </c>
      <c r="F1285" s="1" t="s">
        <v>3838</v>
      </c>
      <c r="G1285" s="1" t="s">
        <v>51</v>
      </c>
      <c r="H1285" s="2">
        <v>700000</v>
      </c>
    </row>
    <row r="1286" spans="1:8" ht="22.5" x14ac:dyDescent="0.2">
      <c r="A1286" s="1" t="s">
        <v>20</v>
      </c>
      <c r="B1286" s="1" t="s">
        <v>3158</v>
      </c>
      <c r="C1286" s="1" t="s">
        <v>5069</v>
      </c>
      <c r="D1286" s="1" t="s">
        <v>5067</v>
      </c>
      <c r="E1286" s="1" t="s">
        <v>5068</v>
      </c>
      <c r="F1286" s="1" t="s">
        <v>3759</v>
      </c>
      <c r="G1286" s="1" t="s">
        <v>51</v>
      </c>
      <c r="H1286" s="2">
        <v>200000</v>
      </c>
    </row>
    <row r="1287" spans="1:8" x14ac:dyDescent="0.2">
      <c r="A1287" s="1" t="s">
        <v>20</v>
      </c>
      <c r="B1287" s="1" t="s">
        <v>1471</v>
      </c>
      <c r="C1287" s="1" t="s">
        <v>1472</v>
      </c>
      <c r="D1287" s="1" t="s">
        <v>5975</v>
      </c>
      <c r="E1287" s="1" t="s">
        <v>5976</v>
      </c>
      <c r="F1287" s="1" t="s">
        <v>2641</v>
      </c>
      <c r="G1287" s="1" t="s">
        <v>51</v>
      </c>
      <c r="H1287" s="2">
        <v>222857.14</v>
      </c>
    </row>
    <row r="1288" spans="1:8" ht="33.75" x14ac:dyDescent="0.2">
      <c r="A1288" s="1" t="s">
        <v>20</v>
      </c>
      <c r="B1288" s="1" t="s">
        <v>5744</v>
      </c>
      <c r="C1288" s="1" t="s">
        <v>5745</v>
      </c>
      <c r="D1288" s="1" t="s">
        <v>5742</v>
      </c>
      <c r="E1288" s="1" t="s">
        <v>5743</v>
      </c>
      <c r="F1288" s="1" t="s">
        <v>2641</v>
      </c>
      <c r="G1288" s="1" t="s">
        <v>51</v>
      </c>
      <c r="H1288" s="2">
        <v>222857.14</v>
      </c>
    </row>
    <row r="1289" spans="1:8" x14ac:dyDescent="0.2">
      <c r="A1289" s="1" t="s">
        <v>20</v>
      </c>
      <c r="B1289" s="1" t="s">
        <v>183</v>
      </c>
      <c r="C1289" s="1" t="s">
        <v>8344</v>
      </c>
      <c r="D1289" s="1" t="s">
        <v>10422</v>
      </c>
      <c r="E1289" s="1" t="s">
        <v>6476</v>
      </c>
      <c r="F1289" s="1" t="s">
        <v>3838</v>
      </c>
      <c r="G1289" s="1" t="s">
        <v>51</v>
      </c>
      <c r="H1289" s="2">
        <v>210000</v>
      </c>
    </row>
    <row r="1290" spans="1:8" x14ac:dyDescent="0.2">
      <c r="A1290" s="1" t="s">
        <v>20</v>
      </c>
      <c r="B1290" s="1" t="s">
        <v>2570</v>
      </c>
      <c r="C1290" s="1" t="s">
        <v>2571</v>
      </c>
      <c r="D1290" s="1" t="s">
        <v>9511</v>
      </c>
      <c r="E1290" s="1" t="s">
        <v>9512</v>
      </c>
      <c r="F1290" s="1" t="s">
        <v>2641</v>
      </c>
      <c r="G1290" s="1" t="s">
        <v>51</v>
      </c>
      <c r="H1290" s="2">
        <v>365714.29</v>
      </c>
    </row>
    <row r="1291" spans="1:8" x14ac:dyDescent="0.2">
      <c r="A1291" s="1" t="s">
        <v>20</v>
      </c>
      <c r="B1291" s="1" t="s">
        <v>808</v>
      </c>
      <c r="C1291" s="1" t="s">
        <v>809</v>
      </c>
      <c r="D1291" s="1" t="s">
        <v>6847</v>
      </c>
      <c r="E1291" s="1" t="s">
        <v>6848</v>
      </c>
      <c r="F1291" s="1" t="s">
        <v>11</v>
      </c>
      <c r="G1291" s="1" t="s">
        <v>51</v>
      </c>
      <c r="H1291" s="2">
        <v>365714.29</v>
      </c>
    </row>
    <row r="1292" spans="1:8" x14ac:dyDescent="0.2">
      <c r="A1292" s="1" t="s">
        <v>20</v>
      </c>
      <c r="B1292" s="1" t="s">
        <v>808</v>
      </c>
      <c r="C1292" s="1" t="s">
        <v>809</v>
      </c>
      <c r="D1292" s="1" t="s">
        <v>7853</v>
      </c>
      <c r="E1292" s="1" t="s">
        <v>7854</v>
      </c>
      <c r="F1292" s="1" t="s">
        <v>50</v>
      </c>
      <c r="G1292" s="1" t="s">
        <v>51</v>
      </c>
      <c r="H1292" s="2">
        <v>460952.38</v>
      </c>
    </row>
    <row r="1293" spans="1:8" x14ac:dyDescent="0.2">
      <c r="A1293" s="1" t="s">
        <v>20</v>
      </c>
      <c r="B1293" s="1" t="s">
        <v>2038</v>
      </c>
      <c r="C1293" s="1" t="s">
        <v>10453</v>
      </c>
      <c r="D1293" s="1" t="s">
        <v>10451</v>
      </c>
      <c r="E1293" s="1" t="s">
        <v>10452</v>
      </c>
      <c r="F1293" s="1" t="s">
        <v>3838</v>
      </c>
      <c r="G1293" s="1" t="s">
        <v>51</v>
      </c>
      <c r="H1293" s="2">
        <v>6999720</v>
      </c>
    </row>
    <row r="1294" spans="1:8" x14ac:dyDescent="0.2">
      <c r="A1294" s="1" t="s">
        <v>20</v>
      </c>
      <c r="B1294" s="1" t="s">
        <v>1535</v>
      </c>
      <c r="C1294" s="1" t="s">
        <v>1536</v>
      </c>
      <c r="D1294" s="1" t="s">
        <v>7865</v>
      </c>
      <c r="E1294" s="1" t="s">
        <v>7866</v>
      </c>
      <c r="F1294" s="1" t="s">
        <v>50</v>
      </c>
      <c r="G1294" s="1" t="s">
        <v>51</v>
      </c>
      <c r="H1294" s="2">
        <v>222857.14</v>
      </c>
    </row>
    <row r="1295" spans="1:8" x14ac:dyDescent="0.2">
      <c r="A1295" s="1" t="s">
        <v>20</v>
      </c>
      <c r="B1295" s="1" t="s">
        <v>1535</v>
      </c>
      <c r="C1295" s="1" t="s">
        <v>1536</v>
      </c>
      <c r="D1295" s="1" t="s">
        <v>9834</v>
      </c>
      <c r="E1295" s="1" t="s">
        <v>9835</v>
      </c>
      <c r="F1295" s="1" t="s">
        <v>2641</v>
      </c>
      <c r="G1295" s="1" t="s">
        <v>51</v>
      </c>
      <c r="H1295" s="2">
        <v>222857.14</v>
      </c>
    </row>
    <row r="1296" spans="1:8" x14ac:dyDescent="0.2">
      <c r="A1296" s="1" t="s">
        <v>20</v>
      </c>
      <c r="B1296" s="1" t="s">
        <v>6516</v>
      </c>
      <c r="C1296" s="1" t="s">
        <v>6517</v>
      </c>
      <c r="D1296" s="1" t="s">
        <v>6514</v>
      </c>
      <c r="E1296" s="1" t="s">
        <v>6515</v>
      </c>
      <c r="F1296" s="1" t="s">
        <v>2641</v>
      </c>
      <c r="G1296" s="1" t="s">
        <v>51</v>
      </c>
      <c r="H1296" s="2">
        <v>222857.14</v>
      </c>
    </row>
    <row r="1297" spans="1:8" x14ac:dyDescent="0.2">
      <c r="A1297" s="1" t="s">
        <v>20</v>
      </c>
      <c r="B1297" s="1" t="s">
        <v>78</v>
      </c>
      <c r="C1297" s="1" t="s">
        <v>79</v>
      </c>
      <c r="D1297" s="1" t="s">
        <v>5672</v>
      </c>
      <c r="E1297" s="1" t="s">
        <v>5673</v>
      </c>
      <c r="F1297" s="1" t="s">
        <v>2641</v>
      </c>
      <c r="G1297" s="1" t="s">
        <v>51</v>
      </c>
      <c r="H1297" s="2">
        <v>222857.14</v>
      </c>
    </row>
    <row r="1298" spans="1:8" x14ac:dyDescent="0.2">
      <c r="A1298" s="1" t="s">
        <v>20</v>
      </c>
      <c r="B1298" s="1" t="s">
        <v>78</v>
      </c>
      <c r="C1298" s="1" t="s">
        <v>79</v>
      </c>
      <c r="D1298" s="1" t="s">
        <v>6018</v>
      </c>
      <c r="E1298" s="1" t="s">
        <v>6019</v>
      </c>
      <c r="F1298" s="1" t="s">
        <v>11</v>
      </c>
      <c r="G1298" s="1" t="s">
        <v>51</v>
      </c>
      <c r="H1298" s="2">
        <v>222857.14</v>
      </c>
    </row>
    <row r="1299" spans="1:8" x14ac:dyDescent="0.2">
      <c r="A1299" s="1" t="s">
        <v>20</v>
      </c>
      <c r="B1299" s="1" t="s">
        <v>78</v>
      </c>
      <c r="C1299" s="1" t="s">
        <v>79</v>
      </c>
      <c r="D1299" s="1" t="s">
        <v>9566</v>
      </c>
      <c r="E1299" s="1" t="s">
        <v>5673</v>
      </c>
      <c r="F1299" s="1" t="s">
        <v>2641</v>
      </c>
      <c r="G1299" s="1" t="s">
        <v>51</v>
      </c>
      <c r="H1299" s="2">
        <v>460952.38</v>
      </c>
    </row>
    <row r="1300" spans="1:8" ht="33.75" x14ac:dyDescent="0.2">
      <c r="A1300" s="1" t="s">
        <v>20</v>
      </c>
      <c r="B1300" s="1" t="s">
        <v>78</v>
      </c>
      <c r="C1300" s="1" t="s">
        <v>79</v>
      </c>
      <c r="D1300" s="1" t="s">
        <v>2469</v>
      </c>
      <c r="E1300" s="1" t="s">
        <v>2470</v>
      </c>
      <c r="F1300" s="1" t="s">
        <v>723</v>
      </c>
      <c r="G1300" s="1" t="s">
        <v>51</v>
      </c>
      <c r="H1300" s="2">
        <v>1000000</v>
      </c>
    </row>
    <row r="1301" spans="1:8" x14ac:dyDescent="0.2">
      <c r="A1301" s="1" t="s">
        <v>20</v>
      </c>
      <c r="B1301" s="1" t="s">
        <v>3033</v>
      </c>
      <c r="C1301" s="1" t="s">
        <v>3034</v>
      </c>
      <c r="D1301" s="1" t="s">
        <v>5159</v>
      </c>
      <c r="E1301" s="1" t="s">
        <v>5160</v>
      </c>
      <c r="F1301" s="1" t="s">
        <v>3558</v>
      </c>
      <c r="G1301" s="1" t="s">
        <v>51</v>
      </c>
      <c r="H1301" s="2">
        <v>900000</v>
      </c>
    </row>
    <row r="1302" spans="1:8" x14ac:dyDescent="0.2">
      <c r="A1302" s="1" t="s">
        <v>20</v>
      </c>
      <c r="B1302" s="1" t="s">
        <v>1879</v>
      </c>
      <c r="C1302" s="1" t="s">
        <v>10424</v>
      </c>
      <c r="D1302" s="1" t="s">
        <v>10423</v>
      </c>
      <c r="E1302" s="1" t="s">
        <v>6476</v>
      </c>
      <c r="F1302" s="1" t="s">
        <v>3838</v>
      </c>
      <c r="G1302" s="1" t="s">
        <v>51</v>
      </c>
      <c r="H1302" s="2">
        <v>300000</v>
      </c>
    </row>
    <row r="1303" spans="1:8" x14ac:dyDescent="0.2">
      <c r="A1303" s="1" t="s">
        <v>20</v>
      </c>
      <c r="B1303" s="1" t="s">
        <v>2494</v>
      </c>
      <c r="C1303" s="1" t="s">
        <v>2495</v>
      </c>
      <c r="D1303" s="1" t="s">
        <v>4402</v>
      </c>
      <c r="E1303" s="1" t="s">
        <v>4403</v>
      </c>
      <c r="F1303" s="1" t="s">
        <v>2641</v>
      </c>
      <c r="G1303" s="1" t="s">
        <v>51</v>
      </c>
      <c r="H1303" s="2">
        <v>243500</v>
      </c>
    </row>
    <row r="1304" spans="1:8" x14ac:dyDescent="0.2">
      <c r="A1304" s="1" t="s">
        <v>20</v>
      </c>
      <c r="B1304" s="1" t="s">
        <v>6888</v>
      </c>
      <c r="C1304" s="1" t="s">
        <v>9355</v>
      </c>
      <c r="D1304" s="1" t="s">
        <v>9354</v>
      </c>
      <c r="E1304" s="1" t="s">
        <v>8458</v>
      </c>
      <c r="F1304" s="1" t="s">
        <v>3838</v>
      </c>
      <c r="G1304" s="1" t="s">
        <v>51</v>
      </c>
      <c r="H1304" s="2">
        <v>499200</v>
      </c>
    </row>
    <row r="1305" spans="1:8" x14ac:dyDescent="0.2">
      <c r="A1305" s="1" t="s">
        <v>20</v>
      </c>
      <c r="B1305" s="1" t="s">
        <v>2089</v>
      </c>
      <c r="C1305" s="1" t="s">
        <v>2090</v>
      </c>
      <c r="D1305" s="1" t="s">
        <v>9599</v>
      </c>
      <c r="E1305" s="1" t="s">
        <v>265</v>
      </c>
      <c r="F1305" s="1" t="s">
        <v>209</v>
      </c>
      <c r="G1305" s="1" t="s">
        <v>51</v>
      </c>
      <c r="H1305" s="2">
        <v>283757.34000000003</v>
      </c>
    </row>
    <row r="1306" spans="1:8" x14ac:dyDescent="0.2">
      <c r="A1306" s="1" t="s">
        <v>20</v>
      </c>
      <c r="B1306" s="1" t="s">
        <v>695</v>
      </c>
      <c r="C1306" s="1" t="s">
        <v>6133</v>
      </c>
      <c r="D1306" s="1" t="s">
        <v>9477</v>
      </c>
      <c r="E1306" s="1" t="s">
        <v>9478</v>
      </c>
      <c r="F1306" s="1" t="s">
        <v>2641</v>
      </c>
      <c r="G1306" s="1" t="s">
        <v>51</v>
      </c>
      <c r="H1306" s="2">
        <v>222857.14</v>
      </c>
    </row>
    <row r="1307" spans="1:8" ht="22.5" x14ac:dyDescent="0.2">
      <c r="A1307" s="1" t="s">
        <v>20</v>
      </c>
      <c r="B1307" s="1" t="s">
        <v>1059</v>
      </c>
      <c r="C1307" s="1" t="s">
        <v>1060</v>
      </c>
      <c r="D1307" s="1" t="s">
        <v>2399</v>
      </c>
      <c r="E1307" s="1" t="s">
        <v>2400</v>
      </c>
      <c r="F1307" s="1" t="s">
        <v>50</v>
      </c>
      <c r="G1307" s="1" t="s">
        <v>51</v>
      </c>
      <c r="H1307" s="2">
        <v>222857.14</v>
      </c>
    </row>
    <row r="1308" spans="1:8" x14ac:dyDescent="0.2">
      <c r="A1308" s="1" t="s">
        <v>20</v>
      </c>
      <c r="B1308" s="1" t="s">
        <v>3430</v>
      </c>
      <c r="C1308" s="1" t="s">
        <v>3431</v>
      </c>
      <c r="D1308" s="1" t="s">
        <v>4085</v>
      </c>
      <c r="E1308" s="1" t="s">
        <v>4086</v>
      </c>
      <c r="F1308" s="1" t="s">
        <v>3558</v>
      </c>
      <c r="G1308" s="1" t="s">
        <v>51</v>
      </c>
      <c r="H1308" s="2">
        <v>220000</v>
      </c>
    </row>
    <row r="1309" spans="1:8" x14ac:dyDescent="0.2">
      <c r="A1309" s="1" t="s">
        <v>20</v>
      </c>
      <c r="B1309" s="1" t="s">
        <v>1855</v>
      </c>
      <c r="C1309" s="1" t="s">
        <v>1856</v>
      </c>
      <c r="D1309" s="1" t="s">
        <v>9318</v>
      </c>
      <c r="E1309" s="1" t="s">
        <v>9319</v>
      </c>
      <c r="F1309" s="1" t="s">
        <v>3558</v>
      </c>
      <c r="G1309" s="1" t="s">
        <v>51</v>
      </c>
      <c r="H1309" s="2">
        <v>250000</v>
      </c>
    </row>
    <row r="1310" spans="1:8" x14ac:dyDescent="0.2">
      <c r="A1310" s="1" t="s">
        <v>20</v>
      </c>
      <c r="B1310" s="1" t="s">
        <v>931</v>
      </c>
      <c r="C1310" s="1" t="s">
        <v>10006</v>
      </c>
      <c r="D1310" s="1" t="s">
        <v>10005</v>
      </c>
      <c r="E1310" s="1" t="s">
        <v>6476</v>
      </c>
      <c r="F1310" s="1" t="s">
        <v>3838</v>
      </c>
      <c r="G1310" s="1" t="s">
        <v>51</v>
      </c>
      <c r="H1310" s="2">
        <v>250000</v>
      </c>
    </row>
    <row r="1311" spans="1:8" x14ac:dyDescent="0.2">
      <c r="A1311" s="1" t="s">
        <v>20</v>
      </c>
      <c r="B1311" s="1" t="s">
        <v>931</v>
      </c>
      <c r="C1311" s="1" t="s">
        <v>932</v>
      </c>
      <c r="D1311" s="1" t="s">
        <v>4364</v>
      </c>
      <c r="E1311" s="1" t="s">
        <v>4365</v>
      </c>
      <c r="F1311" s="1" t="s">
        <v>2641</v>
      </c>
      <c r="G1311" s="1" t="s">
        <v>51</v>
      </c>
      <c r="H1311" s="2">
        <v>243750</v>
      </c>
    </row>
    <row r="1312" spans="1:8" x14ac:dyDescent="0.2">
      <c r="A1312" s="1" t="s">
        <v>20</v>
      </c>
      <c r="B1312" s="1" t="s">
        <v>3148</v>
      </c>
      <c r="C1312" s="1" t="s">
        <v>3149</v>
      </c>
      <c r="D1312" s="1" t="s">
        <v>6779</v>
      </c>
      <c r="E1312" s="1" t="s">
        <v>5662</v>
      </c>
      <c r="F1312" s="1" t="s">
        <v>209</v>
      </c>
      <c r="G1312" s="1" t="s">
        <v>51</v>
      </c>
      <c r="H1312" s="2">
        <v>283757.34000000003</v>
      </c>
    </row>
    <row r="1313" spans="1:8" x14ac:dyDescent="0.2">
      <c r="A1313" s="1" t="s">
        <v>20</v>
      </c>
      <c r="B1313" s="1" t="s">
        <v>3659</v>
      </c>
      <c r="C1313" s="1" t="s">
        <v>3660</v>
      </c>
      <c r="D1313" s="1" t="s">
        <v>8536</v>
      </c>
      <c r="E1313" s="1" t="s">
        <v>8537</v>
      </c>
      <c r="F1313" s="1" t="s">
        <v>2641</v>
      </c>
      <c r="G1313" s="1" t="s">
        <v>51</v>
      </c>
      <c r="H1313" s="2">
        <v>911877.39</v>
      </c>
    </row>
    <row r="1314" spans="1:8" x14ac:dyDescent="0.2">
      <c r="A1314" s="1" t="s">
        <v>20</v>
      </c>
      <c r="B1314" s="1" t="s">
        <v>1696</v>
      </c>
      <c r="C1314" s="1" t="s">
        <v>1697</v>
      </c>
      <c r="D1314" s="1" t="s">
        <v>6787</v>
      </c>
      <c r="E1314" s="1" t="s">
        <v>6786</v>
      </c>
      <c r="F1314" s="1" t="s">
        <v>2641</v>
      </c>
      <c r="G1314" s="1" t="s">
        <v>51</v>
      </c>
      <c r="H1314" s="2">
        <v>365714.29</v>
      </c>
    </row>
    <row r="1315" spans="1:8" ht="22.5" x14ac:dyDescent="0.2">
      <c r="A1315" s="1" t="s">
        <v>20</v>
      </c>
      <c r="B1315" s="1" t="s">
        <v>88</v>
      </c>
      <c r="C1315" s="1" t="s">
        <v>89</v>
      </c>
      <c r="D1315" s="1" t="s">
        <v>2929</v>
      </c>
      <c r="E1315" s="1" t="s">
        <v>2930</v>
      </c>
      <c r="F1315" s="1" t="s">
        <v>50</v>
      </c>
      <c r="G1315" s="1" t="s">
        <v>51</v>
      </c>
      <c r="H1315" s="2">
        <v>222857.14</v>
      </c>
    </row>
    <row r="1316" spans="1:8" x14ac:dyDescent="0.2">
      <c r="A1316" s="1" t="s">
        <v>20</v>
      </c>
      <c r="B1316" s="1" t="s">
        <v>88</v>
      </c>
      <c r="C1316" s="1" t="s">
        <v>89</v>
      </c>
      <c r="D1316" s="1" t="s">
        <v>5623</v>
      </c>
      <c r="E1316" s="1" t="s">
        <v>5624</v>
      </c>
      <c r="F1316" s="1" t="s">
        <v>209</v>
      </c>
      <c r="G1316" s="1" t="s">
        <v>51</v>
      </c>
      <c r="H1316" s="2">
        <v>222857.14</v>
      </c>
    </row>
    <row r="1317" spans="1:8" x14ac:dyDescent="0.2">
      <c r="A1317" s="1" t="s">
        <v>20</v>
      </c>
      <c r="B1317" s="1" t="s">
        <v>88</v>
      </c>
      <c r="C1317" s="1" t="s">
        <v>89</v>
      </c>
      <c r="D1317" s="1" t="s">
        <v>5627</v>
      </c>
      <c r="E1317" s="1" t="s">
        <v>5628</v>
      </c>
      <c r="F1317" s="1" t="s">
        <v>209</v>
      </c>
      <c r="G1317" s="1" t="s">
        <v>51</v>
      </c>
      <c r="H1317" s="2">
        <v>234833.66</v>
      </c>
    </row>
    <row r="1318" spans="1:8" x14ac:dyDescent="0.2">
      <c r="A1318" s="1" t="s">
        <v>20</v>
      </c>
      <c r="B1318" s="1" t="s">
        <v>88</v>
      </c>
      <c r="C1318" s="1" t="s">
        <v>89</v>
      </c>
      <c r="D1318" s="1" t="s">
        <v>5637</v>
      </c>
      <c r="E1318" s="1" t="s">
        <v>5638</v>
      </c>
      <c r="F1318" s="1" t="s">
        <v>50</v>
      </c>
      <c r="G1318" s="1" t="s">
        <v>51</v>
      </c>
      <c r="H1318" s="2">
        <v>222857.14</v>
      </c>
    </row>
    <row r="1319" spans="1:8" x14ac:dyDescent="0.2">
      <c r="A1319" s="1" t="s">
        <v>20</v>
      </c>
      <c r="B1319" s="1" t="s">
        <v>280</v>
      </c>
      <c r="C1319" s="1" t="s">
        <v>281</v>
      </c>
      <c r="D1319" s="1" t="s">
        <v>278</v>
      </c>
      <c r="E1319" s="1" t="s">
        <v>279</v>
      </c>
      <c r="F1319" s="1" t="s">
        <v>50</v>
      </c>
      <c r="G1319" s="1" t="s">
        <v>51</v>
      </c>
      <c r="H1319" s="2">
        <v>270476.19</v>
      </c>
    </row>
    <row r="1320" spans="1:8" x14ac:dyDescent="0.2">
      <c r="A1320" s="1" t="s">
        <v>20</v>
      </c>
      <c r="B1320" s="1" t="s">
        <v>280</v>
      </c>
      <c r="C1320" s="1" t="s">
        <v>281</v>
      </c>
      <c r="D1320" s="1" t="s">
        <v>8322</v>
      </c>
      <c r="E1320" s="1" t="s">
        <v>8323</v>
      </c>
      <c r="F1320" s="1" t="s">
        <v>50</v>
      </c>
      <c r="G1320" s="1" t="s">
        <v>51</v>
      </c>
      <c r="H1320" s="2">
        <v>460952.38</v>
      </c>
    </row>
    <row r="1321" spans="1:8" x14ac:dyDescent="0.2">
      <c r="A1321" s="1" t="s">
        <v>20</v>
      </c>
      <c r="B1321" s="1" t="s">
        <v>5953</v>
      </c>
      <c r="C1321" s="1" t="s">
        <v>5954</v>
      </c>
      <c r="D1321" s="1" t="s">
        <v>5951</v>
      </c>
      <c r="E1321" s="1" t="s">
        <v>5952</v>
      </c>
      <c r="F1321" s="1" t="s">
        <v>209</v>
      </c>
      <c r="G1321" s="1" t="s">
        <v>51</v>
      </c>
      <c r="H1321" s="2">
        <v>460952.38</v>
      </c>
    </row>
    <row r="1322" spans="1:8" x14ac:dyDescent="0.2">
      <c r="A1322" s="1" t="s">
        <v>20</v>
      </c>
      <c r="B1322" s="1" t="s">
        <v>9131</v>
      </c>
      <c r="C1322" s="1" t="s">
        <v>9132</v>
      </c>
      <c r="D1322" s="1" t="s">
        <v>9129</v>
      </c>
      <c r="E1322" s="1" t="s">
        <v>9130</v>
      </c>
      <c r="F1322" s="1" t="s">
        <v>209</v>
      </c>
      <c r="G1322" s="1" t="s">
        <v>51</v>
      </c>
      <c r="H1322" s="2">
        <v>365714.29</v>
      </c>
    </row>
    <row r="1323" spans="1:8" ht="22.5" x14ac:dyDescent="0.2">
      <c r="A1323" s="1" t="s">
        <v>20</v>
      </c>
      <c r="B1323" s="1" t="s">
        <v>211</v>
      </c>
      <c r="C1323" s="1" t="s">
        <v>212</v>
      </c>
      <c r="D1323" s="1" t="s">
        <v>9112</v>
      </c>
      <c r="E1323" s="1" t="s">
        <v>9113</v>
      </c>
      <c r="F1323" s="1" t="s">
        <v>3558</v>
      </c>
      <c r="G1323" s="1" t="s">
        <v>51</v>
      </c>
      <c r="H1323" s="2">
        <v>300000</v>
      </c>
    </row>
    <row r="1324" spans="1:8" x14ac:dyDescent="0.2">
      <c r="A1324" s="1" t="s">
        <v>20</v>
      </c>
      <c r="B1324" s="1" t="s">
        <v>9542</v>
      </c>
      <c r="C1324" s="1" t="s">
        <v>9543</v>
      </c>
      <c r="D1324" s="1" t="s">
        <v>9541</v>
      </c>
      <c r="E1324" s="1" t="s">
        <v>3185</v>
      </c>
      <c r="F1324" s="1" t="s">
        <v>2641</v>
      </c>
      <c r="G1324" s="1" t="s">
        <v>51</v>
      </c>
      <c r="H1324" s="2">
        <v>222857.14</v>
      </c>
    </row>
    <row r="1325" spans="1:8" x14ac:dyDescent="0.2">
      <c r="A1325" s="1" t="s">
        <v>20</v>
      </c>
      <c r="B1325" s="1" t="s">
        <v>3273</v>
      </c>
      <c r="C1325" s="1" t="s">
        <v>7269</v>
      </c>
      <c r="D1325" s="1" t="s">
        <v>8765</v>
      </c>
      <c r="E1325" s="1" t="s">
        <v>8766</v>
      </c>
      <c r="F1325" s="1" t="s">
        <v>50</v>
      </c>
      <c r="G1325" s="1" t="s">
        <v>51</v>
      </c>
      <c r="H1325" s="2">
        <v>222857.14</v>
      </c>
    </row>
    <row r="1326" spans="1:8" x14ac:dyDescent="0.2">
      <c r="A1326" s="1" t="s">
        <v>20</v>
      </c>
      <c r="B1326" s="1" t="s">
        <v>2194</v>
      </c>
      <c r="C1326" s="1" t="s">
        <v>2195</v>
      </c>
      <c r="D1326" s="1" t="s">
        <v>2592</v>
      </c>
      <c r="E1326" s="1" t="s">
        <v>2593</v>
      </c>
      <c r="F1326" s="1" t="s">
        <v>50</v>
      </c>
      <c r="G1326" s="1" t="s">
        <v>51</v>
      </c>
      <c r="H1326" s="2">
        <v>341904.76</v>
      </c>
    </row>
    <row r="1327" spans="1:8" x14ac:dyDescent="0.2">
      <c r="A1327" s="1" t="s">
        <v>20</v>
      </c>
      <c r="B1327" s="1" t="s">
        <v>1859</v>
      </c>
      <c r="C1327" s="1" t="s">
        <v>1860</v>
      </c>
      <c r="D1327" s="1" t="s">
        <v>9613</v>
      </c>
      <c r="E1327" s="1" t="s">
        <v>9614</v>
      </c>
      <c r="F1327" s="1" t="s">
        <v>3558</v>
      </c>
      <c r="G1327" s="1" t="s">
        <v>51</v>
      </c>
      <c r="H1327" s="2">
        <v>250000</v>
      </c>
    </row>
    <row r="1328" spans="1:8" x14ac:dyDescent="0.2">
      <c r="A1328" s="1" t="s">
        <v>20</v>
      </c>
      <c r="B1328" s="1" t="s">
        <v>328</v>
      </c>
      <c r="C1328" s="1" t="s">
        <v>329</v>
      </c>
      <c r="D1328" s="1" t="s">
        <v>9286</v>
      </c>
      <c r="E1328" s="1" t="s">
        <v>9287</v>
      </c>
      <c r="F1328" s="1" t="s">
        <v>3558</v>
      </c>
      <c r="G1328" s="1" t="s">
        <v>51</v>
      </c>
      <c r="H1328" s="2">
        <v>250000</v>
      </c>
    </row>
    <row r="1329" spans="1:8" x14ac:dyDescent="0.2">
      <c r="A1329" s="1" t="s">
        <v>20</v>
      </c>
      <c r="B1329" s="1" t="s">
        <v>3134</v>
      </c>
      <c r="C1329" s="1" t="s">
        <v>3135</v>
      </c>
      <c r="D1329" s="1" t="s">
        <v>5661</v>
      </c>
      <c r="E1329" s="1" t="s">
        <v>5662</v>
      </c>
      <c r="F1329" s="1" t="s">
        <v>209</v>
      </c>
      <c r="G1329" s="1" t="s">
        <v>51</v>
      </c>
      <c r="H1329" s="2">
        <v>338683.95</v>
      </c>
    </row>
    <row r="1330" spans="1:8" x14ac:dyDescent="0.2">
      <c r="A1330" s="1" t="s">
        <v>20</v>
      </c>
      <c r="B1330" s="1" t="s">
        <v>3134</v>
      </c>
      <c r="C1330" s="1" t="s">
        <v>3135</v>
      </c>
      <c r="D1330" s="1" t="s">
        <v>7305</v>
      </c>
      <c r="E1330" s="1" t="s">
        <v>7306</v>
      </c>
      <c r="F1330" s="1" t="s">
        <v>3558</v>
      </c>
      <c r="G1330" s="1" t="s">
        <v>51</v>
      </c>
      <c r="H1330" s="2">
        <v>1600000</v>
      </c>
    </row>
    <row r="1331" spans="1:8" ht="22.5" x14ac:dyDescent="0.2">
      <c r="A1331" s="1" t="s">
        <v>20</v>
      </c>
      <c r="B1331" s="1" t="s">
        <v>5541</v>
      </c>
      <c r="C1331" s="1" t="s">
        <v>5542</v>
      </c>
      <c r="D1331" s="1" t="s">
        <v>5539</v>
      </c>
      <c r="E1331" s="1" t="s">
        <v>5540</v>
      </c>
      <c r="F1331" s="1" t="s">
        <v>209</v>
      </c>
      <c r="G1331" s="1" t="s">
        <v>51</v>
      </c>
      <c r="H1331" s="2">
        <v>250000</v>
      </c>
    </row>
    <row r="1332" spans="1:8" x14ac:dyDescent="0.2">
      <c r="A1332" s="1" t="s">
        <v>20</v>
      </c>
      <c r="B1332" s="1" t="s">
        <v>2844</v>
      </c>
      <c r="C1332" s="1" t="s">
        <v>2845</v>
      </c>
      <c r="D1332" s="1" t="s">
        <v>7379</v>
      </c>
      <c r="E1332" s="1" t="s">
        <v>7380</v>
      </c>
      <c r="F1332" s="1" t="s">
        <v>2641</v>
      </c>
      <c r="G1332" s="1" t="s">
        <v>51</v>
      </c>
      <c r="H1332" s="2">
        <v>222857.14</v>
      </c>
    </row>
    <row r="1333" spans="1:8" x14ac:dyDescent="0.2">
      <c r="A1333" s="1" t="s">
        <v>20</v>
      </c>
      <c r="B1333" s="1" t="s">
        <v>5897</v>
      </c>
      <c r="C1333" s="1" t="s">
        <v>5898</v>
      </c>
      <c r="D1333" s="1" t="s">
        <v>5895</v>
      </c>
      <c r="E1333" s="1" t="s">
        <v>5896</v>
      </c>
      <c r="F1333" s="1" t="s">
        <v>2641</v>
      </c>
      <c r="G1333" s="1" t="s">
        <v>51</v>
      </c>
      <c r="H1333" s="2">
        <v>222857.14</v>
      </c>
    </row>
    <row r="1334" spans="1:8" x14ac:dyDescent="0.2">
      <c r="A1334" s="1" t="s">
        <v>20</v>
      </c>
      <c r="B1334" s="1" t="s">
        <v>5897</v>
      </c>
      <c r="C1334" s="1" t="s">
        <v>5898</v>
      </c>
      <c r="D1334" s="1" t="s">
        <v>7530</v>
      </c>
      <c r="E1334" s="1" t="s">
        <v>7531</v>
      </c>
      <c r="F1334" s="1" t="s">
        <v>2641</v>
      </c>
      <c r="G1334" s="1" t="s">
        <v>51</v>
      </c>
      <c r="H1334" s="2">
        <v>222857.14</v>
      </c>
    </row>
    <row r="1335" spans="1:8" x14ac:dyDescent="0.2">
      <c r="A1335" s="1" t="s">
        <v>20</v>
      </c>
      <c r="B1335" s="1" t="s">
        <v>5897</v>
      </c>
      <c r="C1335" s="1" t="s">
        <v>5898</v>
      </c>
      <c r="D1335" s="1" t="s">
        <v>9976</v>
      </c>
      <c r="E1335" s="1" t="s">
        <v>5896</v>
      </c>
      <c r="F1335" s="1" t="s">
        <v>2641</v>
      </c>
      <c r="G1335" s="1" t="s">
        <v>51</v>
      </c>
      <c r="H1335" s="2">
        <v>222857.14</v>
      </c>
    </row>
    <row r="1336" spans="1:8" x14ac:dyDescent="0.2">
      <c r="A1336" s="1" t="s">
        <v>20</v>
      </c>
      <c r="B1336" s="1" t="s">
        <v>996</v>
      </c>
      <c r="C1336" s="1" t="s">
        <v>997</v>
      </c>
      <c r="D1336" s="1" t="s">
        <v>6634</v>
      </c>
      <c r="E1336" s="1" t="s">
        <v>6635</v>
      </c>
      <c r="F1336" s="1" t="s">
        <v>391</v>
      </c>
      <c r="G1336" s="1" t="s">
        <v>51</v>
      </c>
      <c r="H1336" s="2">
        <v>332681.02</v>
      </c>
    </row>
    <row r="1337" spans="1:8" x14ac:dyDescent="0.2">
      <c r="A1337" s="1" t="s">
        <v>20</v>
      </c>
      <c r="B1337" s="1" t="s">
        <v>3757</v>
      </c>
      <c r="C1337" s="1" t="s">
        <v>3758</v>
      </c>
      <c r="D1337" s="1" t="s">
        <v>3755</v>
      </c>
      <c r="E1337" s="1" t="s">
        <v>3756</v>
      </c>
      <c r="F1337" s="1" t="s">
        <v>3558</v>
      </c>
      <c r="G1337" s="1" t="s">
        <v>51</v>
      </c>
      <c r="H1337" s="2">
        <v>220000</v>
      </c>
    </row>
    <row r="1338" spans="1:8" x14ac:dyDescent="0.2">
      <c r="A1338" s="1" t="s">
        <v>20</v>
      </c>
      <c r="B1338" s="1" t="s">
        <v>4710</v>
      </c>
      <c r="C1338" s="1" t="s">
        <v>4711</v>
      </c>
      <c r="D1338" s="1" t="s">
        <v>8556</v>
      </c>
      <c r="E1338" s="1" t="s">
        <v>8557</v>
      </c>
      <c r="F1338" s="1" t="s">
        <v>2641</v>
      </c>
      <c r="G1338" s="1" t="s">
        <v>51</v>
      </c>
      <c r="H1338" s="2">
        <v>460952.38</v>
      </c>
    </row>
    <row r="1339" spans="1:8" x14ac:dyDescent="0.2">
      <c r="A1339" s="1" t="s">
        <v>20</v>
      </c>
      <c r="B1339" s="1" t="s">
        <v>4710</v>
      </c>
      <c r="C1339" s="1" t="s">
        <v>4711</v>
      </c>
      <c r="D1339" s="1" t="s">
        <v>9376</v>
      </c>
      <c r="E1339" s="1" t="s">
        <v>9377</v>
      </c>
      <c r="F1339" s="1" t="s">
        <v>209</v>
      </c>
      <c r="G1339" s="1" t="s">
        <v>51</v>
      </c>
      <c r="H1339" s="2">
        <v>222857.14</v>
      </c>
    </row>
    <row r="1340" spans="1:8" x14ac:dyDescent="0.2">
      <c r="A1340" s="1" t="s">
        <v>20</v>
      </c>
      <c r="B1340" s="1" t="s">
        <v>4710</v>
      </c>
      <c r="C1340" s="1" t="s">
        <v>4711</v>
      </c>
      <c r="D1340" s="1" t="s">
        <v>9517</v>
      </c>
      <c r="E1340" s="1" t="s">
        <v>9518</v>
      </c>
      <c r="F1340" s="1" t="s">
        <v>2641</v>
      </c>
      <c r="G1340" s="1" t="s">
        <v>51</v>
      </c>
      <c r="H1340" s="2">
        <v>222857.14</v>
      </c>
    </row>
    <row r="1341" spans="1:8" x14ac:dyDescent="0.2">
      <c r="A1341" s="1" t="s">
        <v>20</v>
      </c>
      <c r="B1341" s="1" t="s">
        <v>1728</v>
      </c>
      <c r="C1341" s="1" t="s">
        <v>9900</v>
      </c>
      <c r="D1341" s="1" t="s">
        <v>9899</v>
      </c>
      <c r="E1341" s="1" t="s">
        <v>6476</v>
      </c>
      <c r="F1341" s="1" t="s">
        <v>3838</v>
      </c>
      <c r="G1341" s="1" t="s">
        <v>51</v>
      </c>
      <c r="H1341" s="2">
        <v>200000</v>
      </c>
    </row>
    <row r="1342" spans="1:8" x14ac:dyDescent="0.2">
      <c r="A1342" s="1" t="s">
        <v>20</v>
      </c>
      <c r="B1342" s="1" t="s">
        <v>1728</v>
      </c>
      <c r="C1342" s="1" t="s">
        <v>9900</v>
      </c>
      <c r="D1342" s="1" t="s">
        <v>10395</v>
      </c>
      <c r="E1342" s="1" t="s">
        <v>3837</v>
      </c>
      <c r="F1342" s="1" t="s">
        <v>3838</v>
      </c>
      <c r="G1342" s="1" t="s">
        <v>51</v>
      </c>
      <c r="H1342" s="2">
        <v>350000</v>
      </c>
    </row>
    <row r="1343" spans="1:8" x14ac:dyDescent="0.2">
      <c r="A1343" s="1" t="s">
        <v>20</v>
      </c>
      <c r="B1343" s="1" t="s">
        <v>1728</v>
      </c>
      <c r="C1343" s="1" t="s">
        <v>1729</v>
      </c>
      <c r="D1343" s="1" t="s">
        <v>8714</v>
      </c>
      <c r="E1343" s="1" t="s">
        <v>8715</v>
      </c>
      <c r="F1343" s="1" t="s">
        <v>50</v>
      </c>
      <c r="G1343" s="1" t="s">
        <v>51</v>
      </c>
      <c r="H1343" s="2">
        <v>460952.38</v>
      </c>
    </row>
    <row r="1344" spans="1:8" x14ac:dyDescent="0.2">
      <c r="A1344" s="1" t="s">
        <v>20</v>
      </c>
      <c r="B1344" s="1" t="s">
        <v>1728</v>
      </c>
      <c r="C1344" s="1" t="s">
        <v>1729</v>
      </c>
      <c r="D1344" s="1" t="s">
        <v>9165</v>
      </c>
      <c r="E1344" s="1" t="s">
        <v>3579</v>
      </c>
      <c r="F1344" s="1" t="s">
        <v>2641</v>
      </c>
      <c r="G1344" s="1" t="s">
        <v>51</v>
      </c>
      <c r="H1344" s="2">
        <v>365714.29</v>
      </c>
    </row>
    <row r="1345" spans="1:8" x14ac:dyDescent="0.2">
      <c r="A1345" s="1" t="s">
        <v>20</v>
      </c>
      <c r="B1345" s="1" t="s">
        <v>1728</v>
      </c>
      <c r="C1345" s="1" t="s">
        <v>1729</v>
      </c>
      <c r="D1345" s="1" t="s">
        <v>9671</v>
      </c>
      <c r="E1345" s="1" t="s">
        <v>9672</v>
      </c>
      <c r="F1345" s="1" t="s">
        <v>11</v>
      </c>
      <c r="G1345" s="1" t="s">
        <v>51</v>
      </c>
      <c r="H1345" s="2">
        <v>222857.14</v>
      </c>
    </row>
    <row r="1346" spans="1:8" ht="22.5" x14ac:dyDescent="0.2">
      <c r="A1346" s="1" t="s">
        <v>20</v>
      </c>
      <c r="B1346" s="1" t="s">
        <v>205</v>
      </c>
      <c r="C1346" s="1" t="s">
        <v>206</v>
      </c>
      <c r="D1346" s="1" t="s">
        <v>9426</v>
      </c>
      <c r="E1346" s="1" t="s">
        <v>9427</v>
      </c>
      <c r="F1346" s="1" t="s">
        <v>2641</v>
      </c>
      <c r="G1346" s="1" t="s">
        <v>51</v>
      </c>
      <c r="H1346" s="2">
        <v>460952.38</v>
      </c>
    </row>
    <row r="1347" spans="1:8" x14ac:dyDescent="0.2">
      <c r="A1347" s="1" t="s">
        <v>20</v>
      </c>
      <c r="B1347" s="1" t="s">
        <v>3128</v>
      </c>
      <c r="C1347" s="1" t="s">
        <v>3129</v>
      </c>
      <c r="D1347" s="1" t="s">
        <v>9083</v>
      </c>
      <c r="E1347" s="1" t="s">
        <v>452</v>
      </c>
      <c r="F1347" s="1" t="s">
        <v>209</v>
      </c>
      <c r="G1347" s="1" t="s">
        <v>51</v>
      </c>
      <c r="H1347" s="2">
        <v>234833.66</v>
      </c>
    </row>
    <row r="1348" spans="1:8" x14ac:dyDescent="0.2">
      <c r="A1348" s="1" t="s">
        <v>20</v>
      </c>
      <c r="B1348" s="1" t="s">
        <v>793</v>
      </c>
      <c r="C1348" s="1" t="s">
        <v>794</v>
      </c>
      <c r="D1348" s="1" t="s">
        <v>8597</v>
      </c>
      <c r="E1348" s="1" t="s">
        <v>8598</v>
      </c>
      <c r="F1348" s="1" t="s">
        <v>50</v>
      </c>
      <c r="G1348" s="1" t="s">
        <v>51</v>
      </c>
      <c r="H1348" s="2">
        <v>222857.14</v>
      </c>
    </row>
    <row r="1349" spans="1:8" x14ac:dyDescent="0.2">
      <c r="A1349" s="1" t="s">
        <v>20</v>
      </c>
      <c r="B1349" s="1" t="s">
        <v>5619</v>
      </c>
      <c r="C1349" s="1" t="s">
        <v>5620</v>
      </c>
      <c r="D1349" s="1" t="s">
        <v>9658</v>
      </c>
      <c r="E1349" s="1" t="s">
        <v>9659</v>
      </c>
      <c r="F1349" s="1" t="s">
        <v>2641</v>
      </c>
      <c r="G1349" s="1" t="s">
        <v>51</v>
      </c>
      <c r="H1349" s="2">
        <v>222857.14</v>
      </c>
    </row>
    <row r="1350" spans="1:8" x14ac:dyDescent="0.2">
      <c r="A1350" s="1" t="s">
        <v>20</v>
      </c>
      <c r="B1350" s="1" t="s">
        <v>8193</v>
      </c>
      <c r="C1350" s="1" t="s">
        <v>8194</v>
      </c>
      <c r="D1350" s="1" t="s">
        <v>9681</v>
      </c>
      <c r="E1350" s="1" t="s">
        <v>9682</v>
      </c>
      <c r="F1350" s="1" t="s">
        <v>11</v>
      </c>
      <c r="G1350" s="1" t="s">
        <v>51</v>
      </c>
      <c r="H1350" s="2">
        <v>222857.14</v>
      </c>
    </row>
    <row r="1351" spans="1:8" ht="22.5" x14ac:dyDescent="0.2">
      <c r="A1351" s="1" t="s">
        <v>20</v>
      </c>
      <c r="B1351" s="1" t="s">
        <v>1734</v>
      </c>
      <c r="C1351" s="1" t="s">
        <v>1735</v>
      </c>
      <c r="D1351" s="1" t="s">
        <v>4537</v>
      </c>
      <c r="E1351" s="1" t="s">
        <v>4538</v>
      </c>
      <c r="F1351" s="1" t="s">
        <v>3558</v>
      </c>
      <c r="G1351" s="1" t="s">
        <v>51</v>
      </c>
      <c r="H1351" s="2">
        <v>4000000</v>
      </c>
    </row>
    <row r="1352" spans="1:8" x14ac:dyDescent="0.2">
      <c r="A1352" s="1" t="s">
        <v>20</v>
      </c>
      <c r="B1352" s="1" t="s">
        <v>5554</v>
      </c>
      <c r="C1352" s="1" t="s">
        <v>5555</v>
      </c>
      <c r="D1352" s="1" t="s">
        <v>9455</v>
      </c>
      <c r="E1352" s="1" t="s">
        <v>9456</v>
      </c>
      <c r="F1352" s="1" t="s">
        <v>2641</v>
      </c>
      <c r="G1352" s="1" t="s">
        <v>51</v>
      </c>
      <c r="H1352" s="2">
        <v>222857.14</v>
      </c>
    </row>
    <row r="1353" spans="1:8" x14ac:dyDescent="0.2">
      <c r="A1353" s="1" t="s">
        <v>20</v>
      </c>
      <c r="B1353" s="1" t="s">
        <v>1565</v>
      </c>
      <c r="C1353" s="1" t="s">
        <v>1566</v>
      </c>
      <c r="D1353" s="1" t="s">
        <v>5690</v>
      </c>
      <c r="E1353" s="1" t="s">
        <v>5691</v>
      </c>
      <c r="F1353" s="1" t="s">
        <v>391</v>
      </c>
      <c r="G1353" s="1" t="s">
        <v>51</v>
      </c>
      <c r="H1353" s="2">
        <v>651428.56999999995</v>
      </c>
    </row>
    <row r="1354" spans="1:8" x14ac:dyDescent="0.2">
      <c r="A1354" s="1" t="s">
        <v>20</v>
      </c>
      <c r="B1354" s="1" t="s">
        <v>1565</v>
      </c>
      <c r="C1354" s="1" t="s">
        <v>1566</v>
      </c>
      <c r="D1354" s="1" t="s">
        <v>6258</v>
      </c>
      <c r="E1354" s="1" t="s">
        <v>6259</v>
      </c>
      <c r="F1354" s="1" t="s">
        <v>50</v>
      </c>
      <c r="G1354" s="1" t="s">
        <v>51</v>
      </c>
      <c r="H1354" s="2">
        <v>222857.14</v>
      </c>
    </row>
    <row r="1355" spans="1:8" x14ac:dyDescent="0.2">
      <c r="A1355" s="1" t="s">
        <v>20</v>
      </c>
      <c r="B1355" s="1" t="s">
        <v>945</v>
      </c>
      <c r="C1355" s="1" t="s">
        <v>946</v>
      </c>
      <c r="D1355" s="1" t="s">
        <v>2893</v>
      </c>
      <c r="E1355" s="1" t="s">
        <v>2894</v>
      </c>
      <c r="F1355" s="1" t="s">
        <v>50</v>
      </c>
      <c r="G1355" s="1" t="s">
        <v>51</v>
      </c>
      <c r="H1355" s="2">
        <v>270476.19</v>
      </c>
    </row>
    <row r="1356" spans="1:8" ht="22.5" x14ac:dyDescent="0.2">
      <c r="A1356" s="1" t="s">
        <v>20</v>
      </c>
      <c r="B1356" s="1" t="s">
        <v>6492</v>
      </c>
      <c r="C1356" s="1" t="s">
        <v>6493</v>
      </c>
      <c r="D1356" s="1" t="s">
        <v>6490</v>
      </c>
      <c r="E1356" s="1" t="s">
        <v>6491</v>
      </c>
      <c r="F1356" s="1" t="s">
        <v>2641</v>
      </c>
      <c r="G1356" s="1" t="s">
        <v>51</v>
      </c>
      <c r="H1356" s="2">
        <v>365714.29</v>
      </c>
    </row>
    <row r="1357" spans="1:8" x14ac:dyDescent="0.2">
      <c r="A1357" s="1" t="s">
        <v>20</v>
      </c>
      <c r="B1357" s="1" t="s">
        <v>2988</v>
      </c>
      <c r="C1357" s="1" t="s">
        <v>2989</v>
      </c>
      <c r="D1357" s="1" t="s">
        <v>7769</v>
      </c>
      <c r="E1357" s="1" t="s">
        <v>7770</v>
      </c>
      <c r="F1357" s="1" t="s">
        <v>2641</v>
      </c>
      <c r="G1357" s="1" t="s">
        <v>51</v>
      </c>
      <c r="H1357" s="2">
        <v>460952.38</v>
      </c>
    </row>
    <row r="1358" spans="1:8" ht="22.5" x14ac:dyDescent="0.2">
      <c r="A1358" s="1" t="s">
        <v>20</v>
      </c>
      <c r="B1358" s="1" t="s">
        <v>2420</v>
      </c>
      <c r="C1358" s="1" t="s">
        <v>10103</v>
      </c>
      <c r="D1358" s="1" t="s">
        <v>10102</v>
      </c>
      <c r="E1358" s="1" t="s">
        <v>6476</v>
      </c>
      <c r="F1358" s="1" t="s">
        <v>3838</v>
      </c>
      <c r="G1358" s="1" t="s">
        <v>51</v>
      </c>
      <c r="H1358" s="2">
        <v>380000</v>
      </c>
    </row>
    <row r="1359" spans="1:8" x14ac:dyDescent="0.2">
      <c r="A1359" s="1" t="s">
        <v>20</v>
      </c>
      <c r="B1359" s="1" t="s">
        <v>2420</v>
      </c>
      <c r="C1359" s="1" t="s">
        <v>2421</v>
      </c>
      <c r="D1359" s="1" t="s">
        <v>8725</v>
      </c>
      <c r="E1359" s="1" t="s">
        <v>8726</v>
      </c>
      <c r="F1359" s="1" t="s">
        <v>50</v>
      </c>
      <c r="G1359" s="1" t="s">
        <v>51</v>
      </c>
      <c r="H1359" s="2">
        <v>222857.14</v>
      </c>
    </row>
    <row r="1360" spans="1:8" x14ac:dyDescent="0.2">
      <c r="A1360" s="1" t="s">
        <v>20</v>
      </c>
      <c r="B1360" s="1" t="s">
        <v>5750</v>
      </c>
      <c r="C1360" s="1" t="s">
        <v>5751</v>
      </c>
      <c r="D1360" s="1" t="s">
        <v>5748</v>
      </c>
      <c r="E1360" s="1" t="s">
        <v>5749</v>
      </c>
      <c r="F1360" s="1" t="s">
        <v>11</v>
      </c>
      <c r="G1360" s="1" t="s">
        <v>51</v>
      </c>
      <c r="H1360" s="2">
        <v>365714.29</v>
      </c>
    </row>
    <row r="1361" spans="1:8" x14ac:dyDescent="0.2">
      <c r="A1361" s="1" t="s">
        <v>20</v>
      </c>
      <c r="B1361" s="1" t="s">
        <v>5750</v>
      </c>
      <c r="C1361" s="1" t="s">
        <v>5751</v>
      </c>
      <c r="D1361" s="1" t="s">
        <v>10150</v>
      </c>
      <c r="E1361" s="1" t="s">
        <v>10151</v>
      </c>
      <c r="F1361" s="1" t="s">
        <v>2641</v>
      </c>
      <c r="G1361" s="1" t="s">
        <v>51</v>
      </c>
      <c r="H1361" s="2">
        <v>222857.14</v>
      </c>
    </row>
    <row r="1362" spans="1:8" x14ac:dyDescent="0.2">
      <c r="A1362" s="1" t="s">
        <v>20</v>
      </c>
      <c r="B1362" s="1" t="s">
        <v>7213</v>
      </c>
      <c r="C1362" s="1" t="s">
        <v>7214</v>
      </c>
      <c r="D1362" s="1" t="s">
        <v>7211</v>
      </c>
      <c r="E1362" s="1" t="s">
        <v>7212</v>
      </c>
      <c r="F1362" s="1" t="s">
        <v>3558</v>
      </c>
      <c r="G1362" s="1" t="s">
        <v>51</v>
      </c>
      <c r="H1362" s="2">
        <v>250000</v>
      </c>
    </row>
    <row r="1363" spans="1:8" x14ac:dyDescent="0.2">
      <c r="A1363" s="1" t="s">
        <v>20</v>
      </c>
      <c r="B1363" s="1" t="s">
        <v>3208</v>
      </c>
      <c r="C1363" s="1" t="s">
        <v>3209</v>
      </c>
      <c r="D1363" s="1" t="s">
        <v>7059</v>
      </c>
      <c r="E1363" s="1" t="s">
        <v>7060</v>
      </c>
      <c r="F1363" s="1" t="s">
        <v>2641</v>
      </c>
      <c r="G1363" s="1" t="s">
        <v>51</v>
      </c>
      <c r="H1363" s="2">
        <v>222857.14</v>
      </c>
    </row>
    <row r="1364" spans="1:8" x14ac:dyDescent="0.2">
      <c r="A1364" s="1" t="s">
        <v>20</v>
      </c>
      <c r="B1364" s="1" t="s">
        <v>6674</v>
      </c>
      <c r="C1364" s="1" t="s">
        <v>6675</v>
      </c>
      <c r="D1364" s="1" t="s">
        <v>6684</v>
      </c>
      <c r="E1364" s="1" t="s">
        <v>6685</v>
      </c>
      <c r="F1364" s="1" t="s">
        <v>2641</v>
      </c>
      <c r="G1364" s="1" t="s">
        <v>51</v>
      </c>
      <c r="H1364" s="2">
        <v>460952.38</v>
      </c>
    </row>
    <row r="1365" spans="1:8" x14ac:dyDescent="0.2">
      <c r="A1365" s="1" t="s">
        <v>20</v>
      </c>
      <c r="B1365" s="1" t="s">
        <v>5333</v>
      </c>
      <c r="C1365" s="1" t="s">
        <v>5334</v>
      </c>
      <c r="D1365" s="1" t="s">
        <v>7898</v>
      </c>
      <c r="E1365" s="1" t="s">
        <v>7899</v>
      </c>
      <c r="F1365" s="1" t="s">
        <v>50</v>
      </c>
      <c r="G1365" s="1" t="s">
        <v>51</v>
      </c>
      <c r="H1365" s="2">
        <v>460952.38</v>
      </c>
    </row>
    <row r="1366" spans="1:8" x14ac:dyDescent="0.2">
      <c r="A1366" s="1" t="s">
        <v>20</v>
      </c>
      <c r="B1366" s="1" t="s">
        <v>3153</v>
      </c>
      <c r="C1366" s="1" t="s">
        <v>3154</v>
      </c>
      <c r="D1366" s="1" t="s">
        <v>7592</v>
      </c>
      <c r="E1366" s="1" t="s">
        <v>7593</v>
      </c>
      <c r="F1366" s="1" t="s">
        <v>3558</v>
      </c>
      <c r="G1366" s="1" t="s">
        <v>51</v>
      </c>
      <c r="H1366" s="2">
        <v>3176457.43</v>
      </c>
    </row>
    <row r="1367" spans="1:8" x14ac:dyDescent="0.2">
      <c r="A1367" s="1" t="s">
        <v>20</v>
      </c>
      <c r="B1367" s="1" t="s">
        <v>3153</v>
      </c>
      <c r="C1367" s="1" t="s">
        <v>3154</v>
      </c>
      <c r="D1367" s="1" t="s">
        <v>7997</v>
      </c>
      <c r="E1367" s="1" t="s">
        <v>7998</v>
      </c>
      <c r="F1367" s="1" t="s">
        <v>50</v>
      </c>
      <c r="G1367" s="1" t="s">
        <v>51</v>
      </c>
      <c r="H1367" s="2">
        <v>460952.38</v>
      </c>
    </row>
    <row r="1368" spans="1:8" x14ac:dyDescent="0.2">
      <c r="A1368" s="1" t="s">
        <v>20</v>
      </c>
      <c r="B1368" s="1" t="s">
        <v>882</v>
      </c>
      <c r="C1368" s="1" t="s">
        <v>883</v>
      </c>
      <c r="D1368" s="1" t="s">
        <v>7098</v>
      </c>
      <c r="E1368" s="1" t="s">
        <v>7099</v>
      </c>
      <c r="F1368" s="1" t="s">
        <v>3558</v>
      </c>
      <c r="G1368" s="1" t="s">
        <v>51</v>
      </c>
      <c r="H1368" s="2">
        <v>1500000</v>
      </c>
    </row>
    <row r="1369" spans="1:8" ht="22.5" x14ac:dyDescent="0.2">
      <c r="A1369" s="1" t="s">
        <v>20</v>
      </c>
      <c r="B1369" s="1" t="s">
        <v>2634</v>
      </c>
      <c r="C1369" s="1" t="s">
        <v>2635</v>
      </c>
      <c r="D1369" s="1" t="s">
        <v>6362</v>
      </c>
      <c r="E1369" s="1" t="s">
        <v>6363</v>
      </c>
      <c r="F1369" s="1" t="s">
        <v>2641</v>
      </c>
      <c r="G1369" s="1" t="s">
        <v>51</v>
      </c>
      <c r="H1369" s="2">
        <v>746666.67</v>
      </c>
    </row>
    <row r="1370" spans="1:8" x14ac:dyDescent="0.2">
      <c r="A1370" s="1" t="s">
        <v>20</v>
      </c>
      <c r="B1370" s="1" t="s">
        <v>2634</v>
      </c>
      <c r="C1370" s="1" t="s">
        <v>2635</v>
      </c>
      <c r="D1370" s="1" t="s">
        <v>6802</v>
      </c>
      <c r="E1370" s="1" t="s">
        <v>1569</v>
      </c>
      <c r="F1370" s="1" t="s">
        <v>209</v>
      </c>
      <c r="G1370" s="1" t="s">
        <v>51</v>
      </c>
      <c r="H1370" s="2">
        <v>234833.66</v>
      </c>
    </row>
    <row r="1371" spans="1:8" x14ac:dyDescent="0.2">
      <c r="A1371" s="1" t="s">
        <v>20</v>
      </c>
      <c r="B1371" s="1" t="s">
        <v>1584</v>
      </c>
      <c r="C1371" s="1" t="s">
        <v>1585</v>
      </c>
      <c r="D1371" s="1" t="s">
        <v>6757</v>
      </c>
      <c r="E1371" s="1" t="s">
        <v>6758</v>
      </c>
      <c r="F1371" s="1" t="s">
        <v>2641</v>
      </c>
      <c r="G1371" s="1" t="s">
        <v>51</v>
      </c>
      <c r="H1371" s="2">
        <v>222857.14</v>
      </c>
    </row>
    <row r="1372" spans="1:8" x14ac:dyDescent="0.2">
      <c r="A1372" s="1" t="s">
        <v>20</v>
      </c>
      <c r="B1372" s="1" t="s">
        <v>2970</v>
      </c>
      <c r="C1372" s="1" t="s">
        <v>6952</v>
      </c>
      <c r="D1372" s="1" t="s">
        <v>6950</v>
      </c>
      <c r="E1372" s="1" t="s">
        <v>6951</v>
      </c>
      <c r="F1372" s="1" t="s">
        <v>3558</v>
      </c>
      <c r="G1372" s="1" t="s">
        <v>51</v>
      </c>
      <c r="H1372" s="2">
        <v>600000</v>
      </c>
    </row>
    <row r="1373" spans="1:8" x14ac:dyDescent="0.2">
      <c r="A1373" s="1" t="s">
        <v>20</v>
      </c>
      <c r="B1373" s="1" t="s">
        <v>4551</v>
      </c>
      <c r="C1373" s="1" t="s">
        <v>4552</v>
      </c>
      <c r="D1373" s="1" t="s">
        <v>4550</v>
      </c>
      <c r="E1373" s="1" t="s">
        <v>1354</v>
      </c>
      <c r="F1373" s="1" t="s">
        <v>209</v>
      </c>
      <c r="G1373" s="1" t="s">
        <v>51</v>
      </c>
      <c r="H1373" s="2">
        <v>244618.4</v>
      </c>
    </row>
    <row r="1374" spans="1:8" x14ac:dyDescent="0.2">
      <c r="A1374" s="1" t="s">
        <v>20</v>
      </c>
      <c r="B1374" s="1" t="s">
        <v>6196</v>
      </c>
      <c r="C1374" s="1" t="s">
        <v>6197</v>
      </c>
      <c r="D1374" s="1" t="s">
        <v>7173</v>
      </c>
      <c r="E1374" s="1" t="s">
        <v>6017</v>
      </c>
      <c r="F1374" s="1" t="s">
        <v>2641</v>
      </c>
      <c r="G1374" s="1" t="s">
        <v>51</v>
      </c>
      <c r="H1374" s="2">
        <v>270476.19</v>
      </c>
    </row>
    <row r="1375" spans="1:8" x14ac:dyDescent="0.2">
      <c r="A1375" s="1" t="s">
        <v>20</v>
      </c>
      <c r="B1375" s="1" t="s">
        <v>6196</v>
      </c>
      <c r="C1375" s="1" t="s">
        <v>6197</v>
      </c>
      <c r="D1375" s="1" t="s">
        <v>7574</v>
      </c>
      <c r="E1375" s="1" t="s">
        <v>7575</v>
      </c>
      <c r="F1375" s="1" t="s">
        <v>11</v>
      </c>
      <c r="G1375" s="1" t="s">
        <v>51</v>
      </c>
      <c r="H1375" s="2">
        <v>222857.14</v>
      </c>
    </row>
    <row r="1376" spans="1:8" x14ac:dyDescent="0.2">
      <c r="A1376" s="1" t="s">
        <v>20</v>
      </c>
      <c r="B1376" s="1" t="s">
        <v>741</v>
      </c>
      <c r="C1376" s="1" t="s">
        <v>8978</v>
      </c>
      <c r="D1376" s="1" t="s">
        <v>8977</v>
      </c>
      <c r="E1376" s="1" t="s">
        <v>3837</v>
      </c>
      <c r="F1376" s="1" t="s">
        <v>3838</v>
      </c>
      <c r="G1376" s="1" t="s">
        <v>51</v>
      </c>
      <c r="H1376" s="2">
        <v>237780</v>
      </c>
    </row>
    <row r="1377" spans="1:8" x14ac:dyDescent="0.2">
      <c r="A1377" s="1" t="s">
        <v>20</v>
      </c>
      <c r="B1377" s="1" t="s">
        <v>741</v>
      </c>
      <c r="C1377" s="1" t="s">
        <v>8978</v>
      </c>
      <c r="D1377" s="1" t="s">
        <v>10007</v>
      </c>
      <c r="E1377" s="1" t="s">
        <v>6476</v>
      </c>
      <c r="F1377" s="1" t="s">
        <v>3838</v>
      </c>
      <c r="G1377" s="1" t="s">
        <v>51</v>
      </c>
      <c r="H1377" s="2">
        <v>200000</v>
      </c>
    </row>
    <row r="1378" spans="1:8" x14ac:dyDescent="0.2">
      <c r="A1378" s="1" t="s">
        <v>20</v>
      </c>
      <c r="B1378" s="1" t="s">
        <v>603</v>
      </c>
      <c r="C1378" s="1" t="s">
        <v>604</v>
      </c>
      <c r="D1378" s="1" t="s">
        <v>9058</v>
      </c>
      <c r="E1378" s="1" t="s">
        <v>9059</v>
      </c>
      <c r="F1378" s="1" t="s">
        <v>50</v>
      </c>
      <c r="G1378" s="1" t="s">
        <v>51</v>
      </c>
      <c r="H1378" s="2">
        <v>270476.19</v>
      </c>
    </row>
    <row r="1379" spans="1:8" ht="45" x14ac:dyDescent="0.2">
      <c r="A1379" s="1" t="s">
        <v>20</v>
      </c>
      <c r="B1379" s="1" t="s">
        <v>2779</v>
      </c>
      <c r="C1379" s="1" t="s">
        <v>2780</v>
      </c>
      <c r="D1379" s="1" t="s">
        <v>6777</v>
      </c>
      <c r="E1379" s="1" t="s">
        <v>6778</v>
      </c>
      <c r="F1379" s="1" t="s">
        <v>2641</v>
      </c>
      <c r="G1379" s="1" t="s">
        <v>51</v>
      </c>
      <c r="H1379" s="2">
        <v>313591.43</v>
      </c>
    </row>
    <row r="1380" spans="1:8" x14ac:dyDescent="0.2">
      <c r="A1380" s="1" t="s">
        <v>20</v>
      </c>
      <c r="B1380" s="1" t="s">
        <v>1147</v>
      </c>
      <c r="C1380" s="1" t="s">
        <v>2628</v>
      </c>
      <c r="D1380" s="1" t="s">
        <v>9265</v>
      </c>
      <c r="E1380" s="1" t="s">
        <v>6678</v>
      </c>
      <c r="F1380" s="1" t="s">
        <v>3838</v>
      </c>
      <c r="G1380" s="1" t="s">
        <v>51</v>
      </c>
      <c r="H1380" s="2">
        <v>500000</v>
      </c>
    </row>
    <row r="1381" spans="1:8" x14ac:dyDescent="0.2">
      <c r="A1381" s="1" t="s">
        <v>20</v>
      </c>
      <c r="B1381" s="1" t="s">
        <v>1147</v>
      </c>
      <c r="C1381" s="1" t="s">
        <v>2628</v>
      </c>
      <c r="D1381" s="1" t="s">
        <v>9724</v>
      </c>
      <c r="E1381" s="1" t="s">
        <v>6678</v>
      </c>
      <c r="F1381" s="1" t="s">
        <v>3838</v>
      </c>
      <c r="G1381" s="1" t="s">
        <v>51</v>
      </c>
      <c r="H1381" s="2">
        <v>299728</v>
      </c>
    </row>
    <row r="1382" spans="1:8" x14ac:dyDescent="0.2">
      <c r="A1382" s="1" t="s">
        <v>20</v>
      </c>
      <c r="B1382" s="1" t="s">
        <v>2521</v>
      </c>
      <c r="C1382" s="1" t="s">
        <v>2522</v>
      </c>
      <c r="D1382" s="1" t="s">
        <v>6154</v>
      </c>
      <c r="E1382" s="1" t="s">
        <v>4200</v>
      </c>
      <c r="F1382" s="1" t="s">
        <v>2641</v>
      </c>
      <c r="G1382" s="1" t="s">
        <v>51</v>
      </c>
      <c r="H1382" s="2">
        <v>222857.14</v>
      </c>
    </row>
    <row r="1383" spans="1:8" x14ac:dyDescent="0.2">
      <c r="A1383" s="1" t="s">
        <v>20</v>
      </c>
      <c r="B1383" s="1" t="s">
        <v>1890</v>
      </c>
      <c r="C1383" s="1" t="s">
        <v>9993</v>
      </c>
      <c r="D1383" s="1" t="s">
        <v>9992</v>
      </c>
      <c r="E1383" s="1" t="s">
        <v>6476</v>
      </c>
      <c r="F1383" s="1" t="s">
        <v>3838</v>
      </c>
      <c r="G1383" s="1" t="s">
        <v>51</v>
      </c>
      <c r="H1383" s="2">
        <v>425000</v>
      </c>
    </row>
    <row r="1384" spans="1:8" x14ac:dyDescent="0.2">
      <c r="A1384" s="1" t="s">
        <v>20</v>
      </c>
      <c r="B1384" s="1" t="s">
        <v>2515</v>
      </c>
      <c r="C1384" s="1" t="s">
        <v>2516</v>
      </c>
      <c r="D1384" s="1" t="s">
        <v>9153</v>
      </c>
      <c r="E1384" s="1" t="s">
        <v>1569</v>
      </c>
      <c r="F1384" s="1" t="s">
        <v>209</v>
      </c>
      <c r="G1384" s="1" t="s">
        <v>51</v>
      </c>
      <c r="H1384" s="2">
        <v>234833.66</v>
      </c>
    </row>
    <row r="1385" spans="1:8" x14ac:dyDescent="0.2">
      <c r="A1385" s="1" t="s">
        <v>20</v>
      </c>
      <c r="B1385" s="1" t="s">
        <v>6762</v>
      </c>
      <c r="C1385" s="1" t="s">
        <v>6763</v>
      </c>
      <c r="D1385" s="1" t="s">
        <v>6761</v>
      </c>
      <c r="E1385" s="1" t="s">
        <v>3678</v>
      </c>
      <c r="F1385" s="1" t="s">
        <v>2641</v>
      </c>
      <c r="G1385" s="1" t="s">
        <v>51</v>
      </c>
      <c r="H1385" s="2">
        <v>222857.14</v>
      </c>
    </row>
    <row r="1386" spans="1:8" x14ac:dyDescent="0.2">
      <c r="A1386" s="1" t="s">
        <v>20</v>
      </c>
      <c r="B1386" s="1" t="s">
        <v>2797</v>
      </c>
      <c r="C1386" s="1" t="s">
        <v>2798</v>
      </c>
      <c r="D1386" s="1" t="s">
        <v>5714</v>
      </c>
      <c r="E1386" s="1" t="s">
        <v>5423</v>
      </c>
      <c r="F1386" s="1" t="s">
        <v>209</v>
      </c>
      <c r="G1386" s="1" t="s">
        <v>51</v>
      </c>
      <c r="H1386" s="2">
        <v>283757.34000000003</v>
      </c>
    </row>
    <row r="1387" spans="1:8" ht="22.5" x14ac:dyDescent="0.2">
      <c r="A1387" s="1" t="s">
        <v>20</v>
      </c>
      <c r="B1387" s="1" t="s">
        <v>1640</v>
      </c>
      <c r="C1387" s="1" t="s">
        <v>8290</v>
      </c>
      <c r="D1387" s="1" t="s">
        <v>10369</v>
      </c>
      <c r="E1387" s="1" t="s">
        <v>6476</v>
      </c>
      <c r="F1387" s="1" t="s">
        <v>3838</v>
      </c>
      <c r="G1387" s="1" t="s">
        <v>51</v>
      </c>
      <c r="H1387" s="2">
        <v>300000</v>
      </c>
    </row>
    <row r="1388" spans="1:8" x14ac:dyDescent="0.2">
      <c r="A1388" s="1" t="s">
        <v>20</v>
      </c>
      <c r="B1388" s="1" t="s">
        <v>5740</v>
      </c>
      <c r="C1388" s="1" t="s">
        <v>5741</v>
      </c>
      <c r="D1388" s="1" t="s">
        <v>5739</v>
      </c>
      <c r="E1388" s="1" t="s">
        <v>5498</v>
      </c>
      <c r="F1388" s="1" t="s">
        <v>209</v>
      </c>
      <c r="G1388" s="1" t="s">
        <v>51</v>
      </c>
      <c r="H1388" s="2">
        <v>234833.66</v>
      </c>
    </row>
    <row r="1389" spans="1:8" ht="33.75" x14ac:dyDescent="0.2">
      <c r="A1389" s="1" t="s">
        <v>20</v>
      </c>
      <c r="B1389" s="1" t="s">
        <v>1736</v>
      </c>
      <c r="C1389" s="1" t="s">
        <v>1737</v>
      </c>
      <c r="D1389" s="1" t="s">
        <v>7802</v>
      </c>
      <c r="E1389" s="1" t="s">
        <v>7803</v>
      </c>
      <c r="F1389" s="1" t="s">
        <v>2641</v>
      </c>
      <c r="G1389" s="1" t="s">
        <v>51</v>
      </c>
      <c r="H1389" s="2">
        <v>2827586.21</v>
      </c>
    </row>
    <row r="1390" spans="1:8" x14ac:dyDescent="0.2">
      <c r="A1390" s="1" t="s">
        <v>20</v>
      </c>
      <c r="B1390" s="1" t="s">
        <v>2775</v>
      </c>
      <c r="C1390" s="1" t="s">
        <v>2776</v>
      </c>
      <c r="D1390" s="1" t="s">
        <v>8882</v>
      </c>
      <c r="E1390" s="1" t="s">
        <v>8883</v>
      </c>
      <c r="F1390" s="1" t="s">
        <v>2641</v>
      </c>
      <c r="G1390" s="1" t="s">
        <v>51</v>
      </c>
      <c r="H1390" s="2">
        <v>365714.29</v>
      </c>
    </row>
    <row r="1391" spans="1:8" x14ac:dyDescent="0.2">
      <c r="A1391" s="1" t="s">
        <v>20</v>
      </c>
      <c r="B1391" s="1" t="s">
        <v>254</v>
      </c>
      <c r="C1391" s="1" t="s">
        <v>9856</v>
      </c>
      <c r="D1391" s="1" t="s">
        <v>9855</v>
      </c>
      <c r="E1391" s="1" t="s">
        <v>6219</v>
      </c>
      <c r="F1391" s="1" t="s">
        <v>3838</v>
      </c>
      <c r="G1391" s="1" t="s">
        <v>51</v>
      </c>
      <c r="H1391" s="2">
        <v>252000</v>
      </c>
    </row>
    <row r="1392" spans="1:8" x14ac:dyDescent="0.2">
      <c r="A1392" s="1" t="s">
        <v>20</v>
      </c>
      <c r="B1392" s="1" t="s">
        <v>1985</v>
      </c>
      <c r="C1392" s="1" t="s">
        <v>1986</v>
      </c>
      <c r="D1392" s="1" t="s">
        <v>5688</v>
      </c>
      <c r="E1392" s="1" t="s">
        <v>5689</v>
      </c>
      <c r="F1392" s="1" t="s">
        <v>2641</v>
      </c>
      <c r="G1392" s="1" t="s">
        <v>51</v>
      </c>
      <c r="H1392" s="2">
        <v>365714.29</v>
      </c>
    </row>
    <row r="1393" spans="1:8" x14ac:dyDescent="0.2">
      <c r="A1393" s="1" t="s">
        <v>20</v>
      </c>
      <c r="B1393" s="1" t="s">
        <v>5085</v>
      </c>
      <c r="C1393" s="1" t="s">
        <v>9921</v>
      </c>
      <c r="D1393" s="1" t="s">
        <v>9920</v>
      </c>
      <c r="E1393" s="1" t="s">
        <v>6476</v>
      </c>
      <c r="F1393" s="1" t="s">
        <v>3838</v>
      </c>
      <c r="G1393" s="1" t="s">
        <v>51</v>
      </c>
      <c r="H1393" s="2">
        <v>299910</v>
      </c>
    </row>
    <row r="1394" spans="1:8" x14ac:dyDescent="0.2">
      <c r="A1394" s="1" t="s">
        <v>20</v>
      </c>
      <c r="B1394" s="1" t="s">
        <v>5085</v>
      </c>
      <c r="C1394" s="1" t="s">
        <v>8934</v>
      </c>
      <c r="D1394" s="1" t="s">
        <v>9663</v>
      </c>
      <c r="E1394" s="1" t="s">
        <v>9664</v>
      </c>
      <c r="F1394" s="1" t="s">
        <v>2641</v>
      </c>
      <c r="G1394" s="1" t="s">
        <v>51</v>
      </c>
      <c r="H1394" s="2">
        <v>222857.14</v>
      </c>
    </row>
    <row r="1395" spans="1:8" x14ac:dyDescent="0.2">
      <c r="A1395" s="1" t="s">
        <v>20</v>
      </c>
      <c r="B1395" s="1" t="s">
        <v>1823</v>
      </c>
      <c r="C1395" s="1" t="s">
        <v>1824</v>
      </c>
      <c r="D1395" s="1" t="s">
        <v>6051</v>
      </c>
      <c r="E1395" s="1" t="s">
        <v>6052</v>
      </c>
      <c r="F1395" s="1" t="s">
        <v>2641</v>
      </c>
      <c r="G1395" s="1" t="s">
        <v>51</v>
      </c>
      <c r="H1395" s="2">
        <v>508571.43</v>
      </c>
    </row>
    <row r="1396" spans="1:8" x14ac:dyDescent="0.2">
      <c r="A1396" s="1" t="s">
        <v>20</v>
      </c>
      <c r="B1396" s="1" t="s">
        <v>1823</v>
      </c>
      <c r="C1396" s="1" t="s">
        <v>1824</v>
      </c>
      <c r="D1396" s="1" t="s">
        <v>6343</v>
      </c>
      <c r="E1396" s="1" t="s">
        <v>5423</v>
      </c>
      <c r="F1396" s="1" t="s">
        <v>209</v>
      </c>
      <c r="G1396" s="1" t="s">
        <v>51</v>
      </c>
      <c r="H1396" s="2">
        <v>234833.65</v>
      </c>
    </row>
    <row r="1397" spans="1:8" x14ac:dyDescent="0.2">
      <c r="A1397" s="1" t="s">
        <v>20</v>
      </c>
      <c r="B1397" s="1" t="s">
        <v>62</v>
      </c>
      <c r="C1397" s="1" t="s">
        <v>63</v>
      </c>
      <c r="D1397" s="1" t="s">
        <v>402</v>
      </c>
      <c r="E1397" s="1" t="s">
        <v>403</v>
      </c>
      <c r="F1397" s="1" t="s">
        <v>50</v>
      </c>
      <c r="G1397" s="1" t="s">
        <v>51</v>
      </c>
      <c r="H1397" s="2">
        <v>270476.19</v>
      </c>
    </row>
    <row r="1398" spans="1:8" ht="22.5" x14ac:dyDescent="0.2">
      <c r="A1398" s="1" t="s">
        <v>20</v>
      </c>
      <c r="B1398" s="1" t="s">
        <v>2895</v>
      </c>
      <c r="C1398" s="1" t="s">
        <v>2896</v>
      </c>
      <c r="D1398" s="1" t="s">
        <v>4902</v>
      </c>
      <c r="E1398" s="1" t="s">
        <v>4903</v>
      </c>
      <c r="F1398" s="1" t="s">
        <v>3558</v>
      </c>
      <c r="G1398" s="1" t="s">
        <v>51</v>
      </c>
      <c r="H1398" s="2">
        <v>250000</v>
      </c>
    </row>
    <row r="1399" spans="1:8" x14ac:dyDescent="0.2">
      <c r="A1399" s="1" t="s">
        <v>20</v>
      </c>
      <c r="B1399" s="1" t="s">
        <v>2895</v>
      </c>
      <c r="C1399" s="1" t="s">
        <v>2896</v>
      </c>
      <c r="D1399" s="1" t="s">
        <v>9550</v>
      </c>
      <c r="E1399" s="1" t="s">
        <v>9551</v>
      </c>
      <c r="F1399" s="1" t="s">
        <v>209</v>
      </c>
      <c r="G1399" s="1" t="s">
        <v>51</v>
      </c>
      <c r="H1399" s="2">
        <v>222857.14</v>
      </c>
    </row>
    <row r="1400" spans="1:8" x14ac:dyDescent="0.2">
      <c r="A1400" s="1" t="s">
        <v>20</v>
      </c>
      <c r="B1400" s="1" t="s">
        <v>105</v>
      </c>
      <c r="C1400" s="1" t="s">
        <v>106</v>
      </c>
      <c r="D1400" s="1" t="s">
        <v>5659</v>
      </c>
      <c r="E1400" s="1" t="s">
        <v>5660</v>
      </c>
      <c r="F1400" s="1" t="s">
        <v>2641</v>
      </c>
      <c r="G1400" s="1" t="s">
        <v>51</v>
      </c>
      <c r="H1400" s="2">
        <v>222857.14</v>
      </c>
    </row>
    <row r="1401" spans="1:8" x14ac:dyDescent="0.2">
      <c r="A1401" s="1" t="s">
        <v>20</v>
      </c>
      <c r="B1401" s="1" t="s">
        <v>2909</v>
      </c>
      <c r="C1401" s="1" t="s">
        <v>8349</v>
      </c>
      <c r="D1401" s="1" t="s">
        <v>10110</v>
      </c>
      <c r="E1401" s="1" t="s">
        <v>3837</v>
      </c>
      <c r="F1401" s="1" t="s">
        <v>3838</v>
      </c>
      <c r="G1401" s="1" t="s">
        <v>51</v>
      </c>
      <c r="H1401" s="2">
        <v>250000</v>
      </c>
    </row>
    <row r="1402" spans="1:8" x14ac:dyDescent="0.2">
      <c r="A1402" s="1" t="s">
        <v>20</v>
      </c>
      <c r="B1402" s="1" t="s">
        <v>9619</v>
      </c>
      <c r="C1402" s="1" t="s">
        <v>9620</v>
      </c>
      <c r="D1402" s="1" t="s">
        <v>9617</v>
      </c>
      <c r="E1402" s="1" t="s">
        <v>9618</v>
      </c>
      <c r="F1402" s="1" t="s">
        <v>50</v>
      </c>
      <c r="G1402" s="1" t="s">
        <v>51</v>
      </c>
      <c r="H1402" s="2">
        <v>222857.14</v>
      </c>
    </row>
    <row r="1403" spans="1:8" x14ac:dyDescent="0.2">
      <c r="A1403" s="1" t="s">
        <v>20</v>
      </c>
      <c r="B1403" s="1" t="s">
        <v>3293</v>
      </c>
      <c r="C1403" s="1" t="s">
        <v>3294</v>
      </c>
      <c r="D1403" s="1" t="s">
        <v>6613</v>
      </c>
      <c r="E1403" s="1" t="s">
        <v>6614</v>
      </c>
      <c r="F1403" s="1" t="s">
        <v>50</v>
      </c>
      <c r="G1403" s="1" t="s">
        <v>51</v>
      </c>
      <c r="H1403" s="2">
        <v>222857.14</v>
      </c>
    </row>
    <row r="1404" spans="1:8" x14ac:dyDescent="0.2">
      <c r="A1404" s="1" t="s">
        <v>20</v>
      </c>
      <c r="B1404" s="1" t="s">
        <v>1410</v>
      </c>
      <c r="C1404" s="1" t="s">
        <v>1411</v>
      </c>
      <c r="D1404" s="1" t="s">
        <v>9100</v>
      </c>
      <c r="E1404" s="1" t="s">
        <v>9101</v>
      </c>
      <c r="F1404" s="1" t="s">
        <v>50</v>
      </c>
      <c r="G1404" s="1" t="s">
        <v>51</v>
      </c>
      <c r="H1404" s="2">
        <v>460952.38</v>
      </c>
    </row>
    <row r="1405" spans="1:8" x14ac:dyDescent="0.2">
      <c r="A1405" s="1" t="s">
        <v>20</v>
      </c>
      <c r="B1405" s="1" t="s">
        <v>1275</v>
      </c>
      <c r="C1405" s="1" t="s">
        <v>1276</v>
      </c>
      <c r="D1405" s="1" t="s">
        <v>5515</v>
      </c>
      <c r="E1405" s="1" t="s">
        <v>5498</v>
      </c>
      <c r="F1405" s="1" t="s">
        <v>209</v>
      </c>
      <c r="G1405" s="1" t="s">
        <v>51</v>
      </c>
      <c r="H1405" s="2">
        <v>459882.58</v>
      </c>
    </row>
    <row r="1406" spans="1:8" x14ac:dyDescent="0.2">
      <c r="A1406" s="1" t="s">
        <v>20</v>
      </c>
      <c r="B1406" s="1" t="s">
        <v>2223</v>
      </c>
      <c r="C1406" s="1" t="s">
        <v>2224</v>
      </c>
      <c r="D1406" s="1" t="s">
        <v>5513</v>
      </c>
      <c r="E1406" s="1" t="s">
        <v>5514</v>
      </c>
      <c r="F1406" s="1" t="s">
        <v>50</v>
      </c>
      <c r="G1406" s="1" t="s">
        <v>51</v>
      </c>
      <c r="H1406" s="2">
        <v>270476.19</v>
      </c>
    </row>
    <row r="1407" spans="1:8" x14ac:dyDescent="0.2">
      <c r="A1407" s="1" t="s">
        <v>20</v>
      </c>
      <c r="B1407" s="1" t="s">
        <v>1755</v>
      </c>
      <c r="C1407" s="1" t="s">
        <v>1756</v>
      </c>
      <c r="D1407" s="1" t="s">
        <v>5789</v>
      </c>
      <c r="E1407" s="1" t="s">
        <v>1569</v>
      </c>
      <c r="F1407" s="1" t="s">
        <v>209</v>
      </c>
      <c r="G1407" s="1" t="s">
        <v>51</v>
      </c>
      <c r="H1407" s="2">
        <v>234833.66</v>
      </c>
    </row>
    <row r="1408" spans="1:8" ht="22.5" x14ac:dyDescent="0.2">
      <c r="A1408" s="1" t="s">
        <v>20</v>
      </c>
      <c r="B1408" s="1" t="s">
        <v>2502</v>
      </c>
      <c r="C1408" s="1" t="s">
        <v>2503</v>
      </c>
      <c r="D1408" s="1" t="s">
        <v>5969</v>
      </c>
      <c r="E1408" s="1" t="s">
        <v>5970</v>
      </c>
      <c r="F1408" s="1" t="s">
        <v>2641</v>
      </c>
      <c r="G1408" s="1" t="s">
        <v>51</v>
      </c>
      <c r="H1408" s="2">
        <v>222857.14</v>
      </c>
    </row>
    <row r="1409" spans="1:8" x14ac:dyDescent="0.2">
      <c r="A1409" s="1" t="s">
        <v>20</v>
      </c>
      <c r="B1409" s="1" t="s">
        <v>4494</v>
      </c>
      <c r="C1409" s="1" t="s">
        <v>9924</v>
      </c>
      <c r="D1409" s="1" t="s">
        <v>9923</v>
      </c>
      <c r="E1409" s="1" t="s">
        <v>6476</v>
      </c>
      <c r="F1409" s="1" t="s">
        <v>3838</v>
      </c>
      <c r="G1409" s="1" t="s">
        <v>51</v>
      </c>
      <c r="H1409" s="2">
        <v>400000</v>
      </c>
    </row>
    <row r="1410" spans="1:8" x14ac:dyDescent="0.2">
      <c r="A1410" s="1" t="s">
        <v>20</v>
      </c>
      <c r="B1410" s="1" t="s">
        <v>4494</v>
      </c>
      <c r="C1410" s="1" t="s">
        <v>9924</v>
      </c>
      <c r="D1410" s="1" t="s">
        <v>10427</v>
      </c>
      <c r="E1410" s="1" t="s">
        <v>6678</v>
      </c>
      <c r="F1410" s="1" t="s">
        <v>3838</v>
      </c>
      <c r="G1410" s="1" t="s">
        <v>51</v>
      </c>
      <c r="H1410" s="2">
        <v>350000</v>
      </c>
    </row>
    <row r="1411" spans="1:8" x14ac:dyDescent="0.2">
      <c r="A1411" s="1" t="s">
        <v>20</v>
      </c>
      <c r="B1411" s="1" t="s">
        <v>4494</v>
      </c>
      <c r="C1411" s="1" t="s">
        <v>4495</v>
      </c>
      <c r="D1411" s="1" t="s">
        <v>8623</v>
      </c>
      <c r="E1411" s="1" t="s">
        <v>8624</v>
      </c>
      <c r="F1411" s="1" t="s">
        <v>50</v>
      </c>
      <c r="G1411" s="1" t="s">
        <v>51</v>
      </c>
      <c r="H1411" s="2">
        <v>222857.14</v>
      </c>
    </row>
    <row r="1412" spans="1:8" x14ac:dyDescent="0.2">
      <c r="A1412" s="1" t="s">
        <v>20</v>
      </c>
      <c r="B1412" s="1" t="s">
        <v>3007</v>
      </c>
      <c r="C1412" s="1" t="s">
        <v>3008</v>
      </c>
      <c r="D1412" s="1" t="s">
        <v>6811</v>
      </c>
      <c r="E1412" s="1" t="s">
        <v>6812</v>
      </c>
      <c r="F1412" s="1" t="s">
        <v>11</v>
      </c>
      <c r="G1412" s="1" t="s">
        <v>51</v>
      </c>
      <c r="H1412" s="2">
        <v>222857.14</v>
      </c>
    </row>
    <row r="1413" spans="1:8" ht="22.5" x14ac:dyDescent="0.2">
      <c r="A1413" s="1" t="s">
        <v>20</v>
      </c>
      <c r="B1413" s="1" t="s">
        <v>1847</v>
      </c>
      <c r="C1413" s="1" t="s">
        <v>10269</v>
      </c>
      <c r="D1413" s="1" t="s">
        <v>10268</v>
      </c>
      <c r="E1413" s="1" t="s">
        <v>6476</v>
      </c>
      <c r="F1413" s="1" t="s">
        <v>3838</v>
      </c>
      <c r="G1413" s="1" t="s">
        <v>51</v>
      </c>
      <c r="H1413" s="2">
        <v>450000</v>
      </c>
    </row>
    <row r="1414" spans="1:8" ht="22.5" x14ac:dyDescent="0.2">
      <c r="A1414" s="1" t="s">
        <v>20</v>
      </c>
      <c r="B1414" s="1" t="s">
        <v>1847</v>
      </c>
      <c r="C1414" s="1" t="s">
        <v>10269</v>
      </c>
      <c r="D1414" s="1" t="s">
        <v>10428</v>
      </c>
      <c r="E1414" s="1" t="s">
        <v>6476</v>
      </c>
      <c r="F1414" s="1" t="s">
        <v>3838</v>
      </c>
      <c r="G1414" s="1" t="s">
        <v>51</v>
      </c>
      <c r="H1414" s="2">
        <v>200000</v>
      </c>
    </row>
    <row r="1415" spans="1:8" x14ac:dyDescent="0.2">
      <c r="A1415" s="1" t="s">
        <v>20</v>
      </c>
      <c r="B1415" s="1" t="s">
        <v>1164</v>
      </c>
      <c r="C1415" s="1" t="s">
        <v>1165</v>
      </c>
      <c r="D1415" s="1" t="s">
        <v>6981</v>
      </c>
      <c r="E1415" s="1" t="s">
        <v>6982</v>
      </c>
      <c r="F1415" s="1" t="s">
        <v>2641</v>
      </c>
      <c r="G1415" s="1" t="s">
        <v>51</v>
      </c>
      <c r="H1415" s="2">
        <v>556190.48</v>
      </c>
    </row>
    <row r="1416" spans="1:8" ht="22.5" x14ac:dyDescent="0.2">
      <c r="A1416" s="1" t="s">
        <v>20</v>
      </c>
      <c r="B1416" s="1" t="s">
        <v>3285</v>
      </c>
      <c r="C1416" s="1" t="s">
        <v>3286</v>
      </c>
      <c r="D1416" s="1" t="s">
        <v>5527</v>
      </c>
      <c r="E1416" s="1" t="s">
        <v>5528</v>
      </c>
      <c r="F1416" s="1" t="s">
        <v>2641</v>
      </c>
      <c r="G1416" s="1" t="s">
        <v>51</v>
      </c>
      <c r="H1416" s="2">
        <v>222857.14</v>
      </c>
    </row>
    <row r="1417" spans="1:8" ht="33.75" x14ac:dyDescent="0.2">
      <c r="A1417" s="1" t="s">
        <v>20</v>
      </c>
      <c r="B1417" s="1" t="s">
        <v>3285</v>
      </c>
      <c r="C1417" s="1" t="s">
        <v>3286</v>
      </c>
      <c r="D1417" s="1" t="s">
        <v>8357</v>
      </c>
      <c r="E1417" s="1" t="s">
        <v>8358</v>
      </c>
      <c r="F1417" s="1" t="s">
        <v>2641</v>
      </c>
      <c r="G1417" s="1" t="s">
        <v>51</v>
      </c>
      <c r="H1417" s="2">
        <v>270476.19</v>
      </c>
    </row>
    <row r="1418" spans="1:8" x14ac:dyDescent="0.2">
      <c r="A1418" s="1" t="s">
        <v>20</v>
      </c>
      <c r="B1418" s="1" t="s">
        <v>492</v>
      </c>
      <c r="C1418" s="1" t="s">
        <v>493</v>
      </c>
      <c r="D1418" s="1" t="s">
        <v>7179</v>
      </c>
      <c r="E1418" s="1" t="s">
        <v>7180</v>
      </c>
      <c r="F1418" s="1" t="s">
        <v>2641</v>
      </c>
      <c r="G1418" s="1" t="s">
        <v>51</v>
      </c>
      <c r="H1418" s="2">
        <v>222857.14</v>
      </c>
    </row>
    <row r="1419" spans="1:8" x14ac:dyDescent="0.2">
      <c r="A1419" s="1" t="s">
        <v>20</v>
      </c>
      <c r="B1419" s="1" t="s">
        <v>6381</v>
      </c>
      <c r="C1419" s="1" t="s">
        <v>6382</v>
      </c>
      <c r="D1419" s="1" t="s">
        <v>6380</v>
      </c>
      <c r="E1419" s="1" t="s">
        <v>3611</v>
      </c>
      <c r="F1419" s="1" t="s">
        <v>2641</v>
      </c>
      <c r="G1419" s="1" t="s">
        <v>51</v>
      </c>
      <c r="H1419" s="2">
        <v>222857.14</v>
      </c>
    </row>
    <row r="1420" spans="1:8" x14ac:dyDescent="0.2">
      <c r="A1420" s="1" t="s">
        <v>20</v>
      </c>
      <c r="B1420" s="1" t="s">
        <v>6381</v>
      </c>
      <c r="C1420" s="1" t="s">
        <v>6382</v>
      </c>
      <c r="D1420" s="1" t="s">
        <v>9553</v>
      </c>
      <c r="E1420" s="1" t="s">
        <v>9554</v>
      </c>
      <c r="F1420" s="1" t="s">
        <v>2641</v>
      </c>
      <c r="G1420" s="1" t="s">
        <v>51</v>
      </c>
      <c r="H1420" s="2">
        <v>222857.14</v>
      </c>
    </row>
    <row r="1421" spans="1:8" x14ac:dyDescent="0.2">
      <c r="A1421" s="1" t="s">
        <v>20</v>
      </c>
      <c r="B1421" s="1" t="s">
        <v>2239</v>
      </c>
      <c r="C1421" s="1" t="s">
        <v>9897</v>
      </c>
      <c r="D1421" s="1" t="s">
        <v>9898</v>
      </c>
      <c r="E1421" s="1" t="s">
        <v>6476</v>
      </c>
      <c r="F1421" s="1" t="s">
        <v>3838</v>
      </c>
      <c r="G1421" s="1" t="s">
        <v>51</v>
      </c>
      <c r="H1421" s="2">
        <v>200000</v>
      </c>
    </row>
    <row r="1422" spans="1:8" x14ac:dyDescent="0.2">
      <c r="A1422" s="1" t="s">
        <v>20</v>
      </c>
      <c r="B1422" s="1" t="s">
        <v>1863</v>
      </c>
      <c r="C1422" s="1" t="s">
        <v>10255</v>
      </c>
      <c r="D1422" s="1" t="s">
        <v>10465</v>
      </c>
      <c r="E1422" s="1" t="s">
        <v>6476</v>
      </c>
      <c r="F1422" s="1" t="s">
        <v>3838</v>
      </c>
      <c r="G1422" s="1" t="s">
        <v>51</v>
      </c>
      <c r="H1422" s="2">
        <v>200000</v>
      </c>
    </row>
    <row r="1423" spans="1:8" x14ac:dyDescent="0.2">
      <c r="A1423" s="1" t="s">
        <v>20</v>
      </c>
      <c r="B1423" s="1" t="s">
        <v>1863</v>
      </c>
      <c r="C1423" s="1" t="s">
        <v>1864</v>
      </c>
      <c r="D1423" s="1" t="s">
        <v>6358</v>
      </c>
      <c r="E1423" s="1" t="s">
        <v>6359</v>
      </c>
      <c r="F1423" s="1" t="s">
        <v>11</v>
      </c>
      <c r="G1423" s="1" t="s">
        <v>51</v>
      </c>
      <c r="H1423" s="2">
        <v>318095.24</v>
      </c>
    </row>
    <row r="1424" spans="1:8" x14ac:dyDescent="0.2">
      <c r="A1424" s="1" t="s">
        <v>20</v>
      </c>
      <c r="B1424" s="1" t="s">
        <v>1863</v>
      </c>
      <c r="C1424" s="1" t="s">
        <v>1864</v>
      </c>
      <c r="D1424" s="1" t="s">
        <v>9170</v>
      </c>
      <c r="E1424" s="1" t="s">
        <v>9171</v>
      </c>
      <c r="F1424" s="1" t="s">
        <v>209</v>
      </c>
      <c r="G1424" s="1" t="s">
        <v>51</v>
      </c>
      <c r="H1424" s="2">
        <v>283757.34000000003</v>
      </c>
    </row>
    <row r="1425" spans="1:8" ht="22.5" x14ac:dyDescent="0.2">
      <c r="A1425" s="1" t="s">
        <v>20</v>
      </c>
      <c r="B1425" s="1" t="s">
        <v>754</v>
      </c>
      <c r="C1425" s="1" t="s">
        <v>755</v>
      </c>
      <c r="D1425" s="1" t="s">
        <v>7892</v>
      </c>
      <c r="E1425" s="1" t="s">
        <v>7893</v>
      </c>
      <c r="F1425" s="1" t="s">
        <v>50</v>
      </c>
      <c r="G1425" s="1" t="s">
        <v>51</v>
      </c>
      <c r="H1425" s="2">
        <v>460952.38</v>
      </c>
    </row>
    <row r="1426" spans="1:8" x14ac:dyDescent="0.2">
      <c r="A1426" s="1" t="s">
        <v>20</v>
      </c>
      <c r="B1426" s="1" t="s">
        <v>8916</v>
      </c>
      <c r="C1426" s="1" t="s">
        <v>8917</v>
      </c>
      <c r="D1426" s="1" t="s">
        <v>9498</v>
      </c>
      <c r="E1426" s="1" t="s">
        <v>9499</v>
      </c>
      <c r="F1426" s="1" t="s">
        <v>2641</v>
      </c>
      <c r="G1426" s="1" t="s">
        <v>51</v>
      </c>
      <c r="H1426" s="2">
        <v>270000</v>
      </c>
    </row>
    <row r="1427" spans="1:8" x14ac:dyDescent="0.2">
      <c r="A1427" s="1" t="s">
        <v>20</v>
      </c>
      <c r="B1427" s="1" t="s">
        <v>2578</v>
      </c>
      <c r="C1427" s="1" t="s">
        <v>2579</v>
      </c>
      <c r="D1427" s="1" t="s">
        <v>6183</v>
      </c>
      <c r="E1427" s="1" t="s">
        <v>6184</v>
      </c>
      <c r="F1427" s="1" t="s">
        <v>391</v>
      </c>
      <c r="G1427" s="1" t="s">
        <v>51</v>
      </c>
      <c r="H1427" s="2">
        <v>222857.14</v>
      </c>
    </row>
    <row r="1428" spans="1:8" ht="22.5" x14ac:dyDescent="0.2">
      <c r="A1428" s="1" t="s">
        <v>20</v>
      </c>
      <c r="B1428" s="1" t="s">
        <v>1698</v>
      </c>
      <c r="C1428" s="1" t="s">
        <v>1699</v>
      </c>
      <c r="D1428" s="1" t="s">
        <v>7413</v>
      </c>
      <c r="E1428" s="1" t="s">
        <v>7414</v>
      </c>
      <c r="F1428" s="1" t="s">
        <v>3558</v>
      </c>
      <c r="G1428" s="1" t="s">
        <v>51</v>
      </c>
      <c r="H1428" s="2">
        <v>1600000</v>
      </c>
    </row>
    <row r="1429" spans="1:8" x14ac:dyDescent="0.2">
      <c r="A1429" s="1" t="s">
        <v>20</v>
      </c>
      <c r="B1429" s="1" t="s">
        <v>1686</v>
      </c>
      <c r="C1429" s="1" t="s">
        <v>8024</v>
      </c>
      <c r="D1429" s="1" t="s">
        <v>9266</v>
      </c>
      <c r="E1429" s="1" t="s">
        <v>6678</v>
      </c>
      <c r="F1429" s="1" t="s">
        <v>3838</v>
      </c>
      <c r="G1429" s="1" t="s">
        <v>51</v>
      </c>
      <c r="H1429" s="2">
        <v>1000000</v>
      </c>
    </row>
    <row r="1430" spans="1:8" x14ac:dyDescent="0.2">
      <c r="A1430" s="1" t="s">
        <v>20</v>
      </c>
      <c r="B1430" s="1" t="s">
        <v>1686</v>
      </c>
      <c r="C1430" s="1" t="s">
        <v>8024</v>
      </c>
      <c r="D1430" s="1" t="s">
        <v>10377</v>
      </c>
      <c r="E1430" s="1" t="s">
        <v>6476</v>
      </c>
      <c r="F1430" s="1" t="s">
        <v>3838</v>
      </c>
      <c r="G1430" s="1" t="s">
        <v>51</v>
      </c>
      <c r="H1430" s="2">
        <v>500000</v>
      </c>
    </row>
    <row r="1431" spans="1:8" x14ac:dyDescent="0.2">
      <c r="A1431" s="1" t="s">
        <v>20</v>
      </c>
      <c r="B1431" s="1" t="s">
        <v>1686</v>
      </c>
      <c r="C1431" s="1" t="s">
        <v>8024</v>
      </c>
      <c r="D1431" s="1" t="s">
        <v>10444</v>
      </c>
      <c r="E1431" s="1" t="s">
        <v>6476</v>
      </c>
      <c r="F1431" s="1" t="s">
        <v>3838</v>
      </c>
      <c r="G1431" s="1" t="s">
        <v>51</v>
      </c>
      <c r="H1431" s="2">
        <v>300000</v>
      </c>
    </row>
    <row r="1432" spans="1:8" ht="22.5" x14ac:dyDescent="0.2">
      <c r="A1432" s="1" t="s">
        <v>20</v>
      </c>
      <c r="B1432" s="1" t="s">
        <v>1686</v>
      </c>
      <c r="C1432" s="1" t="s">
        <v>1687</v>
      </c>
      <c r="D1432" s="1" t="s">
        <v>4818</v>
      </c>
      <c r="E1432" s="1" t="s">
        <v>4819</v>
      </c>
      <c r="F1432" s="1" t="s">
        <v>215</v>
      </c>
      <c r="G1432" s="1" t="s">
        <v>51</v>
      </c>
      <c r="H1432" s="2">
        <v>300000</v>
      </c>
    </row>
    <row r="1433" spans="1:8" x14ac:dyDescent="0.2">
      <c r="A1433" s="1" t="s">
        <v>20</v>
      </c>
      <c r="B1433" s="1" t="s">
        <v>1686</v>
      </c>
      <c r="C1433" s="1" t="s">
        <v>1687</v>
      </c>
      <c r="D1433" s="1" t="s">
        <v>9147</v>
      </c>
      <c r="E1433" s="1" t="s">
        <v>9148</v>
      </c>
      <c r="F1433" s="1" t="s">
        <v>2641</v>
      </c>
      <c r="G1433" s="1" t="s">
        <v>51</v>
      </c>
      <c r="H1433" s="2">
        <v>222857.14</v>
      </c>
    </row>
    <row r="1434" spans="1:8" x14ac:dyDescent="0.2">
      <c r="A1434" s="1" t="s">
        <v>20</v>
      </c>
      <c r="B1434" s="1" t="s">
        <v>3053</v>
      </c>
      <c r="C1434" s="1" t="s">
        <v>3054</v>
      </c>
      <c r="D1434" s="1" t="s">
        <v>9479</v>
      </c>
      <c r="E1434" s="1" t="s">
        <v>6017</v>
      </c>
      <c r="F1434" s="1" t="s">
        <v>2641</v>
      </c>
      <c r="G1434" s="1" t="s">
        <v>51</v>
      </c>
      <c r="H1434" s="2">
        <v>222857.14</v>
      </c>
    </row>
    <row r="1435" spans="1:8" x14ac:dyDescent="0.2">
      <c r="A1435" s="1" t="s">
        <v>20</v>
      </c>
      <c r="B1435" s="1" t="s">
        <v>6544</v>
      </c>
      <c r="C1435" s="1" t="s">
        <v>6545</v>
      </c>
      <c r="D1435" s="1" t="s">
        <v>6542</v>
      </c>
      <c r="E1435" s="1" t="s">
        <v>6543</v>
      </c>
      <c r="F1435" s="1" t="s">
        <v>2641</v>
      </c>
      <c r="G1435" s="1" t="s">
        <v>51</v>
      </c>
      <c r="H1435" s="2">
        <v>360190.48</v>
      </c>
    </row>
    <row r="1436" spans="1:8" x14ac:dyDescent="0.2">
      <c r="A1436" s="1" t="s">
        <v>20</v>
      </c>
      <c r="B1436" s="1" t="s">
        <v>529</v>
      </c>
      <c r="C1436" s="1" t="s">
        <v>10106</v>
      </c>
      <c r="D1436" s="1" t="s">
        <v>10105</v>
      </c>
      <c r="E1436" s="1" t="s">
        <v>6476</v>
      </c>
      <c r="F1436" s="1" t="s">
        <v>3838</v>
      </c>
      <c r="G1436" s="1" t="s">
        <v>51</v>
      </c>
      <c r="H1436" s="2">
        <v>200000</v>
      </c>
    </row>
    <row r="1437" spans="1:8" ht="22.5" x14ac:dyDescent="0.2">
      <c r="A1437" s="1" t="s">
        <v>20</v>
      </c>
      <c r="B1437" s="1" t="s">
        <v>529</v>
      </c>
      <c r="C1437" s="1" t="s">
        <v>530</v>
      </c>
      <c r="D1437" s="1" t="s">
        <v>8453</v>
      </c>
      <c r="E1437" s="1" t="s">
        <v>8454</v>
      </c>
      <c r="F1437" s="1" t="s">
        <v>2641</v>
      </c>
      <c r="G1437" s="1" t="s">
        <v>51</v>
      </c>
      <c r="H1437" s="2">
        <v>460952.38</v>
      </c>
    </row>
    <row r="1438" spans="1:8" x14ac:dyDescent="0.2">
      <c r="A1438" s="1" t="s">
        <v>20</v>
      </c>
      <c r="B1438" s="1" t="s">
        <v>456</v>
      </c>
      <c r="C1438" s="1" t="s">
        <v>457</v>
      </c>
      <c r="D1438" s="1" t="s">
        <v>6585</v>
      </c>
      <c r="E1438" s="1" t="s">
        <v>6586</v>
      </c>
      <c r="F1438" s="1" t="s">
        <v>2641</v>
      </c>
      <c r="G1438" s="1" t="s">
        <v>51</v>
      </c>
      <c r="H1438" s="2">
        <v>360190.48</v>
      </c>
    </row>
    <row r="1439" spans="1:8" x14ac:dyDescent="0.2">
      <c r="A1439" s="1" t="s">
        <v>20</v>
      </c>
      <c r="B1439" s="1" t="s">
        <v>988</v>
      </c>
      <c r="C1439" s="1" t="s">
        <v>989</v>
      </c>
      <c r="D1439" s="1" t="s">
        <v>7894</v>
      </c>
      <c r="E1439" s="1" t="s">
        <v>7895</v>
      </c>
      <c r="F1439" s="1" t="s">
        <v>50</v>
      </c>
      <c r="G1439" s="1" t="s">
        <v>51</v>
      </c>
      <c r="H1439" s="2">
        <v>222857.14</v>
      </c>
    </row>
    <row r="1440" spans="1:8" x14ac:dyDescent="0.2">
      <c r="A1440" s="1" t="s">
        <v>20</v>
      </c>
      <c r="B1440" s="1" t="s">
        <v>3958</v>
      </c>
      <c r="C1440" s="1" t="s">
        <v>3959</v>
      </c>
      <c r="D1440" s="1" t="s">
        <v>9552</v>
      </c>
      <c r="E1440" s="1" t="s">
        <v>7781</v>
      </c>
      <c r="F1440" s="1" t="s">
        <v>209</v>
      </c>
      <c r="G1440" s="1" t="s">
        <v>51</v>
      </c>
      <c r="H1440" s="2">
        <v>205138.68</v>
      </c>
    </row>
    <row r="1441" spans="1:8" ht="22.5" x14ac:dyDescent="0.2">
      <c r="A1441" s="1" t="s">
        <v>20</v>
      </c>
      <c r="B1441" s="1" t="s">
        <v>1888</v>
      </c>
      <c r="C1441" s="1" t="s">
        <v>1889</v>
      </c>
      <c r="D1441" s="1" t="s">
        <v>6630</v>
      </c>
      <c r="E1441" s="1" t="s">
        <v>6631</v>
      </c>
      <c r="F1441" s="1" t="s">
        <v>2641</v>
      </c>
      <c r="G1441" s="1" t="s">
        <v>51</v>
      </c>
      <c r="H1441" s="2">
        <v>222857.14</v>
      </c>
    </row>
    <row r="1442" spans="1:8" ht="22.5" x14ac:dyDescent="0.2">
      <c r="A1442" s="1" t="s">
        <v>20</v>
      </c>
      <c r="B1442" s="1" t="s">
        <v>3187</v>
      </c>
      <c r="C1442" s="1" t="s">
        <v>8123</v>
      </c>
      <c r="D1442" s="1" t="s">
        <v>10425</v>
      </c>
      <c r="E1442" s="1" t="s">
        <v>6476</v>
      </c>
      <c r="F1442" s="1" t="s">
        <v>3838</v>
      </c>
      <c r="G1442" s="1" t="s">
        <v>51</v>
      </c>
      <c r="H1442" s="2">
        <v>300000</v>
      </c>
    </row>
    <row r="1443" spans="1:8" x14ac:dyDescent="0.2">
      <c r="A1443" s="1" t="s">
        <v>20</v>
      </c>
      <c r="B1443" s="1" t="s">
        <v>3187</v>
      </c>
      <c r="C1443" s="1" t="s">
        <v>3188</v>
      </c>
      <c r="D1443" s="1" t="s">
        <v>10168</v>
      </c>
      <c r="E1443" s="1" t="s">
        <v>10169</v>
      </c>
      <c r="F1443" s="1" t="s">
        <v>2641</v>
      </c>
      <c r="G1443" s="1" t="s">
        <v>51</v>
      </c>
      <c r="H1443" s="2">
        <v>270476.19</v>
      </c>
    </row>
    <row r="1444" spans="1:8" x14ac:dyDescent="0.2">
      <c r="A1444" s="1" t="s">
        <v>20</v>
      </c>
      <c r="B1444" s="1" t="s">
        <v>3019</v>
      </c>
      <c r="C1444" s="1" t="s">
        <v>3020</v>
      </c>
      <c r="D1444" s="1" t="s">
        <v>9532</v>
      </c>
      <c r="E1444" s="1" t="s">
        <v>2670</v>
      </c>
      <c r="F1444" s="1" t="s">
        <v>2641</v>
      </c>
      <c r="G1444" s="1" t="s">
        <v>51</v>
      </c>
      <c r="H1444" s="2">
        <v>222857.14</v>
      </c>
    </row>
    <row r="1445" spans="1:8" x14ac:dyDescent="0.2">
      <c r="A1445" s="1" t="s">
        <v>20</v>
      </c>
      <c r="B1445" s="1" t="s">
        <v>3051</v>
      </c>
      <c r="C1445" s="1" t="s">
        <v>3052</v>
      </c>
      <c r="D1445" s="1" t="s">
        <v>7259</v>
      </c>
      <c r="E1445" s="1" t="s">
        <v>7260</v>
      </c>
      <c r="F1445" s="1" t="s">
        <v>2641</v>
      </c>
      <c r="G1445" s="1" t="s">
        <v>51</v>
      </c>
      <c r="H1445" s="2">
        <v>270476.19</v>
      </c>
    </row>
    <row r="1446" spans="1:8" x14ac:dyDescent="0.2">
      <c r="A1446" s="1" t="s">
        <v>20</v>
      </c>
      <c r="B1446" s="1" t="s">
        <v>5932</v>
      </c>
      <c r="C1446" s="1" t="s">
        <v>5933</v>
      </c>
      <c r="D1446" s="1" t="s">
        <v>5930</v>
      </c>
      <c r="E1446" s="1" t="s">
        <v>5931</v>
      </c>
      <c r="F1446" s="1" t="s">
        <v>50</v>
      </c>
      <c r="G1446" s="1" t="s">
        <v>51</v>
      </c>
      <c r="H1446" s="2">
        <v>222857.14</v>
      </c>
    </row>
    <row r="1447" spans="1:8" ht="22.5" x14ac:dyDescent="0.2">
      <c r="A1447" s="1" t="s">
        <v>20</v>
      </c>
      <c r="B1447" s="1" t="s">
        <v>3434</v>
      </c>
      <c r="C1447" s="1" t="s">
        <v>5838</v>
      </c>
      <c r="D1447" s="1" t="s">
        <v>8595</v>
      </c>
      <c r="E1447" s="1" t="s">
        <v>8596</v>
      </c>
      <c r="F1447" s="1" t="s">
        <v>50</v>
      </c>
      <c r="G1447" s="1" t="s">
        <v>51</v>
      </c>
      <c r="H1447" s="2">
        <v>460952.38</v>
      </c>
    </row>
    <row r="1448" spans="1:8" x14ac:dyDescent="0.2">
      <c r="A1448" s="1" t="s">
        <v>20</v>
      </c>
      <c r="B1448" s="1" t="s">
        <v>1679</v>
      </c>
      <c r="C1448" s="1" t="s">
        <v>10471</v>
      </c>
      <c r="D1448" s="1" t="s">
        <v>10470</v>
      </c>
      <c r="E1448" s="1" t="s">
        <v>6219</v>
      </c>
      <c r="F1448" s="1" t="s">
        <v>3838</v>
      </c>
      <c r="G1448" s="1" t="s">
        <v>51</v>
      </c>
      <c r="H1448" s="2">
        <v>380000</v>
      </c>
    </row>
    <row r="1449" spans="1:8" x14ac:dyDescent="0.2">
      <c r="A1449" s="1" t="s">
        <v>20</v>
      </c>
      <c r="B1449" s="1" t="s">
        <v>6449</v>
      </c>
      <c r="C1449" s="1" t="s">
        <v>6450</v>
      </c>
      <c r="D1449" s="1" t="s">
        <v>6636</v>
      </c>
      <c r="E1449" s="1" t="s">
        <v>6637</v>
      </c>
      <c r="F1449" s="1" t="s">
        <v>2641</v>
      </c>
      <c r="G1449" s="1" t="s">
        <v>51</v>
      </c>
      <c r="H1449" s="2">
        <v>360190.48</v>
      </c>
    </row>
    <row r="1450" spans="1:8" x14ac:dyDescent="0.2">
      <c r="A1450" s="1" t="s">
        <v>20</v>
      </c>
      <c r="B1450" s="1" t="s">
        <v>3026</v>
      </c>
      <c r="C1450" s="1" t="s">
        <v>3027</v>
      </c>
      <c r="D1450" s="1" t="s">
        <v>7295</v>
      </c>
      <c r="E1450" s="1" t="s">
        <v>7296</v>
      </c>
      <c r="F1450" s="1" t="s">
        <v>3558</v>
      </c>
      <c r="G1450" s="1" t="s">
        <v>51</v>
      </c>
      <c r="H1450" s="2">
        <v>3000000</v>
      </c>
    </row>
    <row r="1451" spans="1:8" x14ac:dyDescent="0.2">
      <c r="A1451" s="1" t="s">
        <v>20</v>
      </c>
      <c r="B1451" s="1" t="s">
        <v>1157</v>
      </c>
      <c r="C1451" s="1" t="s">
        <v>1158</v>
      </c>
      <c r="D1451" s="1" t="s">
        <v>7544</v>
      </c>
      <c r="E1451" s="1" t="s">
        <v>7545</v>
      </c>
      <c r="F1451" s="1" t="s">
        <v>2641</v>
      </c>
      <c r="G1451" s="1" t="s">
        <v>51</v>
      </c>
      <c r="H1451" s="2">
        <v>318000</v>
      </c>
    </row>
    <row r="1452" spans="1:8" x14ac:dyDescent="0.2">
      <c r="A1452" s="1" t="s">
        <v>20</v>
      </c>
      <c r="B1452" s="1" t="s">
        <v>1157</v>
      </c>
      <c r="C1452" s="1" t="s">
        <v>1158</v>
      </c>
      <c r="D1452" s="1" t="s">
        <v>9019</v>
      </c>
      <c r="E1452" s="1" t="s">
        <v>213</v>
      </c>
      <c r="F1452" s="1" t="s">
        <v>209</v>
      </c>
      <c r="G1452" s="1" t="s">
        <v>51</v>
      </c>
      <c r="H1452" s="2">
        <v>577299.41</v>
      </c>
    </row>
    <row r="1453" spans="1:8" x14ac:dyDescent="0.2">
      <c r="A1453" s="1" t="s">
        <v>20</v>
      </c>
      <c r="B1453" s="1" t="s">
        <v>1706</v>
      </c>
      <c r="C1453" s="1" t="s">
        <v>1707</v>
      </c>
      <c r="D1453" s="1" t="s">
        <v>7270</v>
      </c>
      <c r="E1453" s="1" t="s">
        <v>5863</v>
      </c>
      <c r="F1453" s="1" t="s">
        <v>2641</v>
      </c>
      <c r="G1453" s="1" t="s">
        <v>51</v>
      </c>
      <c r="H1453" s="2">
        <v>222857.14</v>
      </c>
    </row>
    <row r="1454" spans="1:8" x14ac:dyDescent="0.2">
      <c r="A1454" s="1" t="s">
        <v>20</v>
      </c>
      <c r="B1454" s="1" t="s">
        <v>1850</v>
      </c>
      <c r="C1454" s="1" t="s">
        <v>10400</v>
      </c>
      <c r="D1454" s="1" t="s">
        <v>10399</v>
      </c>
      <c r="E1454" s="1" t="s">
        <v>6476</v>
      </c>
      <c r="F1454" s="1" t="s">
        <v>3838</v>
      </c>
      <c r="G1454" s="1" t="s">
        <v>51</v>
      </c>
      <c r="H1454" s="2">
        <v>240000</v>
      </c>
    </row>
    <row r="1455" spans="1:8" x14ac:dyDescent="0.2">
      <c r="A1455" s="1" t="s">
        <v>20</v>
      </c>
      <c r="B1455" s="1" t="s">
        <v>5928</v>
      </c>
      <c r="C1455" s="1" t="s">
        <v>5929</v>
      </c>
      <c r="D1455" s="1" t="s">
        <v>6176</v>
      </c>
      <c r="E1455" s="1" t="s">
        <v>6177</v>
      </c>
      <c r="F1455" s="1" t="s">
        <v>2641</v>
      </c>
      <c r="G1455" s="1" t="s">
        <v>51</v>
      </c>
      <c r="H1455" s="2">
        <v>270476.19</v>
      </c>
    </row>
    <row r="1456" spans="1:8" x14ac:dyDescent="0.2">
      <c r="A1456" s="1" t="s">
        <v>20</v>
      </c>
      <c r="B1456" s="1" t="s">
        <v>5816</v>
      </c>
      <c r="C1456" s="1" t="s">
        <v>5817</v>
      </c>
      <c r="D1456" s="1" t="s">
        <v>7874</v>
      </c>
      <c r="E1456" s="1" t="s">
        <v>7875</v>
      </c>
      <c r="F1456" s="1" t="s">
        <v>2641</v>
      </c>
      <c r="G1456" s="1" t="s">
        <v>51</v>
      </c>
      <c r="H1456" s="2">
        <v>222857.14</v>
      </c>
    </row>
    <row r="1457" spans="1:8" ht="22.5" x14ac:dyDescent="0.2">
      <c r="A1457" s="1" t="s">
        <v>20</v>
      </c>
      <c r="B1457" s="1" t="s">
        <v>9523</v>
      </c>
      <c r="C1457" s="1" t="s">
        <v>9524</v>
      </c>
      <c r="D1457" s="1" t="s">
        <v>9521</v>
      </c>
      <c r="E1457" s="1" t="s">
        <v>9522</v>
      </c>
      <c r="F1457" s="1" t="s">
        <v>2641</v>
      </c>
      <c r="G1457" s="1" t="s">
        <v>51</v>
      </c>
      <c r="H1457" s="2">
        <v>270476.19</v>
      </c>
    </row>
    <row r="1458" spans="1:8" x14ac:dyDescent="0.2">
      <c r="A1458" s="1" t="s">
        <v>20</v>
      </c>
      <c r="B1458" s="1" t="s">
        <v>556</v>
      </c>
      <c r="C1458" s="1" t="s">
        <v>557</v>
      </c>
      <c r="D1458" s="1" t="s">
        <v>4037</v>
      </c>
      <c r="E1458" s="1" t="s">
        <v>4038</v>
      </c>
      <c r="F1458" s="1" t="s">
        <v>3558</v>
      </c>
      <c r="G1458" s="1" t="s">
        <v>51</v>
      </c>
      <c r="H1458" s="2">
        <v>250000</v>
      </c>
    </row>
    <row r="1459" spans="1:8" ht="22.5" x14ac:dyDescent="0.2">
      <c r="A1459" s="1" t="s">
        <v>20</v>
      </c>
      <c r="B1459" s="1" t="s">
        <v>1365</v>
      </c>
      <c r="C1459" s="1" t="s">
        <v>1366</v>
      </c>
      <c r="D1459" s="1" t="s">
        <v>5476</v>
      </c>
      <c r="E1459" s="1" t="s">
        <v>5477</v>
      </c>
      <c r="F1459" s="1" t="s">
        <v>2641</v>
      </c>
      <c r="G1459" s="1" t="s">
        <v>51</v>
      </c>
      <c r="H1459" s="2">
        <v>257142.86</v>
      </c>
    </row>
    <row r="1460" spans="1:8" ht="22.5" x14ac:dyDescent="0.2">
      <c r="A1460" s="1" t="s">
        <v>20</v>
      </c>
      <c r="B1460" s="1" t="s">
        <v>1365</v>
      </c>
      <c r="C1460" s="1" t="s">
        <v>1366</v>
      </c>
      <c r="D1460" s="1" t="s">
        <v>9559</v>
      </c>
      <c r="E1460" s="1" t="s">
        <v>9560</v>
      </c>
      <c r="F1460" s="1" t="s">
        <v>50</v>
      </c>
      <c r="G1460" s="1" t="s">
        <v>51</v>
      </c>
      <c r="H1460" s="2">
        <v>959770.11</v>
      </c>
    </row>
    <row r="1461" spans="1:8" x14ac:dyDescent="0.2">
      <c r="A1461" s="1" t="s">
        <v>20</v>
      </c>
      <c r="B1461" s="1" t="s">
        <v>5836</v>
      </c>
      <c r="C1461" s="1" t="s">
        <v>5837</v>
      </c>
      <c r="D1461" s="1" t="s">
        <v>5834</v>
      </c>
      <c r="E1461" s="1" t="s">
        <v>5835</v>
      </c>
      <c r="F1461" s="1" t="s">
        <v>2641</v>
      </c>
      <c r="G1461" s="1" t="s">
        <v>51</v>
      </c>
      <c r="H1461" s="2">
        <v>222857.14</v>
      </c>
    </row>
    <row r="1462" spans="1:8" x14ac:dyDescent="0.2">
      <c r="A1462" s="1" t="s">
        <v>20</v>
      </c>
      <c r="B1462" s="1" t="s">
        <v>6421</v>
      </c>
      <c r="C1462" s="1" t="s">
        <v>6422</v>
      </c>
      <c r="D1462" s="1" t="s">
        <v>6419</v>
      </c>
      <c r="E1462" s="1" t="s">
        <v>6420</v>
      </c>
      <c r="F1462" s="1" t="s">
        <v>209</v>
      </c>
      <c r="G1462" s="1" t="s">
        <v>51</v>
      </c>
      <c r="H1462" s="2">
        <v>250000</v>
      </c>
    </row>
    <row r="1463" spans="1:8" x14ac:dyDescent="0.2">
      <c r="A1463" s="1" t="s">
        <v>20</v>
      </c>
      <c r="B1463" s="1" t="s">
        <v>937</v>
      </c>
      <c r="C1463" s="1" t="s">
        <v>938</v>
      </c>
      <c r="D1463" s="1" t="s">
        <v>7057</v>
      </c>
      <c r="E1463" s="1" t="s">
        <v>7058</v>
      </c>
      <c r="F1463" s="1" t="s">
        <v>2641</v>
      </c>
      <c r="G1463" s="1" t="s">
        <v>51</v>
      </c>
      <c r="H1463" s="2">
        <v>222857.14</v>
      </c>
    </row>
    <row r="1464" spans="1:8" x14ac:dyDescent="0.2">
      <c r="A1464" s="1" t="s">
        <v>20</v>
      </c>
      <c r="B1464" s="1" t="s">
        <v>3950</v>
      </c>
      <c r="C1464" s="1" t="s">
        <v>3951</v>
      </c>
      <c r="D1464" s="1" t="s">
        <v>5497</v>
      </c>
      <c r="E1464" s="1" t="s">
        <v>5498</v>
      </c>
      <c r="F1464" s="1" t="s">
        <v>209</v>
      </c>
      <c r="G1464" s="1" t="s">
        <v>51</v>
      </c>
      <c r="H1464" s="2">
        <v>234833.66</v>
      </c>
    </row>
    <row r="1465" spans="1:8" ht="22.5" x14ac:dyDescent="0.2">
      <c r="A1465" s="1" t="s">
        <v>20</v>
      </c>
      <c r="B1465" s="1" t="s">
        <v>2958</v>
      </c>
      <c r="C1465" s="1" t="s">
        <v>2959</v>
      </c>
      <c r="D1465" s="1" t="s">
        <v>7952</v>
      </c>
      <c r="E1465" s="1" t="s">
        <v>7953</v>
      </c>
      <c r="F1465" s="1" t="s">
        <v>50</v>
      </c>
      <c r="G1465" s="1" t="s">
        <v>51</v>
      </c>
      <c r="H1465" s="2">
        <v>460952.38</v>
      </c>
    </row>
    <row r="1466" spans="1:8" x14ac:dyDescent="0.2">
      <c r="A1466" s="1" t="s">
        <v>20</v>
      </c>
      <c r="B1466" s="1" t="s">
        <v>3121</v>
      </c>
      <c r="C1466" s="1" t="s">
        <v>3122</v>
      </c>
      <c r="D1466" s="1" t="s">
        <v>6296</v>
      </c>
      <c r="E1466" s="1" t="s">
        <v>6297</v>
      </c>
      <c r="F1466" s="1" t="s">
        <v>3474</v>
      </c>
      <c r="G1466" s="1" t="s">
        <v>51</v>
      </c>
      <c r="H1466" s="2">
        <v>270476.19</v>
      </c>
    </row>
    <row r="1467" spans="1:8" x14ac:dyDescent="0.2">
      <c r="A1467" s="1" t="s">
        <v>20</v>
      </c>
      <c r="B1467" s="1" t="s">
        <v>239</v>
      </c>
      <c r="C1467" s="1" t="s">
        <v>9726</v>
      </c>
      <c r="D1467" s="1" t="s">
        <v>9725</v>
      </c>
      <c r="E1467" s="1" t="s">
        <v>8458</v>
      </c>
      <c r="F1467" s="1" t="s">
        <v>3838</v>
      </c>
      <c r="G1467" s="1" t="s">
        <v>51</v>
      </c>
      <c r="H1467" s="2">
        <v>499840</v>
      </c>
    </row>
    <row r="1468" spans="1:8" x14ac:dyDescent="0.2">
      <c r="A1468" s="1" t="s">
        <v>20</v>
      </c>
      <c r="B1468" s="1" t="s">
        <v>544</v>
      </c>
      <c r="C1468" s="1" t="s">
        <v>545</v>
      </c>
      <c r="D1468" s="1" t="s">
        <v>7901</v>
      </c>
      <c r="E1468" s="1" t="s">
        <v>3167</v>
      </c>
      <c r="F1468" s="1" t="s">
        <v>2641</v>
      </c>
      <c r="G1468" s="1" t="s">
        <v>51</v>
      </c>
      <c r="H1468" s="2">
        <v>222857.14</v>
      </c>
    </row>
    <row r="1469" spans="1:8" x14ac:dyDescent="0.2">
      <c r="A1469" s="1" t="s">
        <v>20</v>
      </c>
      <c r="B1469" s="1" t="s">
        <v>10463</v>
      </c>
      <c r="C1469" s="1" t="s">
        <v>10464</v>
      </c>
      <c r="D1469" s="1" t="s">
        <v>10462</v>
      </c>
      <c r="E1469" s="1" t="s">
        <v>6476</v>
      </c>
      <c r="F1469" s="1" t="s">
        <v>3838</v>
      </c>
      <c r="G1469" s="1" t="s">
        <v>51</v>
      </c>
      <c r="H1469" s="2">
        <v>200000</v>
      </c>
    </row>
    <row r="1470" spans="1:8" x14ac:dyDescent="0.2">
      <c r="A1470" s="1" t="s">
        <v>20</v>
      </c>
      <c r="B1470" s="1" t="s">
        <v>196</v>
      </c>
      <c r="C1470" s="1" t="s">
        <v>197</v>
      </c>
      <c r="D1470" s="1" t="s">
        <v>8975</v>
      </c>
      <c r="E1470" s="1" t="s">
        <v>8976</v>
      </c>
      <c r="F1470" s="1" t="s">
        <v>2641</v>
      </c>
      <c r="G1470" s="1" t="s">
        <v>51</v>
      </c>
      <c r="H1470" s="2">
        <v>222857.14</v>
      </c>
    </row>
    <row r="1471" spans="1:8" x14ac:dyDescent="0.2">
      <c r="A1471" s="1" t="s">
        <v>20</v>
      </c>
      <c r="B1471" s="1" t="s">
        <v>2856</v>
      </c>
      <c r="C1471" s="1" t="s">
        <v>2857</v>
      </c>
      <c r="D1471" s="1" t="s">
        <v>6141</v>
      </c>
      <c r="E1471" s="1" t="s">
        <v>5498</v>
      </c>
      <c r="F1471" s="1" t="s">
        <v>209</v>
      </c>
      <c r="G1471" s="1" t="s">
        <v>51</v>
      </c>
      <c r="H1471" s="2">
        <v>234833.66</v>
      </c>
    </row>
    <row r="1472" spans="1:8" x14ac:dyDescent="0.2">
      <c r="A1472" s="1" t="s">
        <v>20</v>
      </c>
      <c r="B1472" s="1" t="s">
        <v>1994</v>
      </c>
      <c r="C1472" s="1" t="s">
        <v>1995</v>
      </c>
      <c r="D1472" s="1" t="s">
        <v>6140</v>
      </c>
      <c r="E1472" s="1" t="s">
        <v>3678</v>
      </c>
      <c r="F1472" s="1" t="s">
        <v>2641</v>
      </c>
      <c r="G1472" s="1" t="s">
        <v>51</v>
      </c>
      <c r="H1472" s="2">
        <v>590604.76</v>
      </c>
    </row>
    <row r="1473" spans="1:8" x14ac:dyDescent="0.2">
      <c r="A1473" s="1" t="s">
        <v>20</v>
      </c>
      <c r="B1473" s="1" t="s">
        <v>2126</v>
      </c>
      <c r="C1473" s="1" t="s">
        <v>2127</v>
      </c>
      <c r="D1473" s="1" t="s">
        <v>9509</v>
      </c>
      <c r="E1473" s="1" t="s">
        <v>9510</v>
      </c>
      <c r="F1473" s="1" t="s">
        <v>2641</v>
      </c>
      <c r="G1473" s="1" t="s">
        <v>51</v>
      </c>
      <c r="H1473" s="2">
        <v>222857.14</v>
      </c>
    </row>
    <row r="1474" spans="1:8" x14ac:dyDescent="0.2">
      <c r="A1474" s="1" t="s">
        <v>20</v>
      </c>
      <c r="B1474" s="1" t="s">
        <v>9486</v>
      </c>
      <c r="C1474" s="1" t="s">
        <v>9487</v>
      </c>
      <c r="D1474" s="1" t="s">
        <v>9485</v>
      </c>
      <c r="E1474" s="1" t="s">
        <v>5890</v>
      </c>
      <c r="F1474" s="1" t="s">
        <v>2641</v>
      </c>
      <c r="G1474" s="1" t="s">
        <v>51</v>
      </c>
      <c r="H1474" s="2">
        <v>222857.14</v>
      </c>
    </row>
    <row r="1475" spans="1:8" x14ac:dyDescent="0.2">
      <c r="A1475" s="1" t="s">
        <v>20</v>
      </c>
      <c r="B1475" s="1" t="s">
        <v>3066</v>
      </c>
      <c r="C1475" s="1" t="s">
        <v>3067</v>
      </c>
      <c r="D1475" s="1" t="s">
        <v>4555</v>
      </c>
      <c r="E1475" s="1" t="s">
        <v>4556</v>
      </c>
      <c r="F1475" s="1" t="s">
        <v>3558</v>
      </c>
      <c r="G1475" s="1" t="s">
        <v>51</v>
      </c>
      <c r="H1475" s="2">
        <v>326700</v>
      </c>
    </row>
    <row r="1476" spans="1:8" x14ac:dyDescent="0.2">
      <c r="A1476" s="1" t="s">
        <v>20</v>
      </c>
      <c r="B1476" s="1" t="s">
        <v>65</v>
      </c>
      <c r="C1476" s="1" t="s">
        <v>66</v>
      </c>
      <c r="D1476" s="1" t="s">
        <v>6773</v>
      </c>
      <c r="E1476" s="1" t="s">
        <v>6774</v>
      </c>
      <c r="F1476" s="1" t="s">
        <v>11</v>
      </c>
      <c r="G1476" s="1" t="s">
        <v>51</v>
      </c>
      <c r="H1476" s="2">
        <v>222857.14</v>
      </c>
    </row>
    <row r="1477" spans="1:8" x14ac:dyDescent="0.2">
      <c r="A1477" s="1" t="s">
        <v>20</v>
      </c>
      <c r="B1477" s="1" t="s">
        <v>65</v>
      </c>
      <c r="C1477" s="1" t="s">
        <v>66</v>
      </c>
      <c r="D1477" s="1" t="s">
        <v>6788</v>
      </c>
      <c r="E1477" s="1" t="s">
        <v>6789</v>
      </c>
      <c r="F1477" s="1" t="s">
        <v>2641</v>
      </c>
      <c r="G1477" s="1" t="s">
        <v>51</v>
      </c>
      <c r="H1477" s="2">
        <v>222857.14</v>
      </c>
    </row>
    <row r="1478" spans="1:8" x14ac:dyDescent="0.2">
      <c r="A1478" s="1" t="s">
        <v>20</v>
      </c>
      <c r="B1478" s="1" t="s">
        <v>374</v>
      </c>
      <c r="C1478" s="1" t="s">
        <v>375</v>
      </c>
      <c r="D1478" s="1" t="s">
        <v>8445</v>
      </c>
      <c r="E1478" s="1" t="s">
        <v>8446</v>
      </c>
      <c r="F1478" s="1" t="s">
        <v>50</v>
      </c>
      <c r="G1478" s="1" t="s">
        <v>51</v>
      </c>
      <c r="H1478" s="2">
        <v>222857.14</v>
      </c>
    </row>
    <row r="1479" spans="1:8" x14ac:dyDescent="0.2">
      <c r="A1479" s="1" t="s">
        <v>20</v>
      </c>
      <c r="B1479" s="1" t="s">
        <v>374</v>
      </c>
      <c r="C1479" s="1" t="s">
        <v>375</v>
      </c>
      <c r="D1479" s="1" t="s">
        <v>9176</v>
      </c>
      <c r="E1479" s="1" t="s">
        <v>265</v>
      </c>
      <c r="F1479" s="1" t="s">
        <v>209</v>
      </c>
      <c r="G1479" s="1" t="s">
        <v>51</v>
      </c>
      <c r="H1479" s="2">
        <v>381604.7</v>
      </c>
    </row>
    <row r="1480" spans="1:8" x14ac:dyDescent="0.2">
      <c r="A1480" s="1" t="s">
        <v>20</v>
      </c>
      <c r="B1480" s="1" t="s">
        <v>374</v>
      </c>
      <c r="C1480" s="1" t="s">
        <v>375</v>
      </c>
      <c r="D1480" s="1" t="s">
        <v>10085</v>
      </c>
      <c r="E1480" s="1" t="s">
        <v>5644</v>
      </c>
      <c r="F1480" s="1" t="s">
        <v>2641</v>
      </c>
      <c r="G1480" s="1" t="s">
        <v>51</v>
      </c>
      <c r="H1480" s="2">
        <v>222857.14</v>
      </c>
    </row>
    <row r="1481" spans="1:8" x14ac:dyDescent="0.2">
      <c r="A1481" s="1" t="s">
        <v>20</v>
      </c>
      <c r="B1481" s="1" t="s">
        <v>6226</v>
      </c>
      <c r="C1481" s="1" t="s">
        <v>6227</v>
      </c>
      <c r="D1481" s="1" t="s">
        <v>6224</v>
      </c>
      <c r="E1481" s="1" t="s">
        <v>6225</v>
      </c>
      <c r="F1481" s="1" t="s">
        <v>209</v>
      </c>
      <c r="G1481" s="1" t="s">
        <v>51</v>
      </c>
      <c r="H1481" s="2">
        <v>270476.19</v>
      </c>
    </row>
    <row r="1482" spans="1:8" x14ac:dyDescent="0.2">
      <c r="A1482" s="1" t="s">
        <v>20</v>
      </c>
      <c r="B1482" s="1" t="s">
        <v>2031</v>
      </c>
      <c r="C1482" s="1" t="s">
        <v>2032</v>
      </c>
      <c r="D1482" s="1" t="s">
        <v>9528</v>
      </c>
      <c r="E1482" s="1" t="s">
        <v>9529</v>
      </c>
      <c r="F1482" s="1" t="s">
        <v>2641</v>
      </c>
      <c r="G1482" s="1" t="s">
        <v>51</v>
      </c>
      <c r="H1482" s="2">
        <v>222857.14</v>
      </c>
    </row>
    <row r="1483" spans="1:8" x14ac:dyDescent="0.2">
      <c r="A1483" s="1" t="s">
        <v>20</v>
      </c>
      <c r="B1483" s="1" t="s">
        <v>3449</v>
      </c>
      <c r="C1483" s="1" t="s">
        <v>3450</v>
      </c>
      <c r="D1483" s="1" t="s">
        <v>9049</v>
      </c>
      <c r="E1483" s="1" t="s">
        <v>9050</v>
      </c>
      <c r="F1483" s="1" t="s">
        <v>2641</v>
      </c>
      <c r="G1483" s="1" t="s">
        <v>51</v>
      </c>
      <c r="H1483" s="2">
        <v>222857.14</v>
      </c>
    </row>
    <row r="1484" spans="1:8" x14ac:dyDescent="0.2">
      <c r="A1484" s="1" t="s">
        <v>20</v>
      </c>
      <c r="B1484" s="1" t="s">
        <v>3449</v>
      </c>
      <c r="C1484" s="1" t="s">
        <v>3450</v>
      </c>
      <c r="D1484" s="1" t="s">
        <v>9232</v>
      </c>
      <c r="E1484" s="1" t="s">
        <v>9233</v>
      </c>
      <c r="F1484" s="1" t="s">
        <v>50</v>
      </c>
      <c r="G1484" s="1" t="s">
        <v>51</v>
      </c>
      <c r="H1484" s="2">
        <v>232380.95</v>
      </c>
    </row>
    <row r="1485" spans="1:8" x14ac:dyDescent="0.2">
      <c r="A1485" s="1" t="s">
        <v>20</v>
      </c>
      <c r="B1485" s="1" t="s">
        <v>8681</v>
      </c>
      <c r="C1485" s="1" t="s">
        <v>8682</v>
      </c>
      <c r="D1485" s="1" t="s">
        <v>9457</v>
      </c>
      <c r="E1485" s="1" t="s">
        <v>5433</v>
      </c>
      <c r="F1485" s="1" t="s">
        <v>2641</v>
      </c>
      <c r="G1485" s="1" t="s">
        <v>51</v>
      </c>
      <c r="H1485" s="2">
        <v>222857.14</v>
      </c>
    </row>
    <row r="1486" spans="1:8" x14ac:dyDescent="0.2">
      <c r="A1486" s="1" t="s">
        <v>20</v>
      </c>
      <c r="B1486" s="1" t="s">
        <v>8560</v>
      </c>
      <c r="C1486" s="1" t="s">
        <v>8561</v>
      </c>
      <c r="D1486" s="1" t="s">
        <v>8558</v>
      </c>
      <c r="E1486" s="1" t="s">
        <v>8559</v>
      </c>
      <c r="F1486" s="1" t="s">
        <v>2641</v>
      </c>
      <c r="G1486" s="1" t="s">
        <v>51</v>
      </c>
      <c r="H1486" s="2">
        <v>222857.14</v>
      </c>
    </row>
    <row r="1487" spans="1:8" x14ac:dyDescent="0.2">
      <c r="A1487" s="1" t="s">
        <v>20</v>
      </c>
      <c r="B1487" s="1" t="s">
        <v>5722</v>
      </c>
      <c r="C1487" s="1" t="s">
        <v>5723</v>
      </c>
      <c r="D1487" s="1" t="s">
        <v>5720</v>
      </c>
      <c r="E1487" s="1" t="s">
        <v>5721</v>
      </c>
      <c r="F1487" s="1" t="s">
        <v>2641</v>
      </c>
      <c r="G1487" s="1" t="s">
        <v>51</v>
      </c>
      <c r="H1487" s="2">
        <v>270476.19</v>
      </c>
    </row>
    <row r="1488" spans="1:8" x14ac:dyDescent="0.2">
      <c r="A1488" s="1" t="s">
        <v>20</v>
      </c>
      <c r="B1488" s="1" t="s">
        <v>5722</v>
      </c>
      <c r="C1488" s="1" t="s">
        <v>5723</v>
      </c>
      <c r="D1488" s="1" t="s">
        <v>7608</v>
      </c>
      <c r="E1488" s="1" t="s">
        <v>7609</v>
      </c>
      <c r="F1488" s="1" t="s">
        <v>11</v>
      </c>
      <c r="G1488" s="1" t="s">
        <v>51</v>
      </c>
      <c r="H1488" s="2">
        <v>222857.14</v>
      </c>
    </row>
    <row r="1489" spans="1:8" x14ac:dyDescent="0.2">
      <c r="A1489" s="1" t="s">
        <v>20</v>
      </c>
      <c r="B1489" s="1" t="s">
        <v>146</v>
      </c>
      <c r="C1489" s="1" t="s">
        <v>10259</v>
      </c>
      <c r="D1489" s="1" t="s">
        <v>10258</v>
      </c>
      <c r="E1489" s="1" t="s">
        <v>6476</v>
      </c>
      <c r="F1489" s="1" t="s">
        <v>3838</v>
      </c>
      <c r="G1489" s="1" t="s">
        <v>51</v>
      </c>
      <c r="H1489" s="2">
        <v>248200</v>
      </c>
    </row>
    <row r="1490" spans="1:8" x14ac:dyDescent="0.2">
      <c r="A1490" s="1" t="s">
        <v>20</v>
      </c>
      <c r="B1490" s="1" t="s">
        <v>5629</v>
      </c>
      <c r="C1490" s="1" t="s">
        <v>5630</v>
      </c>
      <c r="D1490" s="1" t="s">
        <v>7052</v>
      </c>
      <c r="E1490" s="1" t="s">
        <v>7053</v>
      </c>
      <c r="F1490" s="1" t="s">
        <v>2641</v>
      </c>
      <c r="G1490" s="1" t="s">
        <v>51</v>
      </c>
      <c r="H1490" s="2">
        <v>270476.19</v>
      </c>
    </row>
    <row r="1491" spans="1:8" x14ac:dyDescent="0.2">
      <c r="A1491" s="1" t="s">
        <v>20</v>
      </c>
      <c r="B1491" s="1" t="s">
        <v>3142</v>
      </c>
      <c r="C1491" s="1" t="s">
        <v>3143</v>
      </c>
      <c r="D1491" s="1" t="s">
        <v>8881</v>
      </c>
      <c r="E1491" s="1" t="s">
        <v>311</v>
      </c>
      <c r="F1491" s="1" t="s">
        <v>209</v>
      </c>
      <c r="G1491" s="1" t="s">
        <v>51</v>
      </c>
      <c r="H1491" s="2">
        <v>273972.59999999998</v>
      </c>
    </row>
    <row r="1492" spans="1:8" x14ac:dyDescent="0.2">
      <c r="A1492" s="1" t="s">
        <v>20</v>
      </c>
      <c r="B1492" s="1" t="s">
        <v>3142</v>
      </c>
      <c r="C1492" s="1" t="s">
        <v>8127</v>
      </c>
      <c r="D1492" s="1" t="s">
        <v>8126</v>
      </c>
      <c r="E1492" s="1" t="s">
        <v>6476</v>
      </c>
      <c r="F1492" s="1" t="s">
        <v>3838</v>
      </c>
      <c r="G1492" s="1" t="s">
        <v>51</v>
      </c>
      <c r="H1492" s="2">
        <v>250000</v>
      </c>
    </row>
    <row r="1493" spans="1:8" x14ac:dyDescent="0.2">
      <c r="A1493" s="1" t="s">
        <v>20</v>
      </c>
      <c r="B1493" s="1" t="s">
        <v>2143</v>
      </c>
      <c r="C1493" s="1" t="s">
        <v>9353</v>
      </c>
      <c r="D1493" s="1" t="s">
        <v>9352</v>
      </c>
      <c r="E1493" s="1" t="s">
        <v>6678</v>
      </c>
      <c r="F1493" s="1" t="s">
        <v>3838</v>
      </c>
      <c r="G1493" s="1" t="s">
        <v>51</v>
      </c>
      <c r="H1493" s="2">
        <v>491000</v>
      </c>
    </row>
    <row r="1494" spans="1:8" ht="22.5" x14ac:dyDescent="0.2">
      <c r="A1494" s="1" t="s">
        <v>20</v>
      </c>
      <c r="B1494" s="1" t="s">
        <v>2143</v>
      </c>
      <c r="C1494" s="1" t="s">
        <v>2144</v>
      </c>
      <c r="D1494" s="1" t="s">
        <v>4605</v>
      </c>
      <c r="E1494" s="1" t="s">
        <v>4606</v>
      </c>
      <c r="F1494" s="1" t="s">
        <v>215</v>
      </c>
      <c r="G1494" s="1" t="s">
        <v>51</v>
      </c>
      <c r="H1494" s="2">
        <v>250000</v>
      </c>
    </row>
    <row r="1495" spans="1:8" x14ac:dyDescent="0.2">
      <c r="A1495" s="1" t="s">
        <v>20</v>
      </c>
      <c r="B1495" s="1" t="s">
        <v>2143</v>
      </c>
      <c r="C1495" s="1" t="s">
        <v>2144</v>
      </c>
      <c r="D1495" s="1" t="s">
        <v>7688</v>
      </c>
      <c r="E1495" s="1" t="s">
        <v>5674</v>
      </c>
      <c r="F1495" s="1" t="s">
        <v>2641</v>
      </c>
      <c r="G1495" s="1" t="s">
        <v>51</v>
      </c>
      <c r="H1495" s="2">
        <v>222857.14</v>
      </c>
    </row>
    <row r="1496" spans="1:8" x14ac:dyDescent="0.2">
      <c r="A1496" s="1" t="s">
        <v>20</v>
      </c>
      <c r="B1496" s="1" t="s">
        <v>2143</v>
      </c>
      <c r="C1496" s="1" t="s">
        <v>2144</v>
      </c>
      <c r="D1496" s="1" t="s">
        <v>8924</v>
      </c>
      <c r="E1496" s="1" t="s">
        <v>8925</v>
      </c>
      <c r="F1496" s="1" t="s">
        <v>2641</v>
      </c>
      <c r="G1496" s="1" t="s">
        <v>51</v>
      </c>
      <c r="H1496" s="2">
        <v>460952.38</v>
      </c>
    </row>
    <row r="1497" spans="1:8" x14ac:dyDescent="0.2">
      <c r="A1497" s="1" t="s">
        <v>20</v>
      </c>
      <c r="B1497" s="1" t="s">
        <v>2143</v>
      </c>
      <c r="C1497" s="1" t="s">
        <v>2144</v>
      </c>
      <c r="D1497" s="1" t="s">
        <v>9435</v>
      </c>
      <c r="E1497" s="1" t="s">
        <v>8925</v>
      </c>
      <c r="F1497" s="1" t="s">
        <v>2641</v>
      </c>
      <c r="G1497" s="1" t="s">
        <v>51</v>
      </c>
      <c r="H1497" s="2">
        <v>651428.56999999995</v>
      </c>
    </row>
    <row r="1498" spans="1:8" x14ac:dyDescent="0.2">
      <c r="A1498" s="1" t="s">
        <v>20</v>
      </c>
      <c r="B1498" s="1" t="s">
        <v>2143</v>
      </c>
      <c r="C1498" s="1" t="s">
        <v>2144</v>
      </c>
      <c r="D1498" s="1" t="s">
        <v>9810</v>
      </c>
      <c r="E1498" s="1" t="s">
        <v>9811</v>
      </c>
      <c r="F1498" s="1" t="s">
        <v>11</v>
      </c>
      <c r="G1498" s="1" t="s">
        <v>51</v>
      </c>
      <c r="H1498" s="2">
        <v>222857.14</v>
      </c>
    </row>
    <row r="1499" spans="1:8" x14ac:dyDescent="0.2">
      <c r="A1499" s="1" t="s">
        <v>20</v>
      </c>
      <c r="B1499" s="1" t="s">
        <v>6456</v>
      </c>
      <c r="C1499" s="1" t="s">
        <v>6457</v>
      </c>
      <c r="D1499" s="1" t="s">
        <v>6455</v>
      </c>
      <c r="E1499" s="1" t="s">
        <v>6147</v>
      </c>
      <c r="F1499" s="1" t="s">
        <v>11</v>
      </c>
      <c r="G1499" s="1" t="s">
        <v>51</v>
      </c>
      <c r="H1499" s="2">
        <v>413333.33</v>
      </c>
    </row>
    <row r="1500" spans="1:8" x14ac:dyDescent="0.2">
      <c r="A1500" s="1" t="s">
        <v>20</v>
      </c>
      <c r="B1500" s="1" t="s">
        <v>3087</v>
      </c>
      <c r="C1500" s="1" t="s">
        <v>3088</v>
      </c>
      <c r="D1500" s="1" t="s">
        <v>8464</v>
      </c>
      <c r="E1500" s="1" t="s">
        <v>8465</v>
      </c>
      <c r="F1500" s="1" t="s">
        <v>3558</v>
      </c>
      <c r="G1500" s="1" t="s">
        <v>51</v>
      </c>
      <c r="H1500" s="2">
        <v>250000</v>
      </c>
    </row>
    <row r="1501" spans="1:8" ht="22.5" x14ac:dyDescent="0.2">
      <c r="A1501" s="1" t="s">
        <v>20</v>
      </c>
      <c r="B1501" s="1" t="s">
        <v>2539</v>
      </c>
      <c r="C1501" s="1" t="s">
        <v>2540</v>
      </c>
      <c r="D1501" s="1" t="s">
        <v>5491</v>
      </c>
      <c r="E1501" s="1" t="s">
        <v>5492</v>
      </c>
      <c r="F1501" s="1" t="s">
        <v>2641</v>
      </c>
      <c r="G1501" s="1" t="s">
        <v>51</v>
      </c>
      <c r="H1501" s="2">
        <v>222857.14</v>
      </c>
    </row>
    <row r="1502" spans="1:8" x14ac:dyDescent="0.2">
      <c r="A1502" s="1" t="s">
        <v>20</v>
      </c>
      <c r="B1502" s="1" t="s">
        <v>9087</v>
      </c>
      <c r="C1502" s="1" t="s">
        <v>9088</v>
      </c>
      <c r="D1502" s="1" t="s">
        <v>9086</v>
      </c>
      <c r="E1502" s="1" t="s">
        <v>3566</v>
      </c>
      <c r="F1502" s="1" t="s">
        <v>209</v>
      </c>
      <c r="G1502" s="1" t="s">
        <v>51</v>
      </c>
      <c r="H1502" s="2">
        <v>283757.34000000003</v>
      </c>
    </row>
    <row r="1503" spans="1:8" ht="22.5" x14ac:dyDescent="0.2">
      <c r="A1503" s="1" t="s">
        <v>20</v>
      </c>
      <c r="B1503" s="1" t="s">
        <v>6784</v>
      </c>
      <c r="C1503" s="1" t="s">
        <v>6785</v>
      </c>
      <c r="D1503" s="1" t="s">
        <v>6782</v>
      </c>
      <c r="E1503" s="1" t="s">
        <v>6783</v>
      </c>
      <c r="F1503" s="1" t="s">
        <v>2641</v>
      </c>
      <c r="G1503" s="1" t="s">
        <v>51</v>
      </c>
      <c r="H1503" s="2">
        <v>270476.19</v>
      </c>
    </row>
    <row r="1504" spans="1:8" ht="22.5" x14ac:dyDescent="0.2">
      <c r="A1504" s="1" t="s">
        <v>20</v>
      </c>
      <c r="B1504" s="1" t="s">
        <v>6784</v>
      </c>
      <c r="C1504" s="1" t="s">
        <v>6785</v>
      </c>
      <c r="D1504" s="1" t="s">
        <v>9098</v>
      </c>
      <c r="E1504" s="1" t="s">
        <v>311</v>
      </c>
      <c r="F1504" s="1" t="s">
        <v>209</v>
      </c>
      <c r="G1504" s="1" t="s">
        <v>51</v>
      </c>
      <c r="H1504" s="2">
        <v>234833.66</v>
      </c>
    </row>
    <row r="1505" spans="1:8" ht="22.5" x14ac:dyDescent="0.2">
      <c r="A1505" s="1" t="s">
        <v>20</v>
      </c>
      <c r="B1505" s="1" t="s">
        <v>6784</v>
      </c>
      <c r="C1505" s="1" t="s">
        <v>6785</v>
      </c>
      <c r="D1505" s="1" t="s">
        <v>9466</v>
      </c>
      <c r="E1505" s="1" t="s">
        <v>9467</v>
      </c>
      <c r="F1505" s="1" t="s">
        <v>2641</v>
      </c>
      <c r="G1505" s="1" t="s">
        <v>51</v>
      </c>
      <c r="H1505" s="2">
        <v>314914.28999999998</v>
      </c>
    </row>
    <row r="1506" spans="1:8" ht="22.5" x14ac:dyDescent="0.2">
      <c r="A1506" s="1" t="s">
        <v>20</v>
      </c>
      <c r="B1506" s="1" t="s">
        <v>10009</v>
      </c>
      <c r="C1506" s="1" t="s">
        <v>10010</v>
      </c>
      <c r="D1506" s="1" t="s">
        <v>10008</v>
      </c>
      <c r="E1506" s="1" t="s">
        <v>6476</v>
      </c>
      <c r="F1506" s="1" t="s">
        <v>3838</v>
      </c>
      <c r="G1506" s="1" t="s">
        <v>51</v>
      </c>
      <c r="H1506" s="2">
        <v>200000</v>
      </c>
    </row>
    <row r="1507" spans="1:8" ht="22.5" x14ac:dyDescent="0.2">
      <c r="A1507" s="1" t="s">
        <v>20</v>
      </c>
      <c r="B1507" s="1" t="s">
        <v>5668</v>
      </c>
      <c r="C1507" s="1" t="s">
        <v>5669</v>
      </c>
      <c r="D1507" s="1" t="s">
        <v>9155</v>
      </c>
      <c r="E1507" s="1" t="s">
        <v>9156</v>
      </c>
      <c r="F1507" s="1" t="s">
        <v>3558</v>
      </c>
      <c r="G1507" s="1" t="s">
        <v>51</v>
      </c>
      <c r="H1507" s="2">
        <v>250000</v>
      </c>
    </row>
    <row r="1508" spans="1:8" x14ac:dyDescent="0.2">
      <c r="A1508" s="1" t="s">
        <v>20</v>
      </c>
      <c r="B1508" s="1" t="s">
        <v>7858</v>
      </c>
      <c r="C1508" s="1" t="s">
        <v>7859</v>
      </c>
      <c r="D1508" s="1" t="s">
        <v>7857</v>
      </c>
      <c r="E1508" s="1" t="s">
        <v>5498</v>
      </c>
      <c r="F1508" s="1" t="s">
        <v>209</v>
      </c>
      <c r="G1508" s="1" t="s">
        <v>51</v>
      </c>
      <c r="H1508" s="2">
        <v>381604.7</v>
      </c>
    </row>
    <row r="1509" spans="1:8" x14ac:dyDescent="0.2">
      <c r="A1509" s="1" t="s">
        <v>20</v>
      </c>
      <c r="B1509" s="1" t="s">
        <v>7858</v>
      </c>
      <c r="C1509" s="1" t="s">
        <v>7859</v>
      </c>
      <c r="D1509" s="1" t="s">
        <v>9163</v>
      </c>
      <c r="E1509" s="1" t="s">
        <v>9164</v>
      </c>
      <c r="F1509" s="1" t="s">
        <v>209</v>
      </c>
      <c r="G1509" s="1" t="s">
        <v>51</v>
      </c>
      <c r="H1509" s="2">
        <v>283757.34000000003</v>
      </c>
    </row>
    <row r="1510" spans="1:8" x14ac:dyDescent="0.2">
      <c r="A1510" s="1" t="s">
        <v>20</v>
      </c>
      <c r="B1510" s="1" t="s">
        <v>4757</v>
      </c>
      <c r="C1510" s="1" t="s">
        <v>4758</v>
      </c>
      <c r="D1510" s="1" t="s">
        <v>4755</v>
      </c>
      <c r="E1510" s="1" t="s">
        <v>4756</v>
      </c>
      <c r="F1510" s="1" t="s">
        <v>215</v>
      </c>
      <c r="G1510" s="1" t="s">
        <v>51</v>
      </c>
      <c r="H1510" s="2">
        <v>250000</v>
      </c>
    </row>
    <row r="1511" spans="1:8" ht="22.5" x14ac:dyDescent="0.2">
      <c r="A1511" s="1" t="s">
        <v>20</v>
      </c>
      <c r="B1511" s="1" t="s">
        <v>3093</v>
      </c>
      <c r="C1511" s="1" t="s">
        <v>3094</v>
      </c>
      <c r="D1511" s="1" t="s">
        <v>9433</v>
      </c>
      <c r="E1511" s="1" t="s">
        <v>9434</v>
      </c>
      <c r="F1511" s="1" t="s">
        <v>2641</v>
      </c>
      <c r="G1511" s="1" t="s">
        <v>51</v>
      </c>
      <c r="H1511" s="2">
        <v>318095.24</v>
      </c>
    </row>
    <row r="1512" spans="1:8" x14ac:dyDescent="0.2">
      <c r="A1512" s="1" t="s">
        <v>20</v>
      </c>
      <c r="B1512" s="1" t="s">
        <v>6294</v>
      </c>
      <c r="C1512" s="1" t="s">
        <v>6295</v>
      </c>
      <c r="D1512" s="1" t="s">
        <v>6292</v>
      </c>
      <c r="E1512" s="1" t="s">
        <v>6293</v>
      </c>
      <c r="F1512" s="1" t="s">
        <v>2641</v>
      </c>
      <c r="G1512" s="1" t="s">
        <v>51</v>
      </c>
      <c r="H1512" s="2">
        <v>222857.14</v>
      </c>
    </row>
    <row r="1513" spans="1:8" ht="22.5" x14ac:dyDescent="0.2">
      <c r="A1513" s="1" t="s">
        <v>20</v>
      </c>
      <c r="B1513" s="1" t="s">
        <v>480</v>
      </c>
      <c r="C1513" s="1" t="s">
        <v>481</v>
      </c>
      <c r="D1513" s="1" t="s">
        <v>4122</v>
      </c>
      <c r="E1513" s="1" t="s">
        <v>4123</v>
      </c>
      <c r="F1513" s="1" t="s">
        <v>3558</v>
      </c>
      <c r="G1513" s="1" t="s">
        <v>51</v>
      </c>
      <c r="H1513" s="2">
        <v>330000</v>
      </c>
    </row>
    <row r="1514" spans="1:8" x14ac:dyDescent="0.2">
      <c r="A1514" s="1" t="s">
        <v>20</v>
      </c>
      <c r="B1514" s="1" t="s">
        <v>6155</v>
      </c>
      <c r="C1514" s="1" t="s">
        <v>6156</v>
      </c>
      <c r="D1514" s="1" t="s">
        <v>7357</v>
      </c>
      <c r="E1514" s="1" t="s">
        <v>7358</v>
      </c>
      <c r="F1514" s="1" t="s">
        <v>3558</v>
      </c>
      <c r="G1514" s="1" t="s">
        <v>51</v>
      </c>
      <c r="H1514" s="2">
        <v>1249084.1100000001</v>
      </c>
    </row>
    <row r="1515" spans="1:8" ht="22.5" x14ac:dyDescent="0.2">
      <c r="A1515" s="1" t="s">
        <v>20</v>
      </c>
      <c r="B1515" s="1" t="s">
        <v>2537</v>
      </c>
      <c r="C1515" s="1" t="s">
        <v>2538</v>
      </c>
      <c r="D1515" s="1" t="s">
        <v>5574</v>
      </c>
      <c r="E1515" s="1" t="s">
        <v>5575</v>
      </c>
      <c r="F1515" s="1" t="s">
        <v>209</v>
      </c>
      <c r="G1515" s="1" t="s">
        <v>51</v>
      </c>
      <c r="H1515" s="2">
        <v>283757.34000000003</v>
      </c>
    </row>
    <row r="1516" spans="1:8" x14ac:dyDescent="0.2">
      <c r="A1516" s="1" t="s">
        <v>20</v>
      </c>
      <c r="B1516" s="1" t="s">
        <v>3220</v>
      </c>
      <c r="C1516" s="1" t="s">
        <v>9361</v>
      </c>
      <c r="D1516" s="1" t="s">
        <v>9360</v>
      </c>
      <c r="E1516" s="1" t="s">
        <v>3837</v>
      </c>
      <c r="F1516" s="1" t="s">
        <v>3838</v>
      </c>
      <c r="G1516" s="1" t="s">
        <v>51</v>
      </c>
      <c r="H1516" s="2">
        <v>250000</v>
      </c>
    </row>
    <row r="1517" spans="1:8" x14ac:dyDescent="0.2">
      <c r="A1517" s="1" t="s">
        <v>20</v>
      </c>
      <c r="B1517" s="1" t="s">
        <v>845</v>
      </c>
      <c r="C1517" s="1" t="s">
        <v>846</v>
      </c>
      <c r="D1517" s="1" t="s">
        <v>9053</v>
      </c>
      <c r="E1517" s="1" t="s">
        <v>9054</v>
      </c>
      <c r="F1517" s="1" t="s">
        <v>209</v>
      </c>
      <c r="G1517" s="1" t="s">
        <v>51</v>
      </c>
      <c r="H1517" s="2">
        <v>234833.66</v>
      </c>
    </row>
    <row r="1518" spans="1:8" ht="22.5" x14ac:dyDescent="0.2">
      <c r="A1518" s="1" t="s">
        <v>20</v>
      </c>
      <c r="B1518" s="1" t="s">
        <v>240</v>
      </c>
      <c r="C1518" s="1" t="s">
        <v>241</v>
      </c>
      <c r="D1518" s="1" t="s">
        <v>5866</v>
      </c>
      <c r="E1518" s="1" t="s">
        <v>5867</v>
      </c>
      <c r="F1518" s="1" t="s">
        <v>2641</v>
      </c>
      <c r="G1518" s="1" t="s">
        <v>51</v>
      </c>
      <c r="H1518" s="2">
        <v>460952.38</v>
      </c>
    </row>
    <row r="1519" spans="1:8" x14ac:dyDescent="0.2">
      <c r="A1519" s="1" t="s">
        <v>20</v>
      </c>
      <c r="B1519" s="1" t="s">
        <v>1061</v>
      </c>
      <c r="C1519" s="1" t="s">
        <v>1062</v>
      </c>
      <c r="D1519" s="1" t="s">
        <v>8260</v>
      </c>
      <c r="E1519" s="1" t="s">
        <v>8261</v>
      </c>
      <c r="F1519" s="1" t="s">
        <v>2641</v>
      </c>
      <c r="G1519" s="1" t="s">
        <v>51</v>
      </c>
      <c r="H1519" s="2">
        <v>270476.19</v>
      </c>
    </row>
    <row r="1520" spans="1:8" x14ac:dyDescent="0.2">
      <c r="A1520" s="1" t="s">
        <v>20</v>
      </c>
      <c r="B1520" s="1" t="s">
        <v>135</v>
      </c>
      <c r="C1520" s="1" t="s">
        <v>136</v>
      </c>
      <c r="D1520" s="1" t="s">
        <v>7743</v>
      </c>
      <c r="E1520" s="1" t="s">
        <v>7744</v>
      </c>
      <c r="F1520" s="1" t="s">
        <v>2641</v>
      </c>
      <c r="G1520" s="1" t="s">
        <v>51</v>
      </c>
      <c r="H1520" s="2">
        <v>460952.38</v>
      </c>
    </row>
    <row r="1521" spans="1:8" ht="22.5" x14ac:dyDescent="0.2">
      <c r="A1521" s="1" t="s">
        <v>20</v>
      </c>
      <c r="B1521" s="1" t="s">
        <v>2693</v>
      </c>
      <c r="C1521" s="1" t="s">
        <v>8128</v>
      </c>
      <c r="D1521" s="1" t="s">
        <v>10430</v>
      </c>
      <c r="E1521" s="1" t="s">
        <v>6476</v>
      </c>
      <c r="F1521" s="1" t="s">
        <v>3838</v>
      </c>
      <c r="G1521" s="1" t="s">
        <v>51</v>
      </c>
      <c r="H1521" s="2">
        <v>499965</v>
      </c>
    </row>
    <row r="1522" spans="1:8" x14ac:dyDescent="0.2">
      <c r="A1522" s="1" t="s">
        <v>20</v>
      </c>
      <c r="B1522" s="1" t="s">
        <v>128</v>
      </c>
      <c r="C1522" s="1" t="s">
        <v>129</v>
      </c>
      <c r="D1522" s="1" t="s">
        <v>126</v>
      </c>
      <c r="E1522" s="1" t="s">
        <v>127</v>
      </c>
      <c r="F1522" s="1" t="s">
        <v>50</v>
      </c>
      <c r="G1522" s="1" t="s">
        <v>51</v>
      </c>
      <c r="H1522" s="2">
        <v>222857.14</v>
      </c>
    </row>
    <row r="1523" spans="1:8" ht="22.5" x14ac:dyDescent="0.2">
      <c r="A1523" s="1" t="s">
        <v>20</v>
      </c>
      <c r="B1523" s="1" t="s">
        <v>6273</v>
      </c>
      <c r="C1523" s="1" t="s">
        <v>6274</v>
      </c>
      <c r="D1523" s="1" t="s">
        <v>7676</v>
      </c>
      <c r="E1523" s="1" t="s">
        <v>7677</v>
      </c>
      <c r="F1523" s="1" t="s">
        <v>2641</v>
      </c>
      <c r="G1523" s="1" t="s">
        <v>51</v>
      </c>
      <c r="H1523" s="2">
        <v>270476.19</v>
      </c>
    </row>
    <row r="1524" spans="1:8" ht="22.5" x14ac:dyDescent="0.2">
      <c r="A1524" s="1" t="s">
        <v>20</v>
      </c>
      <c r="B1524" s="1" t="s">
        <v>1473</v>
      </c>
      <c r="C1524" s="1" t="s">
        <v>1474</v>
      </c>
      <c r="D1524" s="1" t="s">
        <v>6180</v>
      </c>
      <c r="E1524" s="1" t="s">
        <v>1039</v>
      </c>
      <c r="F1524" s="1" t="s">
        <v>209</v>
      </c>
      <c r="G1524" s="1" t="s">
        <v>51</v>
      </c>
      <c r="H1524" s="2">
        <v>234833.66</v>
      </c>
    </row>
    <row r="1525" spans="1:8" ht="22.5" x14ac:dyDescent="0.2">
      <c r="A1525" s="1" t="s">
        <v>20</v>
      </c>
      <c r="B1525" s="1" t="s">
        <v>3177</v>
      </c>
      <c r="C1525" s="1" t="s">
        <v>3178</v>
      </c>
      <c r="D1525" s="1" t="s">
        <v>3467</v>
      </c>
      <c r="E1525" s="1" t="s">
        <v>247</v>
      </c>
      <c r="F1525" s="1" t="s">
        <v>209</v>
      </c>
      <c r="G1525" s="1" t="s">
        <v>51</v>
      </c>
      <c r="H1525" s="2">
        <v>215600</v>
      </c>
    </row>
    <row r="1526" spans="1:8" ht="22.5" x14ac:dyDescent="0.2">
      <c r="A1526" s="1" t="s">
        <v>20</v>
      </c>
      <c r="B1526" s="1" t="s">
        <v>1818</v>
      </c>
      <c r="C1526" s="1" t="s">
        <v>10048</v>
      </c>
      <c r="D1526" s="1" t="s">
        <v>10047</v>
      </c>
      <c r="E1526" s="1" t="s">
        <v>8458</v>
      </c>
      <c r="F1526" s="1" t="s">
        <v>3838</v>
      </c>
      <c r="G1526" s="1" t="s">
        <v>51</v>
      </c>
      <c r="H1526" s="2">
        <v>999735</v>
      </c>
    </row>
    <row r="1527" spans="1:8" x14ac:dyDescent="0.2">
      <c r="A1527" s="1" t="s">
        <v>20</v>
      </c>
      <c r="B1527" s="1" t="s">
        <v>1097</v>
      </c>
      <c r="C1527" s="1" t="s">
        <v>8130</v>
      </c>
      <c r="D1527" s="1" t="s">
        <v>8129</v>
      </c>
      <c r="E1527" s="1" t="s">
        <v>6476</v>
      </c>
      <c r="F1527" s="1" t="s">
        <v>3838</v>
      </c>
      <c r="G1527" s="1" t="s">
        <v>51</v>
      </c>
      <c r="H1527" s="2">
        <v>250000</v>
      </c>
    </row>
    <row r="1528" spans="1:8" x14ac:dyDescent="0.2">
      <c r="A1528" s="1" t="s">
        <v>20</v>
      </c>
      <c r="B1528" s="1" t="s">
        <v>1097</v>
      </c>
      <c r="C1528" s="1" t="s">
        <v>8130</v>
      </c>
      <c r="D1528" s="1" t="s">
        <v>9750</v>
      </c>
      <c r="E1528" s="1" t="s">
        <v>6476</v>
      </c>
      <c r="F1528" s="1" t="s">
        <v>3838</v>
      </c>
      <c r="G1528" s="1" t="s">
        <v>51</v>
      </c>
      <c r="H1528" s="2">
        <v>200000</v>
      </c>
    </row>
    <row r="1529" spans="1:8" x14ac:dyDescent="0.2">
      <c r="A1529" s="1" t="s">
        <v>20</v>
      </c>
      <c r="B1529" s="1" t="s">
        <v>1667</v>
      </c>
      <c r="C1529" s="1" t="s">
        <v>1668</v>
      </c>
      <c r="D1529" s="1" t="s">
        <v>4636</v>
      </c>
      <c r="E1529" s="1" t="s">
        <v>4637</v>
      </c>
      <c r="F1529" s="1" t="s">
        <v>3558</v>
      </c>
      <c r="G1529" s="1" t="s">
        <v>51</v>
      </c>
      <c r="H1529" s="2">
        <v>3196794.48</v>
      </c>
    </row>
    <row r="1530" spans="1:8" x14ac:dyDescent="0.2">
      <c r="A1530" s="1" t="s">
        <v>20</v>
      </c>
      <c r="B1530" s="1" t="s">
        <v>4106</v>
      </c>
      <c r="C1530" s="1" t="s">
        <v>4107</v>
      </c>
      <c r="D1530" s="1" t="s">
        <v>7442</v>
      </c>
      <c r="E1530" s="1" t="s">
        <v>7443</v>
      </c>
      <c r="F1530" s="1" t="s">
        <v>2641</v>
      </c>
      <c r="G1530" s="1" t="s">
        <v>51</v>
      </c>
      <c r="H1530" s="2">
        <v>222857.14</v>
      </c>
    </row>
    <row r="1531" spans="1:8" x14ac:dyDescent="0.2">
      <c r="A1531" s="1" t="s">
        <v>20</v>
      </c>
      <c r="B1531" s="1" t="s">
        <v>9193</v>
      </c>
      <c r="C1531" s="1" t="s">
        <v>9194</v>
      </c>
      <c r="D1531" s="1" t="s">
        <v>9192</v>
      </c>
      <c r="E1531" s="1" t="s">
        <v>327</v>
      </c>
      <c r="F1531" s="1" t="s">
        <v>209</v>
      </c>
      <c r="G1531" s="1" t="s">
        <v>51</v>
      </c>
      <c r="H1531" s="2">
        <v>234833.66</v>
      </c>
    </row>
    <row r="1532" spans="1:8" ht="22.5" x14ac:dyDescent="0.2">
      <c r="A1532" s="1" t="s">
        <v>20</v>
      </c>
      <c r="B1532" s="1" t="s">
        <v>763</v>
      </c>
      <c r="C1532" s="1" t="s">
        <v>764</v>
      </c>
      <c r="D1532" s="1" t="s">
        <v>8849</v>
      </c>
      <c r="E1532" s="1" t="s">
        <v>8850</v>
      </c>
      <c r="F1532" s="1" t="s">
        <v>8851</v>
      </c>
      <c r="G1532" s="1" t="s">
        <v>51</v>
      </c>
      <c r="H1532" s="2">
        <v>1000000</v>
      </c>
    </row>
    <row r="1533" spans="1:8" x14ac:dyDescent="0.2">
      <c r="A1533" s="1" t="s">
        <v>20</v>
      </c>
      <c r="B1533" s="1" t="s">
        <v>2233</v>
      </c>
      <c r="C1533" s="1" t="s">
        <v>8086</v>
      </c>
      <c r="D1533" s="1" t="s">
        <v>8085</v>
      </c>
      <c r="E1533" s="1" t="s">
        <v>6476</v>
      </c>
      <c r="F1533" s="1" t="s">
        <v>3838</v>
      </c>
      <c r="G1533" s="1" t="s">
        <v>51</v>
      </c>
      <c r="H1533" s="2">
        <v>300000</v>
      </c>
    </row>
    <row r="1534" spans="1:8" x14ac:dyDescent="0.2">
      <c r="A1534" s="1" t="s">
        <v>20</v>
      </c>
      <c r="B1534" s="1" t="s">
        <v>2233</v>
      </c>
      <c r="C1534" s="1" t="s">
        <v>8086</v>
      </c>
      <c r="D1534" s="1" t="s">
        <v>9372</v>
      </c>
      <c r="E1534" s="1" t="s">
        <v>3837</v>
      </c>
      <c r="F1534" s="1" t="s">
        <v>3838</v>
      </c>
      <c r="G1534" s="1" t="s">
        <v>51</v>
      </c>
      <c r="H1534" s="2">
        <v>249940</v>
      </c>
    </row>
    <row r="1535" spans="1:8" x14ac:dyDescent="0.2">
      <c r="A1535" s="1" t="s">
        <v>20</v>
      </c>
      <c r="B1535" s="1" t="s">
        <v>2233</v>
      </c>
      <c r="C1535" s="1" t="s">
        <v>8086</v>
      </c>
      <c r="D1535" s="1" t="s">
        <v>10431</v>
      </c>
      <c r="E1535" s="1" t="s">
        <v>6476</v>
      </c>
      <c r="F1535" s="1" t="s">
        <v>3838</v>
      </c>
      <c r="G1535" s="1" t="s">
        <v>51</v>
      </c>
      <c r="H1535" s="2">
        <v>435000</v>
      </c>
    </row>
    <row r="1536" spans="1:8" x14ac:dyDescent="0.2">
      <c r="A1536" s="1" t="s">
        <v>20</v>
      </c>
      <c r="B1536" s="1" t="s">
        <v>2233</v>
      </c>
      <c r="C1536" s="1" t="s">
        <v>2234</v>
      </c>
      <c r="D1536" s="1" t="s">
        <v>4991</v>
      </c>
      <c r="E1536" s="1" t="s">
        <v>4992</v>
      </c>
      <c r="F1536" s="1" t="s">
        <v>3704</v>
      </c>
      <c r="G1536" s="1" t="s">
        <v>51</v>
      </c>
      <c r="H1536" s="2">
        <v>350000</v>
      </c>
    </row>
    <row r="1537" spans="1:8" x14ac:dyDescent="0.2">
      <c r="A1537" s="1" t="s">
        <v>20</v>
      </c>
      <c r="B1537" s="1" t="s">
        <v>2233</v>
      </c>
      <c r="C1537" s="1" t="s">
        <v>2234</v>
      </c>
      <c r="D1537" s="1" t="s">
        <v>8614</v>
      </c>
      <c r="E1537" s="1" t="s">
        <v>8615</v>
      </c>
      <c r="F1537" s="1" t="s">
        <v>2641</v>
      </c>
      <c r="G1537" s="1" t="s">
        <v>51</v>
      </c>
      <c r="H1537" s="2">
        <v>222857.14</v>
      </c>
    </row>
    <row r="1538" spans="1:8" x14ac:dyDescent="0.2">
      <c r="A1538" s="1" t="s">
        <v>20</v>
      </c>
      <c r="B1538" s="1" t="s">
        <v>1211</v>
      </c>
      <c r="C1538" s="1" t="s">
        <v>1212</v>
      </c>
      <c r="D1538" s="1" t="s">
        <v>8588</v>
      </c>
      <c r="E1538" s="1" t="s">
        <v>8589</v>
      </c>
      <c r="F1538" s="1" t="s">
        <v>2641</v>
      </c>
      <c r="G1538" s="1" t="s">
        <v>51</v>
      </c>
      <c r="H1538" s="2">
        <v>222857.14</v>
      </c>
    </row>
    <row r="1539" spans="1:8" x14ac:dyDescent="0.2">
      <c r="A1539" s="1" t="s">
        <v>20</v>
      </c>
      <c r="B1539" s="1" t="s">
        <v>5234</v>
      </c>
      <c r="C1539" s="1" t="s">
        <v>5235</v>
      </c>
      <c r="D1539" s="1" t="s">
        <v>5851</v>
      </c>
      <c r="E1539" s="1" t="s">
        <v>223</v>
      </c>
      <c r="F1539" s="1" t="s">
        <v>209</v>
      </c>
      <c r="G1539" s="1" t="s">
        <v>51</v>
      </c>
      <c r="H1539" s="2">
        <v>234833.66</v>
      </c>
    </row>
    <row r="1540" spans="1:8" ht="22.5" x14ac:dyDescent="0.2">
      <c r="A1540" s="1" t="s">
        <v>20</v>
      </c>
      <c r="B1540" s="1" t="s">
        <v>320</v>
      </c>
      <c r="C1540" s="1" t="s">
        <v>321</v>
      </c>
      <c r="D1540" s="1" t="s">
        <v>8601</v>
      </c>
      <c r="E1540" s="1" t="s">
        <v>8602</v>
      </c>
      <c r="F1540" s="1" t="s">
        <v>50</v>
      </c>
      <c r="G1540" s="1" t="s">
        <v>51</v>
      </c>
      <c r="H1540" s="2">
        <v>222857.14</v>
      </c>
    </row>
    <row r="1541" spans="1:8" x14ac:dyDescent="0.2">
      <c r="A1541" s="1" t="s">
        <v>20</v>
      </c>
      <c r="B1541" s="1" t="s">
        <v>2835</v>
      </c>
      <c r="C1541" s="1" t="s">
        <v>2836</v>
      </c>
      <c r="D1541" s="1" t="s">
        <v>10086</v>
      </c>
      <c r="E1541" s="1" t="s">
        <v>5618</v>
      </c>
      <c r="F1541" s="1" t="s">
        <v>2641</v>
      </c>
      <c r="G1541" s="1" t="s">
        <v>51</v>
      </c>
      <c r="H1541" s="2">
        <v>270476.19</v>
      </c>
    </row>
    <row r="1542" spans="1:8" x14ac:dyDescent="0.2">
      <c r="A1542" s="1" t="s">
        <v>20</v>
      </c>
      <c r="B1542" s="1" t="s">
        <v>2964</v>
      </c>
      <c r="C1542" s="1" t="s">
        <v>2965</v>
      </c>
      <c r="D1542" s="1" t="s">
        <v>5692</v>
      </c>
      <c r="E1542" s="1" t="s">
        <v>5693</v>
      </c>
      <c r="F1542" s="1" t="s">
        <v>2641</v>
      </c>
      <c r="G1542" s="1" t="s">
        <v>51</v>
      </c>
      <c r="H1542" s="2">
        <v>365714.29</v>
      </c>
    </row>
    <row r="1543" spans="1:8" x14ac:dyDescent="0.2">
      <c r="A1543" s="1" t="s">
        <v>20</v>
      </c>
      <c r="B1543" s="1" t="s">
        <v>2964</v>
      </c>
      <c r="C1543" s="1" t="s">
        <v>2965</v>
      </c>
      <c r="D1543" s="1" t="s">
        <v>9099</v>
      </c>
      <c r="E1543" s="1" t="s">
        <v>5908</v>
      </c>
      <c r="F1543" s="1" t="s">
        <v>209</v>
      </c>
      <c r="G1543" s="1" t="s">
        <v>51</v>
      </c>
      <c r="H1543" s="2">
        <v>222857.14</v>
      </c>
    </row>
    <row r="1544" spans="1:8" ht="22.5" x14ac:dyDescent="0.2">
      <c r="A1544" s="1" t="s">
        <v>20</v>
      </c>
      <c r="B1544" s="1" t="s">
        <v>2033</v>
      </c>
      <c r="C1544" s="1" t="s">
        <v>9770</v>
      </c>
      <c r="D1544" s="1" t="s">
        <v>9769</v>
      </c>
      <c r="E1544" s="1" t="s">
        <v>8079</v>
      </c>
      <c r="F1544" s="1" t="s">
        <v>3838</v>
      </c>
      <c r="G1544" s="1" t="s">
        <v>51</v>
      </c>
      <c r="H1544" s="2">
        <v>500000</v>
      </c>
    </row>
    <row r="1545" spans="1:8" x14ac:dyDescent="0.2">
      <c r="A1545" s="1" t="s">
        <v>20</v>
      </c>
      <c r="B1545" s="1" t="s">
        <v>2033</v>
      </c>
      <c r="C1545" s="1" t="s">
        <v>9365</v>
      </c>
      <c r="D1545" s="1" t="s">
        <v>9364</v>
      </c>
      <c r="E1545" s="1" t="s">
        <v>3837</v>
      </c>
      <c r="F1545" s="1" t="s">
        <v>3838</v>
      </c>
      <c r="G1545" s="1" t="s">
        <v>51</v>
      </c>
      <c r="H1545" s="2">
        <v>249930</v>
      </c>
    </row>
    <row r="1546" spans="1:8" x14ac:dyDescent="0.2">
      <c r="A1546" s="1" t="s">
        <v>20</v>
      </c>
      <c r="B1546" s="1" t="s">
        <v>1172</v>
      </c>
      <c r="C1546" s="1" t="s">
        <v>1173</v>
      </c>
      <c r="D1546" s="1" t="s">
        <v>8225</v>
      </c>
      <c r="E1546" s="1" t="s">
        <v>8226</v>
      </c>
      <c r="F1546" s="1" t="s">
        <v>2641</v>
      </c>
      <c r="G1546" s="1" t="s">
        <v>51</v>
      </c>
      <c r="H1546" s="2">
        <v>911877.39</v>
      </c>
    </row>
    <row r="1547" spans="1:8" ht="22.5" x14ac:dyDescent="0.2">
      <c r="A1547" s="1" t="s">
        <v>20</v>
      </c>
      <c r="B1547" s="1" t="s">
        <v>1172</v>
      </c>
      <c r="C1547" s="1" t="s">
        <v>1173</v>
      </c>
      <c r="D1547" s="1" t="s">
        <v>8875</v>
      </c>
      <c r="E1547" s="1" t="s">
        <v>8876</v>
      </c>
      <c r="F1547" s="1" t="s">
        <v>50</v>
      </c>
      <c r="G1547" s="1" t="s">
        <v>51</v>
      </c>
      <c r="H1547" s="2">
        <v>222857.14</v>
      </c>
    </row>
    <row r="1548" spans="1:8" x14ac:dyDescent="0.2">
      <c r="A1548" s="1" t="s">
        <v>20</v>
      </c>
      <c r="B1548" s="1" t="s">
        <v>1172</v>
      </c>
      <c r="C1548" s="1" t="s">
        <v>1173</v>
      </c>
      <c r="D1548" s="1" t="s">
        <v>8935</v>
      </c>
      <c r="E1548" s="1" t="s">
        <v>265</v>
      </c>
      <c r="F1548" s="1" t="s">
        <v>209</v>
      </c>
      <c r="G1548" s="1" t="s">
        <v>51</v>
      </c>
      <c r="H1548" s="2">
        <v>234833.66</v>
      </c>
    </row>
    <row r="1549" spans="1:8" ht="22.5" x14ac:dyDescent="0.2">
      <c r="A1549" s="1" t="s">
        <v>20</v>
      </c>
      <c r="B1549" s="1" t="s">
        <v>9228</v>
      </c>
      <c r="C1549" s="1" t="s">
        <v>9752</v>
      </c>
      <c r="D1549" s="1" t="s">
        <v>9751</v>
      </c>
      <c r="E1549" s="1" t="s">
        <v>6476</v>
      </c>
      <c r="F1549" s="1" t="s">
        <v>3838</v>
      </c>
      <c r="G1549" s="1" t="s">
        <v>51</v>
      </c>
      <c r="H1549" s="2">
        <v>250000</v>
      </c>
    </row>
    <row r="1550" spans="1:8" x14ac:dyDescent="0.2">
      <c r="A1550" s="1" t="s">
        <v>20</v>
      </c>
      <c r="B1550" s="1" t="s">
        <v>9228</v>
      </c>
      <c r="C1550" s="1" t="s">
        <v>9363</v>
      </c>
      <c r="D1550" s="1" t="s">
        <v>9362</v>
      </c>
      <c r="E1550" s="1" t="s">
        <v>3837</v>
      </c>
      <c r="F1550" s="1" t="s">
        <v>3838</v>
      </c>
      <c r="G1550" s="1" t="s">
        <v>51</v>
      </c>
      <c r="H1550" s="2">
        <v>250000</v>
      </c>
    </row>
    <row r="1551" spans="1:8" ht="22.5" x14ac:dyDescent="0.2">
      <c r="A1551" s="1" t="s">
        <v>20</v>
      </c>
      <c r="B1551" s="1" t="s">
        <v>6178</v>
      </c>
      <c r="C1551" s="1" t="s">
        <v>6179</v>
      </c>
      <c r="D1551" s="1" t="s">
        <v>8951</v>
      </c>
      <c r="E1551" s="1" t="s">
        <v>8952</v>
      </c>
      <c r="F1551" s="1" t="s">
        <v>2641</v>
      </c>
      <c r="G1551" s="1" t="s">
        <v>51</v>
      </c>
      <c r="H1551" s="2">
        <v>460952.38</v>
      </c>
    </row>
    <row r="1552" spans="1:8" ht="22.5" x14ac:dyDescent="0.2">
      <c r="A1552" s="1" t="s">
        <v>20</v>
      </c>
      <c r="B1552" s="1" t="s">
        <v>6178</v>
      </c>
      <c r="C1552" s="1" t="s">
        <v>6179</v>
      </c>
      <c r="D1552" s="1" t="s">
        <v>9506</v>
      </c>
      <c r="E1552" s="1" t="s">
        <v>8952</v>
      </c>
      <c r="F1552" s="1" t="s">
        <v>2641</v>
      </c>
      <c r="G1552" s="1" t="s">
        <v>51</v>
      </c>
      <c r="H1552" s="2">
        <v>222857.14</v>
      </c>
    </row>
    <row r="1553" spans="1:8" ht="22.5" x14ac:dyDescent="0.2">
      <c r="A1553" s="1" t="s">
        <v>20</v>
      </c>
      <c r="B1553" s="1" t="s">
        <v>6178</v>
      </c>
      <c r="C1553" s="1" t="s">
        <v>6179</v>
      </c>
      <c r="D1553" s="1" t="s">
        <v>10226</v>
      </c>
      <c r="E1553" s="1" t="s">
        <v>10227</v>
      </c>
      <c r="F1553" s="1" t="s">
        <v>2641</v>
      </c>
      <c r="G1553" s="1" t="s">
        <v>51</v>
      </c>
      <c r="H1553" s="2">
        <v>222857.14</v>
      </c>
    </row>
    <row r="1554" spans="1:8" x14ac:dyDescent="0.2">
      <c r="A1554" s="1" t="s">
        <v>20</v>
      </c>
      <c r="B1554" s="1" t="s">
        <v>6093</v>
      </c>
      <c r="C1554" s="1" t="s">
        <v>6094</v>
      </c>
      <c r="D1554" s="1" t="s">
        <v>9106</v>
      </c>
      <c r="E1554" s="1" t="s">
        <v>9107</v>
      </c>
      <c r="F1554" s="1" t="s">
        <v>2641</v>
      </c>
      <c r="G1554" s="1" t="s">
        <v>51</v>
      </c>
      <c r="H1554" s="2">
        <v>460952.38</v>
      </c>
    </row>
    <row r="1555" spans="1:8" ht="22.5" x14ac:dyDescent="0.2">
      <c r="A1555" s="1" t="s">
        <v>20</v>
      </c>
      <c r="B1555" s="1" t="s">
        <v>2982</v>
      </c>
      <c r="C1555" s="1" t="s">
        <v>2983</v>
      </c>
      <c r="D1555" s="1" t="s">
        <v>3585</v>
      </c>
      <c r="E1555" s="1" t="s">
        <v>3586</v>
      </c>
      <c r="F1555" s="1" t="s">
        <v>2641</v>
      </c>
      <c r="G1555" s="1" t="s">
        <v>51</v>
      </c>
      <c r="H1555" s="2">
        <v>975000</v>
      </c>
    </row>
    <row r="1556" spans="1:8" x14ac:dyDescent="0.2">
      <c r="A1556" s="1" t="s">
        <v>20</v>
      </c>
      <c r="B1556" s="1" t="s">
        <v>1273</v>
      </c>
      <c r="C1556" s="1" t="s">
        <v>1274</v>
      </c>
      <c r="D1556" s="1" t="s">
        <v>9070</v>
      </c>
      <c r="E1556" s="1" t="s">
        <v>4024</v>
      </c>
      <c r="F1556" s="1" t="s">
        <v>209</v>
      </c>
      <c r="G1556" s="1" t="s">
        <v>51</v>
      </c>
      <c r="H1556" s="2">
        <v>234833.66</v>
      </c>
    </row>
    <row r="1557" spans="1:8" ht="22.5" x14ac:dyDescent="0.2">
      <c r="A1557" s="1" t="s">
        <v>20</v>
      </c>
      <c r="B1557" s="1" t="s">
        <v>2322</v>
      </c>
      <c r="C1557" s="1" t="s">
        <v>8343</v>
      </c>
      <c r="D1557" s="1" t="s">
        <v>10002</v>
      </c>
      <c r="E1557" s="1" t="s">
        <v>6476</v>
      </c>
      <c r="F1557" s="1" t="s">
        <v>3838</v>
      </c>
      <c r="G1557" s="1" t="s">
        <v>51</v>
      </c>
      <c r="H1557" s="2">
        <v>200000</v>
      </c>
    </row>
    <row r="1558" spans="1:8" ht="22.5" x14ac:dyDescent="0.2">
      <c r="A1558" s="1" t="s">
        <v>20</v>
      </c>
      <c r="B1558" s="1" t="s">
        <v>2322</v>
      </c>
      <c r="C1558" s="1" t="s">
        <v>8343</v>
      </c>
      <c r="D1558" s="1" t="s">
        <v>10417</v>
      </c>
      <c r="E1558" s="1" t="s">
        <v>6476</v>
      </c>
      <c r="F1558" s="1" t="s">
        <v>3838</v>
      </c>
      <c r="G1558" s="1" t="s">
        <v>51</v>
      </c>
      <c r="H1558" s="2">
        <v>300000</v>
      </c>
    </row>
    <row r="1559" spans="1:8" ht="22.5" x14ac:dyDescent="0.2">
      <c r="A1559" s="1" t="s">
        <v>117</v>
      </c>
      <c r="B1559" s="1" t="s">
        <v>3593</v>
      </c>
      <c r="C1559" s="1" t="s">
        <v>3594</v>
      </c>
      <c r="D1559" s="1" t="s">
        <v>3591</v>
      </c>
      <c r="E1559" s="1" t="s">
        <v>3592</v>
      </c>
      <c r="F1559" s="1" t="s">
        <v>3157</v>
      </c>
      <c r="G1559" s="1" t="s">
        <v>51</v>
      </c>
      <c r="H1559" s="2">
        <v>556190.48</v>
      </c>
    </row>
    <row r="1560" spans="1:8" x14ac:dyDescent="0.2">
      <c r="A1560" s="1" t="s">
        <v>117</v>
      </c>
      <c r="B1560" s="1" t="s">
        <v>3593</v>
      </c>
      <c r="C1560" s="1" t="s">
        <v>3594</v>
      </c>
      <c r="D1560" s="1" t="s">
        <v>5781</v>
      </c>
      <c r="E1560" s="1" t="s">
        <v>5782</v>
      </c>
      <c r="F1560" s="1" t="s">
        <v>209</v>
      </c>
      <c r="G1560" s="1" t="s">
        <v>51</v>
      </c>
      <c r="H1560" s="2">
        <v>283757.34000000003</v>
      </c>
    </row>
    <row r="1561" spans="1:8" ht="22.5" x14ac:dyDescent="0.2">
      <c r="A1561" s="1" t="s">
        <v>117</v>
      </c>
      <c r="B1561" s="1" t="s">
        <v>3593</v>
      </c>
      <c r="C1561" s="1" t="s">
        <v>3594</v>
      </c>
      <c r="D1561" s="1" t="s">
        <v>9205</v>
      </c>
      <c r="E1561" s="1" t="s">
        <v>6200</v>
      </c>
      <c r="F1561" s="1" t="s">
        <v>2641</v>
      </c>
      <c r="G1561" s="1" t="s">
        <v>51</v>
      </c>
      <c r="H1561" s="2">
        <v>699047.62</v>
      </c>
    </row>
    <row r="1562" spans="1:8" x14ac:dyDescent="0.2">
      <c r="A1562" s="1" t="s">
        <v>117</v>
      </c>
      <c r="B1562" s="1" t="s">
        <v>3249</v>
      </c>
      <c r="C1562" s="1" t="s">
        <v>3250</v>
      </c>
      <c r="D1562" s="1" t="s">
        <v>8884</v>
      </c>
      <c r="E1562" s="1" t="s">
        <v>5165</v>
      </c>
      <c r="F1562" s="1" t="s">
        <v>209</v>
      </c>
      <c r="G1562" s="1" t="s">
        <v>51</v>
      </c>
      <c r="H1562" s="2">
        <v>769646.37</v>
      </c>
    </row>
    <row r="1563" spans="1:8" ht="22.5" x14ac:dyDescent="0.2">
      <c r="A1563" s="1" t="s">
        <v>117</v>
      </c>
      <c r="B1563" s="1" t="s">
        <v>1419</v>
      </c>
      <c r="C1563" s="1" t="s">
        <v>1420</v>
      </c>
      <c r="D1563" s="1" t="s">
        <v>5470</v>
      </c>
      <c r="E1563" s="1" t="s">
        <v>5471</v>
      </c>
      <c r="F1563" s="1" t="s">
        <v>2641</v>
      </c>
      <c r="G1563" s="1" t="s">
        <v>51</v>
      </c>
      <c r="H1563" s="2">
        <v>911877.39</v>
      </c>
    </row>
    <row r="1564" spans="1:8" ht="22.5" x14ac:dyDescent="0.2">
      <c r="A1564" s="1" t="s">
        <v>117</v>
      </c>
      <c r="B1564" s="1" t="s">
        <v>1419</v>
      </c>
      <c r="C1564" s="1" t="s">
        <v>1420</v>
      </c>
      <c r="D1564" s="1" t="s">
        <v>5992</v>
      </c>
      <c r="E1564" s="1" t="s">
        <v>5993</v>
      </c>
      <c r="F1564" s="1" t="s">
        <v>2641</v>
      </c>
      <c r="G1564" s="1" t="s">
        <v>51</v>
      </c>
      <c r="H1564" s="2">
        <v>270476.19</v>
      </c>
    </row>
    <row r="1565" spans="1:8" x14ac:dyDescent="0.2">
      <c r="A1565" s="1" t="s">
        <v>117</v>
      </c>
      <c r="B1565" s="1" t="s">
        <v>1419</v>
      </c>
      <c r="C1565" s="1" t="s">
        <v>1420</v>
      </c>
      <c r="D1565" s="1" t="s">
        <v>6578</v>
      </c>
      <c r="E1565" s="1" t="s">
        <v>6579</v>
      </c>
      <c r="F1565" s="1" t="s">
        <v>2641</v>
      </c>
      <c r="G1565" s="1" t="s">
        <v>51</v>
      </c>
      <c r="H1565" s="2">
        <v>911877.39</v>
      </c>
    </row>
    <row r="1566" spans="1:8" x14ac:dyDescent="0.2">
      <c r="A1566" s="1" t="s">
        <v>117</v>
      </c>
      <c r="B1566" s="1" t="s">
        <v>159</v>
      </c>
      <c r="C1566" s="1" t="s">
        <v>160</v>
      </c>
      <c r="D1566" s="1" t="s">
        <v>9348</v>
      </c>
      <c r="E1566" s="1" t="s">
        <v>9349</v>
      </c>
      <c r="F1566" s="1" t="s">
        <v>3558</v>
      </c>
      <c r="G1566" s="1" t="s">
        <v>51</v>
      </c>
      <c r="H1566" s="2">
        <v>500000</v>
      </c>
    </row>
    <row r="1567" spans="1:8" x14ac:dyDescent="0.2">
      <c r="A1567" s="1" t="s">
        <v>117</v>
      </c>
      <c r="B1567" s="1" t="s">
        <v>777</v>
      </c>
      <c r="C1567" s="1" t="s">
        <v>778</v>
      </c>
      <c r="D1567" s="1" t="s">
        <v>4311</v>
      </c>
      <c r="E1567" s="1" t="s">
        <v>4312</v>
      </c>
      <c r="F1567" s="1" t="s">
        <v>3558</v>
      </c>
      <c r="G1567" s="1" t="s">
        <v>51</v>
      </c>
      <c r="H1567" s="2">
        <v>1000000</v>
      </c>
    </row>
    <row r="1568" spans="1:8" x14ac:dyDescent="0.2">
      <c r="A1568" s="1" t="s">
        <v>117</v>
      </c>
      <c r="B1568" s="1" t="s">
        <v>3291</v>
      </c>
      <c r="C1568" s="1" t="s">
        <v>3292</v>
      </c>
      <c r="D1568" s="1" t="s">
        <v>4280</v>
      </c>
      <c r="E1568" s="1" t="s">
        <v>4281</v>
      </c>
      <c r="F1568" s="1" t="s">
        <v>3558</v>
      </c>
      <c r="G1568" s="1" t="s">
        <v>51</v>
      </c>
      <c r="H1568" s="2">
        <v>500000</v>
      </c>
    </row>
    <row r="1569" spans="1:8" x14ac:dyDescent="0.2">
      <c r="A1569" s="1" t="s">
        <v>117</v>
      </c>
      <c r="B1569" s="1" t="s">
        <v>201</v>
      </c>
      <c r="C1569" s="1" t="s">
        <v>202</v>
      </c>
      <c r="D1569" s="1" t="s">
        <v>6648</v>
      </c>
      <c r="E1569" s="1" t="s">
        <v>6649</v>
      </c>
      <c r="F1569" s="1" t="s">
        <v>209</v>
      </c>
      <c r="G1569" s="1" t="s">
        <v>51</v>
      </c>
      <c r="H1569" s="2">
        <v>283757.34000000003</v>
      </c>
    </row>
    <row r="1570" spans="1:8" x14ac:dyDescent="0.2">
      <c r="A1570" s="1" t="s">
        <v>117</v>
      </c>
      <c r="B1570" s="1" t="s">
        <v>201</v>
      </c>
      <c r="C1570" s="1" t="s">
        <v>202</v>
      </c>
      <c r="D1570" s="1" t="s">
        <v>9255</v>
      </c>
      <c r="E1570" s="1" t="s">
        <v>9256</v>
      </c>
      <c r="F1570" s="1" t="s">
        <v>3558</v>
      </c>
      <c r="G1570" s="1" t="s">
        <v>51</v>
      </c>
      <c r="H1570" s="2">
        <v>500000</v>
      </c>
    </row>
    <row r="1571" spans="1:8" x14ac:dyDescent="0.2">
      <c r="A1571" s="1" t="s">
        <v>117</v>
      </c>
      <c r="B1571" s="1" t="s">
        <v>1077</v>
      </c>
      <c r="C1571" s="1" t="s">
        <v>1078</v>
      </c>
      <c r="D1571" s="1" t="s">
        <v>5231</v>
      </c>
      <c r="E1571" s="1" t="s">
        <v>5232</v>
      </c>
      <c r="F1571" s="1" t="s">
        <v>3558</v>
      </c>
      <c r="G1571" s="1" t="s">
        <v>51</v>
      </c>
      <c r="H1571" s="2">
        <v>2500000</v>
      </c>
    </row>
    <row r="1572" spans="1:8" x14ac:dyDescent="0.2">
      <c r="A1572" s="1" t="s">
        <v>117</v>
      </c>
      <c r="B1572" s="1" t="s">
        <v>416</v>
      </c>
      <c r="C1572" s="1" t="s">
        <v>417</v>
      </c>
      <c r="D1572" s="1" t="s">
        <v>4614</v>
      </c>
      <c r="E1572" s="1" t="s">
        <v>4615</v>
      </c>
      <c r="F1572" s="1" t="s">
        <v>3558</v>
      </c>
      <c r="G1572" s="1" t="s">
        <v>51</v>
      </c>
      <c r="H1572" s="2">
        <v>1222271</v>
      </c>
    </row>
    <row r="1573" spans="1:8" x14ac:dyDescent="0.2">
      <c r="A1573" s="1" t="s">
        <v>117</v>
      </c>
      <c r="B1573" s="1" t="s">
        <v>3241</v>
      </c>
      <c r="C1573" s="1" t="s">
        <v>3242</v>
      </c>
      <c r="D1573" s="1" t="s">
        <v>4730</v>
      </c>
      <c r="E1573" s="1" t="s">
        <v>4731</v>
      </c>
      <c r="F1573" s="1" t="s">
        <v>3558</v>
      </c>
      <c r="G1573" s="1" t="s">
        <v>51</v>
      </c>
      <c r="H1573" s="2">
        <v>500000</v>
      </c>
    </row>
    <row r="1574" spans="1:8" ht="22.5" x14ac:dyDescent="0.2">
      <c r="A1574" s="1" t="s">
        <v>117</v>
      </c>
      <c r="B1574" s="1" t="s">
        <v>860</v>
      </c>
      <c r="C1574" s="1" t="s">
        <v>3392</v>
      </c>
      <c r="D1574" s="1" t="s">
        <v>9356</v>
      </c>
      <c r="E1574" s="1" t="s">
        <v>9357</v>
      </c>
      <c r="F1574" s="1" t="s">
        <v>209</v>
      </c>
      <c r="G1574" s="1" t="s">
        <v>51</v>
      </c>
      <c r="H1574" s="2">
        <v>4895383.0999999996</v>
      </c>
    </row>
    <row r="1575" spans="1:8" x14ac:dyDescent="0.2">
      <c r="A1575" s="1" t="s">
        <v>117</v>
      </c>
      <c r="B1575" s="1" t="s">
        <v>860</v>
      </c>
      <c r="C1575" s="1" t="s">
        <v>9754</v>
      </c>
      <c r="D1575" s="1" t="s">
        <v>9753</v>
      </c>
      <c r="E1575" s="1" t="s">
        <v>6476</v>
      </c>
      <c r="F1575" s="1" t="s">
        <v>3838</v>
      </c>
      <c r="G1575" s="1" t="s">
        <v>51</v>
      </c>
      <c r="H1575" s="2">
        <v>200000</v>
      </c>
    </row>
    <row r="1576" spans="1:8" ht="22.5" x14ac:dyDescent="0.2">
      <c r="A1576" s="1" t="s">
        <v>117</v>
      </c>
      <c r="B1576" s="1" t="s">
        <v>860</v>
      </c>
      <c r="C1576" s="1" t="s">
        <v>8774</v>
      </c>
      <c r="D1576" s="1" t="s">
        <v>9978</v>
      </c>
      <c r="E1576" s="1" t="s">
        <v>6678</v>
      </c>
      <c r="F1576" s="1" t="s">
        <v>3838</v>
      </c>
      <c r="G1576" s="1" t="s">
        <v>51</v>
      </c>
      <c r="H1576" s="2">
        <v>250000</v>
      </c>
    </row>
    <row r="1577" spans="1:8" ht="33.75" x14ac:dyDescent="0.2">
      <c r="A1577" s="1" t="s">
        <v>117</v>
      </c>
      <c r="B1577" s="1" t="s">
        <v>860</v>
      </c>
      <c r="C1577" s="1" t="s">
        <v>5873</v>
      </c>
      <c r="D1577" s="1" t="s">
        <v>5871</v>
      </c>
      <c r="E1577" s="1" t="s">
        <v>5872</v>
      </c>
      <c r="F1577" s="1" t="s">
        <v>3464</v>
      </c>
      <c r="G1577" s="1" t="s">
        <v>51</v>
      </c>
      <c r="H1577" s="2">
        <v>200000</v>
      </c>
    </row>
    <row r="1578" spans="1:8" ht="22.5" x14ac:dyDescent="0.2">
      <c r="A1578" s="1" t="s">
        <v>117</v>
      </c>
      <c r="B1578" s="1" t="s">
        <v>860</v>
      </c>
      <c r="C1578" s="1" t="s">
        <v>8996</v>
      </c>
      <c r="D1578" s="1" t="s">
        <v>8994</v>
      </c>
      <c r="E1578" s="1" t="s">
        <v>8995</v>
      </c>
      <c r="F1578" s="1" t="s">
        <v>3604</v>
      </c>
      <c r="G1578" s="1" t="s">
        <v>51</v>
      </c>
      <c r="H1578" s="2">
        <v>225000</v>
      </c>
    </row>
    <row r="1579" spans="1:8" x14ac:dyDescent="0.2">
      <c r="A1579" s="1" t="s">
        <v>117</v>
      </c>
      <c r="B1579" s="1" t="s">
        <v>1740</v>
      </c>
      <c r="C1579" s="1" t="s">
        <v>1741</v>
      </c>
      <c r="D1579" s="1" t="s">
        <v>5187</v>
      </c>
      <c r="E1579" s="1" t="s">
        <v>5188</v>
      </c>
      <c r="F1579" s="1" t="s">
        <v>3558</v>
      </c>
      <c r="G1579" s="1" t="s">
        <v>51</v>
      </c>
      <c r="H1579" s="2">
        <v>2500000</v>
      </c>
    </row>
    <row r="1580" spans="1:8" x14ac:dyDescent="0.2">
      <c r="A1580" s="1" t="s">
        <v>117</v>
      </c>
      <c r="B1580" s="1" t="s">
        <v>1692</v>
      </c>
      <c r="C1580" s="1" t="s">
        <v>1693</v>
      </c>
      <c r="D1580" s="1" t="s">
        <v>6256</v>
      </c>
      <c r="E1580" s="1" t="s">
        <v>6257</v>
      </c>
      <c r="F1580" s="1" t="s">
        <v>209</v>
      </c>
      <c r="G1580" s="1" t="s">
        <v>51</v>
      </c>
      <c r="H1580" s="2">
        <v>365714.29</v>
      </c>
    </row>
    <row r="1581" spans="1:8" x14ac:dyDescent="0.2">
      <c r="A1581" s="1" t="s">
        <v>117</v>
      </c>
      <c r="B1581" s="1" t="s">
        <v>2610</v>
      </c>
      <c r="C1581" s="1" t="s">
        <v>2611</v>
      </c>
      <c r="D1581" s="1" t="s">
        <v>9237</v>
      </c>
      <c r="E1581" s="1" t="s">
        <v>9238</v>
      </c>
      <c r="F1581" s="1" t="s">
        <v>2641</v>
      </c>
      <c r="G1581" s="1" t="s">
        <v>51</v>
      </c>
      <c r="H1581" s="2">
        <v>911877.39</v>
      </c>
    </row>
    <row r="1582" spans="1:8" x14ac:dyDescent="0.2">
      <c r="A1582" s="1" t="s">
        <v>117</v>
      </c>
      <c r="B1582" s="1" t="s">
        <v>2610</v>
      </c>
      <c r="C1582" s="1" t="s">
        <v>2611</v>
      </c>
      <c r="D1582" s="1" t="s">
        <v>9686</v>
      </c>
      <c r="E1582" s="1" t="s">
        <v>9687</v>
      </c>
      <c r="F1582" s="1" t="s">
        <v>3558</v>
      </c>
      <c r="G1582" s="1" t="s">
        <v>51</v>
      </c>
      <c r="H1582" s="2">
        <v>500000</v>
      </c>
    </row>
    <row r="1583" spans="1:8" x14ac:dyDescent="0.2">
      <c r="A1583" s="1" t="s">
        <v>117</v>
      </c>
      <c r="B1583" s="1" t="s">
        <v>2944</v>
      </c>
      <c r="C1583" s="1" t="s">
        <v>2945</v>
      </c>
      <c r="D1583" s="1" t="s">
        <v>6211</v>
      </c>
      <c r="E1583" s="1" t="s">
        <v>6212</v>
      </c>
      <c r="F1583" s="1" t="s">
        <v>209</v>
      </c>
      <c r="G1583" s="1" t="s">
        <v>51</v>
      </c>
      <c r="H1583" s="2">
        <v>283757.34000000003</v>
      </c>
    </row>
    <row r="1584" spans="1:8" x14ac:dyDescent="0.2">
      <c r="A1584" s="1" t="s">
        <v>117</v>
      </c>
      <c r="B1584" s="1" t="s">
        <v>2190</v>
      </c>
      <c r="C1584" s="1" t="s">
        <v>2191</v>
      </c>
      <c r="D1584" s="1" t="s">
        <v>6750</v>
      </c>
      <c r="E1584" s="1" t="s">
        <v>213</v>
      </c>
      <c r="F1584" s="1" t="s">
        <v>209</v>
      </c>
      <c r="G1584" s="1" t="s">
        <v>51</v>
      </c>
      <c r="H1584" s="2">
        <v>283757.33</v>
      </c>
    </row>
    <row r="1585" spans="1:8" ht="22.5" x14ac:dyDescent="0.2">
      <c r="A1585" s="1" t="s">
        <v>117</v>
      </c>
      <c r="B1585" s="1" t="s">
        <v>2486</v>
      </c>
      <c r="C1585" s="1" t="s">
        <v>8718</v>
      </c>
      <c r="D1585" s="1" t="s">
        <v>8716</v>
      </c>
      <c r="E1585" s="1" t="s">
        <v>8717</v>
      </c>
      <c r="F1585" s="1" t="s">
        <v>723</v>
      </c>
      <c r="G1585" s="1" t="s">
        <v>51</v>
      </c>
      <c r="H1585" s="2">
        <v>1899998</v>
      </c>
    </row>
    <row r="1586" spans="1:8" x14ac:dyDescent="0.2">
      <c r="A1586" s="1" t="s">
        <v>117</v>
      </c>
      <c r="B1586" s="1" t="s">
        <v>2486</v>
      </c>
      <c r="C1586" s="1" t="s">
        <v>2487</v>
      </c>
      <c r="D1586" s="1" t="s">
        <v>6314</v>
      </c>
      <c r="E1586" s="1" t="s">
        <v>6315</v>
      </c>
      <c r="F1586" s="1" t="s">
        <v>50</v>
      </c>
      <c r="G1586" s="1" t="s">
        <v>51</v>
      </c>
      <c r="H1586" s="2">
        <v>911877.39</v>
      </c>
    </row>
    <row r="1587" spans="1:8" x14ac:dyDescent="0.2">
      <c r="A1587" s="1" t="s">
        <v>117</v>
      </c>
      <c r="B1587" s="1" t="s">
        <v>2486</v>
      </c>
      <c r="C1587" s="1" t="s">
        <v>2487</v>
      </c>
      <c r="D1587" s="1" t="s">
        <v>6700</v>
      </c>
      <c r="E1587" s="1" t="s">
        <v>6701</v>
      </c>
      <c r="F1587" s="1" t="s">
        <v>209</v>
      </c>
      <c r="G1587" s="1" t="s">
        <v>51</v>
      </c>
      <c r="H1587" s="2">
        <v>528375.73</v>
      </c>
    </row>
    <row r="1588" spans="1:8" ht="22.5" x14ac:dyDescent="0.2">
      <c r="A1588" s="1" t="s">
        <v>117</v>
      </c>
      <c r="B1588" s="1" t="s">
        <v>2486</v>
      </c>
      <c r="C1588" s="1" t="s">
        <v>2487</v>
      </c>
      <c r="D1588" s="1" t="s">
        <v>6910</v>
      </c>
      <c r="E1588" s="1" t="s">
        <v>6911</v>
      </c>
      <c r="F1588" s="1" t="s">
        <v>2641</v>
      </c>
      <c r="G1588" s="1" t="s">
        <v>51</v>
      </c>
      <c r="H1588" s="2">
        <v>911877.39</v>
      </c>
    </row>
    <row r="1589" spans="1:8" x14ac:dyDescent="0.2">
      <c r="A1589" s="1" t="s">
        <v>117</v>
      </c>
      <c r="B1589" s="1" t="s">
        <v>2698</v>
      </c>
      <c r="C1589" s="1" t="s">
        <v>2699</v>
      </c>
      <c r="D1589" s="1" t="s">
        <v>8721</v>
      </c>
      <c r="E1589" s="1" t="s">
        <v>8722</v>
      </c>
      <c r="F1589" s="1" t="s">
        <v>2641</v>
      </c>
      <c r="G1589" s="1" t="s">
        <v>51</v>
      </c>
      <c r="H1589" s="2">
        <v>460952.38</v>
      </c>
    </row>
    <row r="1590" spans="1:8" x14ac:dyDescent="0.2">
      <c r="A1590" s="1" t="s">
        <v>117</v>
      </c>
      <c r="B1590" s="1" t="s">
        <v>909</v>
      </c>
      <c r="C1590" s="1" t="s">
        <v>910</v>
      </c>
      <c r="D1590" s="1" t="s">
        <v>4846</v>
      </c>
      <c r="E1590" s="1" t="s">
        <v>4847</v>
      </c>
      <c r="F1590" s="1" t="s">
        <v>3558</v>
      </c>
      <c r="G1590" s="1" t="s">
        <v>51</v>
      </c>
      <c r="H1590" s="2">
        <v>700000</v>
      </c>
    </row>
    <row r="1591" spans="1:8" x14ac:dyDescent="0.2">
      <c r="A1591" s="1" t="s">
        <v>117</v>
      </c>
      <c r="B1591" s="1" t="s">
        <v>2839</v>
      </c>
      <c r="C1591" s="1" t="s">
        <v>2840</v>
      </c>
      <c r="D1591" s="1" t="s">
        <v>5372</v>
      </c>
      <c r="E1591" s="1" t="s">
        <v>5373</v>
      </c>
      <c r="F1591" s="1" t="s">
        <v>209</v>
      </c>
      <c r="G1591" s="1" t="s">
        <v>51</v>
      </c>
      <c r="H1591" s="2">
        <v>600000</v>
      </c>
    </row>
    <row r="1592" spans="1:8" x14ac:dyDescent="0.2">
      <c r="A1592" s="1" t="s">
        <v>117</v>
      </c>
      <c r="B1592" s="1" t="s">
        <v>2839</v>
      </c>
      <c r="C1592" s="1" t="s">
        <v>2840</v>
      </c>
      <c r="D1592" s="1" t="s">
        <v>6242</v>
      </c>
      <c r="E1592" s="1" t="s">
        <v>6243</v>
      </c>
      <c r="F1592" s="1" t="s">
        <v>209</v>
      </c>
      <c r="G1592" s="1" t="s">
        <v>51</v>
      </c>
      <c r="H1592" s="2">
        <v>283757.34000000003</v>
      </c>
    </row>
    <row r="1593" spans="1:8" x14ac:dyDescent="0.2">
      <c r="A1593" s="1" t="s">
        <v>117</v>
      </c>
      <c r="B1593" s="1" t="s">
        <v>2839</v>
      </c>
      <c r="C1593" s="1" t="s">
        <v>2840</v>
      </c>
      <c r="D1593" s="1" t="s">
        <v>9685</v>
      </c>
      <c r="E1593" s="1" t="s">
        <v>8874</v>
      </c>
      <c r="F1593" s="1" t="s">
        <v>2641</v>
      </c>
      <c r="G1593" s="1" t="s">
        <v>51</v>
      </c>
      <c r="H1593" s="2">
        <v>222857.14</v>
      </c>
    </row>
    <row r="1594" spans="1:8" x14ac:dyDescent="0.2">
      <c r="A1594" s="1" t="s">
        <v>117</v>
      </c>
      <c r="B1594" s="1" t="s">
        <v>4089</v>
      </c>
      <c r="C1594" s="1" t="s">
        <v>4090</v>
      </c>
      <c r="D1594" s="1" t="s">
        <v>4753</v>
      </c>
      <c r="E1594" s="1" t="s">
        <v>4754</v>
      </c>
      <c r="F1594" s="1" t="s">
        <v>3558</v>
      </c>
      <c r="G1594" s="1" t="s">
        <v>51</v>
      </c>
      <c r="H1594" s="2">
        <v>350000</v>
      </c>
    </row>
    <row r="1595" spans="1:8" x14ac:dyDescent="0.2">
      <c r="A1595" s="1" t="s">
        <v>117</v>
      </c>
      <c r="B1595" s="1" t="s">
        <v>4089</v>
      </c>
      <c r="C1595" s="1" t="s">
        <v>4090</v>
      </c>
      <c r="D1595" s="1" t="s">
        <v>6720</v>
      </c>
      <c r="E1595" s="1" t="s">
        <v>6721</v>
      </c>
      <c r="F1595" s="1" t="s">
        <v>2641</v>
      </c>
      <c r="G1595" s="1" t="s">
        <v>51</v>
      </c>
      <c r="H1595" s="2">
        <v>556190.48</v>
      </c>
    </row>
    <row r="1596" spans="1:8" x14ac:dyDescent="0.2">
      <c r="A1596" s="1" t="s">
        <v>117</v>
      </c>
      <c r="B1596" s="1" t="s">
        <v>4906</v>
      </c>
      <c r="C1596" s="1" t="s">
        <v>4907</v>
      </c>
      <c r="D1596" s="1" t="s">
        <v>6672</v>
      </c>
      <c r="E1596" s="1" t="s">
        <v>6673</v>
      </c>
      <c r="F1596" s="1" t="s">
        <v>2641</v>
      </c>
      <c r="G1596" s="1" t="s">
        <v>51</v>
      </c>
      <c r="H1596" s="2">
        <v>556190.48</v>
      </c>
    </row>
    <row r="1597" spans="1:8" ht="22.5" x14ac:dyDescent="0.2">
      <c r="A1597" s="1" t="s">
        <v>117</v>
      </c>
      <c r="B1597" s="1" t="s">
        <v>3237</v>
      </c>
      <c r="C1597" s="1" t="s">
        <v>3238</v>
      </c>
      <c r="D1597" s="1" t="s">
        <v>6798</v>
      </c>
      <c r="E1597" s="1" t="s">
        <v>6799</v>
      </c>
      <c r="F1597" s="1" t="s">
        <v>2641</v>
      </c>
      <c r="G1597" s="1" t="s">
        <v>51</v>
      </c>
      <c r="H1597" s="2">
        <v>270476.19</v>
      </c>
    </row>
    <row r="1598" spans="1:8" x14ac:dyDescent="0.2">
      <c r="A1598" s="1" t="s">
        <v>117</v>
      </c>
      <c r="B1598" s="1" t="s">
        <v>2013</v>
      </c>
      <c r="C1598" s="1" t="s">
        <v>2014</v>
      </c>
      <c r="D1598" s="1" t="s">
        <v>6689</v>
      </c>
      <c r="E1598" s="1" t="s">
        <v>6690</v>
      </c>
      <c r="F1598" s="1" t="s">
        <v>2641</v>
      </c>
      <c r="G1598" s="1" t="s">
        <v>51</v>
      </c>
      <c r="H1598" s="2">
        <v>460952.38</v>
      </c>
    </row>
    <row r="1599" spans="1:8" ht="22.5" x14ac:dyDescent="0.2">
      <c r="A1599" s="1" t="s">
        <v>117</v>
      </c>
      <c r="B1599" s="1" t="s">
        <v>3257</v>
      </c>
      <c r="C1599" s="1" t="s">
        <v>3258</v>
      </c>
      <c r="D1599" s="1" t="s">
        <v>8516</v>
      </c>
      <c r="E1599" s="1" t="s">
        <v>8517</v>
      </c>
      <c r="F1599" s="1" t="s">
        <v>3157</v>
      </c>
      <c r="G1599" s="1" t="s">
        <v>51</v>
      </c>
      <c r="H1599" s="2">
        <v>1500000</v>
      </c>
    </row>
    <row r="1600" spans="1:8" x14ac:dyDescent="0.2">
      <c r="A1600" s="1" t="s">
        <v>117</v>
      </c>
      <c r="B1600" s="1" t="s">
        <v>3257</v>
      </c>
      <c r="C1600" s="1" t="s">
        <v>3258</v>
      </c>
      <c r="D1600" s="1" t="s">
        <v>8891</v>
      </c>
      <c r="E1600" s="1" t="s">
        <v>1569</v>
      </c>
      <c r="F1600" s="1" t="s">
        <v>209</v>
      </c>
      <c r="G1600" s="1" t="s">
        <v>51</v>
      </c>
      <c r="H1600" s="2">
        <v>966110.02</v>
      </c>
    </row>
    <row r="1601" spans="1:8" x14ac:dyDescent="0.2">
      <c r="A1601" s="1" t="s">
        <v>117</v>
      </c>
      <c r="B1601" s="1" t="s">
        <v>2313</v>
      </c>
      <c r="C1601" s="1" t="s">
        <v>2314</v>
      </c>
      <c r="D1601" s="1" t="s">
        <v>6570</v>
      </c>
      <c r="E1601" s="1" t="s">
        <v>6571</v>
      </c>
      <c r="F1601" s="1" t="s">
        <v>209</v>
      </c>
      <c r="G1601" s="1" t="s">
        <v>51</v>
      </c>
      <c r="H1601" s="2">
        <v>234833.66</v>
      </c>
    </row>
    <row r="1602" spans="1:8" ht="22.5" x14ac:dyDescent="0.2">
      <c r="A1602" s="1" t="s">
        <v>117</v>
      </c>
      <c r="B1602" s="1" t="s">
        <v>4426</v>
      </c>
      <c r="C1602" s="1" t="s">
        <v>4427</v>
      </c>
      <c r="D1602" s="1" t="s">
        <v>4424</v>
      </c>
      <c r="E1602" s="1" t="s">
        <v>4425</v>
      </c>
      <c r="F1602" s="1" t="s">
        <v>3157</v>
      </c>
      <c r="G1602" s="1" t="s">
        <v>51</v>
      </c>
      <c r="H1602" s="2">
        <v>460952.38</v>
      </c>
    </row>
    <row r="1603" spans="1:8" ht="22.5" x14ac:dyDescent="0.2">
      <c r="A1603" s="1" t="s">
        <v>117</v>
      </c>
      <c r="B1603" s="1" t="s">
        <v>4426</v>
      </c>
      <c r="C1603" s="1" t="s">
        <v>4427</v>
      </c>
      <c r="D1603" s="1" t="s">
        <v>10128</v>
      </c>
      <c r="E1603" s="1" t="s">
        <v>10129</v>
      </c>
      <c r="F1603" s="1" t="s">
        <v>2641</v>
      </c>
      <c r="G1603" s="1" t="s">
        <v>51</v>
      </c>
      <c r="H1603" s="2">
        <v>460952.38</v>
      </c>
    </row>
    <row r="1604" spans="1:8" x14ac:dyDescent="0.2">
      <c r="A1604" s="1" t="s">
        <v>117</v>
      </c>
      <c r="B1604" s="1" t="s">
        <v>2348</v>
      </c>
      <c r="C1604" s="1" t="s">
        <v>2349</v>
      </c>
      <c r="D1604" s="1" t="s">
        <v>8514</v>
      </c>
      <c r="E1604" s="1" t="s">
        <v>8515</v>
      </c>
      <c r="F1604" s="1" t="s">
        <v>3157</v>
      </c>
      <c r="G1604" s="1" t="s">
        <v>51</v>
      </c>
      <c r="H1604" s="2">
        <v>1500000</v>
      </c>
    </row>
    <row r="1605" spans="1:8" ht="22.5" x14ac:dyDescent="0.2">
      <c r="A1605" s="1" t="s">
        <v>117</v>
      </c>
      <c r="B1605" s="1" t="s">
        <v>2883</v>
      </c>
      <c r="C1605" s="1" t="s">
        <v>2884</v>
      </c>
      <c r="D1605" s="1" t="s">
        <v>6706</v>
      </c>
      <c r="E1605" s="1" t="s">
        <v>6707</v>
      </c>
      <c r="F1605" s="1" t="s">
        <v>2641</v>
      </c>
      <c r="G1605" s="1" t="s">
        <v>51</v>
      </c>
      <c r="H1605" s="2">
        <v>413333.33</v>
      </c>
    </row>
    <row r="1606" spans="1:8" x14ac:dyDescent="0.2">
      <c r="A1606" s="1" t="s">
        <v>117</v>
      </c>
      <c r="B1606" s="1" t="s">
        <v>3300</v>
      </c>
      <c r="C1606" s="1" t="s">
        <v>3301</v>
      </c>
      <c r="D1606" s="1" t="s">
        <v>6912</v>
      </c>
      <c r="E1606" s="1" t="s">
        <v>6913</v>
      </c>
      <c r="F1606" s="1" t="s">
        <v>2641</v>
      </c>
      <c r="G1606" s="1" t="s">
        <v>51</v>
      </c>
      <c r="H1606" s="2">
        <v>651428.56999999995</v>
      </c>
    </row>
    <row r="1607" spans="1:8" x14ac:dyDescent="0.2">
      <c r="A1607" s="1" t="s">
        <v>117</v>
      </c>
      <c r="B1607" s="1" t="s">
        <v>2011</v>
      </c>
      <c r="C1607" s="1" t="s">
        <v>2012</v>
      </c>
      <c r="D1607" s="1" t="s">
        <v>9216</v>
      </c>
      <c r="E1607" s="1" t="s">
        <v>9217</v>
      </c>
      <c r="F1607" s="1" t="s">
        <v>209</v>
      </c>
      <c r="G1607" s="1" t="s">
        <v>51</v>
      </c>
      <c r="H1607" s="2">
        <v>413333.33</v>
      </c>
    </row>
    <row r="1608" spans="1:8" ht="22.5" x14ac:dyDescent="0.2">
      <c r="A1608" s="1" t="s">
        <v>117</v>
      </c>
      <c r="B1608" s="1" t="s">
        <v>5706</v>
      </c>
      <c r="C1608" s="1" t="s">
        <v>5707</v>
      </c>
      <c r="D1608" s="1" t="s">
        <v>5704</v>
      </c>
      <c r="E1608" s="1" t="s">
        <v>5705</v>
      </c>
      <c r="F1608" s="1" t="s">
        <v>209</v>
      </c>
      <c r="G1608" s="1" t="s">
        <v>51</v>
      </c>
      <c r="H1608" s="2">
        <v>332681.02</v>
      </c>
    </row>
    <row r="1609" spans="1:8" x14ac:dyDescent="0.2">
      <c r="A1609" s="1" t="s">
        <v>117</v>
      </c>
      <c r="B1609" s="1" t="s">
        <v>2701</v>
      </c>
      <c r="C1609" s="1" t="s">
        <v>2702</v>
      </c>
      <c r="D1609" s="1" t="s">
        <v>9161</v>
      </c>
      <c r="E1609" s="1" t="s">
        <v>9162</v>
      </c>
      <c r="F1609" s="1" t="s">
        <v>209</v>
      </c>
      <c r="G1609" s="1" t="s">
        <v>51</v>
      </c>
      <c r="H1609" s="2">
        <v>215264.19</v>
      </c>
    </row>
    <row r="1610" spans="1:8" ht="22.5" x14ac:dyDescent="0.2">
      <c r="A1610" s="1" t="s">
        <v>117</v>
      </c>
      <c r="B1610" s="1" t="s">
        <v>2023</v>
      </c>
      <c r="C1610" s="1" t="s">
        <v>2024</v>
      </c>
      <c r="D1610" s="1" t="s">
        <v>6402</v>
      </c>
      <c r="E1610" s="1" t="s">
        <v>6403</v>
      </c>
      <c r="F1610" s="1" t="s">
        <v>209</v>
      </c>
      <c r="G1610" s="1" t="s">
        <v>51</v>
      </c>
      <c r="H1610" s="2">
        <v>283757.34000000003</v>
      </c>
    </row>
    <row r="1611" spans="1:8" x14ac:dyDescent="0.2">
      <c r="A1611" s="1" t="s">
        <v>117</v>
      </c>
      <c r="B1611" s="1" t="s">
        <v>2972</v>
      </c>
      <c r="C1611" s="1" t="s">
        <v>2973</v>
      </c>
      <c r="D1611" s="1" t="s">
        <v>6572</v>
      </c>
      <c r="E1611" s="1" t="s">
        <v>6573</v>
      </c>
      <c r="F1611" s="1" t="s">
        <v>2641</v>
      </c>
      <c r="G1611" s="1" t="s">
        <v>51</v>
      </c>
      <c r="H1611" s="2">
        <v>556190.48</v>
      </c>
    </row>
    <row r="1612" spans="1:8" x14ac:dyDescent="0.2">
      <c r="A1612" s="1" t="s">
        <v>117</v>
      </c>
      <c r="B1612" s="1" t="s">
        <v>1091</v>
      </c>
      <c r="C1612" s="1" t="s">
        <v>1092</v>
      </c>
      <c r="D1612" s="1" t="s">
        <v>6082</v>
      </c>
      <c r="E1612" s="1" t="s">
        <v>6083</v>
      </c>
      <c r="F1612" s="1" t="s">
        <v>209</v>
      </c>
      <c r="G1612" s="1" t="s">
        <v>51</v>
      </c>
      <c r="H1612" s="2">
        <v>460952.38</v>
      </c>
    </row>
    <row r="1613" spans="1:8" x14ac:dyDescent="0.2">
      <c r="A1613" s="1" t="s">
        <v>117</v>
      </c>
      <c r="B1613" s="1" t="s">
        <v>118</v>
      </c>
      <c r="C1613" s="1" t="s">
        <v>119</v>
      </c>
      <c r="D1613" s="1" t="s">
        <v>9276</v>
      </c>
      <c r="E1613" s="1" t="s">
        <v>9277</v>
      </c>
      <c r="F1613" s="1" t="s">
        <v>3558</v>
      </c>
      <c r="G1613" s="1" t="s">
        <v>51</v>
      </c>
      <c r="H1613" s="2">
        <v>1000000</v>
      </c>
    </row>
    <row r="1614" spans="1:8" x14ac:dyDescent="0.2">
      <c r="A1614" s="1" t="s">
        <v>117</v>
      </c>
      <c r="B1614" s="1" t="s">
        <v>3779</v>
      </c>
      <c r="C1614" s="1" t="s">
        <v>3780</v>
      </c>
      <c r="D1614" s="1" t="s">
        <v>3777</v>
      </c>
      <c r="E1614" s="1" t="s">
        <v>3778</v>
      </c>
      <c r="F1614" s="1" t="s">
        <v>3157</v>
      </c>
      <c r="G1614" s="1" t="s">
        <v>51</v>
      </c>
      <c r="H1614" s="2">
        <v>280000</v>
      </c>
    </row>
    <row r="1615" spans="1:8" x14ac:dyDescent="0.2">
      <c r="A1615" s="1" t="s">
        <v>117</v>
      </c>
      <c r="B1615" s="1" t="s">
        <v>3779</v>
      </c>
      <c r="C1615" s="1" t="s">
        <v>3780</v>
      </c>
      <c r="D1615" s="1" t="s">
        <v>6216</v>
      </c>
      <c r="E1615" s="1" t="s">
        <v>6217</v>
      </c>
      <c r="F1615" s="1" t="s">
        <v>391</v>
      </c>
      <c r="G1615" s="1" t="s">
        <v>51</v>
      </c>
      <c r="H1615" s="2">
        <v>332681.02</v>
      </c>
    </row>
    <row r="1616" spans="1:8" x14ac:dyDescent="0.2">
      <c r="A1616" s="1" t="s">
        <v>117</v>
      </c>
      <c r="B1616" s="1" t="s">
        <v>3779</v>
      </c>
      <c r="C1616" s="1" t="s">
        <v>3780</v>
      </c>
      <c r="D1616" s="1" t="s">
        <v>6234</v>
      </c>
      <c r="E1616" s="1" t="s">
        <v>6235</v>
      </c>
      <c r="F1616" s="1" t="s">
        <v>209</v>
      </c>
      <c r="G1616" s="1" t="s">
        <v>51</v>
      </c>
      <c r="H1616" s="2">
        <v>283757.34000000003</v>
      </c>
    </row>
    <row r="1617" spans="1:8" x14ac:dyDescent="0.2">
      <c r="A1617" s="1" t="s">
        <v>117</v>
      </c>
      <c r="B1617" s="1" t="s">
        <v>2604</v>
      </c>
      <c r="C1617" s="1" t="s">
        <v>2605</v>
      </c>
      <c r="D1617" s="1" t="s">
        <v>6873</v>
      </c>
      <c r="E1617" s="1" t="s">
        <v>6874</v>
      </c>
      <c r="F1617" s="1" t="s">
        <v>2641</v>
      </c>
      <c r="G1617" s="1" t="s">
        <v>51</v>
      </c>
      <c r="H1617" s="2">
        <v>460952.38</v>
      </c>
    </row>
    <row r="1618" spans="1:8" x14ac:dyDescent="0.2">
      <c r="A1618" s="1" t="s">
        <v>117</v>
      </c>
      <c r="B1618" s="1" t="s">
        <v>2604</v>
      </c>
      <c r="C1618" s="1" t="s">
        <v>2605</v>
      </c>
      <c r="D1618" s="1" t="s">
        <v>8524</v>
      </c>
      <c r="E1618" s="1" t="s">
        <v>8525</v>
      </c>
      <c r="F1618" s="1" t="s">
        <v>3157</v>
      </c>
      <c r="G1618" s="1" t="s">
        <v>51</v>
      </c>
      <c r="H1618" s="2">
        <v>1000000</v>
      </c>
    </row>
    <row r="1619" spans="1:8" ht="22.5" x14ac:dyDescent="0.2">
      <c r="A1619" s="1" t="s">
        <v>117</v>
      </c>
      <c r="B1619" s="1" t="s">
        <v>2604</v>
      </c>
      <c r="C1619" s="1" t="s">
        <v>10460</v>
      </c>
      <c r="D1619" s="1" t="s">
        <v>10459</v>
      </c>
      <c r="E1619" s="1" t="s">
        <v>6476</v>
      </c>
      <c r="F1619" s="1" t="s">
        <v>3838</v>
      </c>
      <c r="G1619" s="1" t="s">
        <v>51</v>
      </c>
      <c r="H1619" s="2">
        <v>300000</v>
      </c>
    </row>
    <row r="1620" spans="1:8" x14ac:dyDescent="0.2">
      <c r="A1620" s="1" t="s">
        <v>67</v>
      </c>
      <c r="B1620" s="1" t="s">
        <v>2069</v>
      </c>
      <c r="C1620" s="1" t="s">
        <v>2070</v>
      </c>
      <c r="D1620" s="1" t="s">
        <v>8885</v>
      </c>
      <c r="E1620" s="1" t="s">
        <v>8886</v>
      </c>
      <c r="F1620" s="1" t="s">
        <v>50</v>
      </c>
      <c r="G1620" s="1" t="s">
        <v>51</v>
      </c>
      <c r="H1620" s="2">
        <v>1000000</v>
      </c>
    </row>
    <row r="1621" spans="1:8" x14ac:dyDescent="0.2">
      <c r="A1621" s="1" t="s">
        <v>67</v>
      </c>
      <c r="B1621" s="1" t="s">
        <v>1780</v>
      </c>
      <c r="C1621" s="1" t="s">
        <v>1781</v>
      </c>
      <c r="D1621" s="1" t="s">
        <v>2910</v>
      </c>
      <c r="E1621" s="1" t="s">
        <v>2911</v>
      </c>
      <c r="F1621" s="1" t="s">
        <v>209</v>
      </c>
      <c r="G1621" s="1" t="s">
        <v>51</v>
      </c>
      <c r="H1621" s="2">
        <v>640900.19999999995</v>
      </c>
    </row>
    <row r="1622" spans="1:8" ht="22.5" x14ac:dyDescent="0.2">
      <c r="A1622" s="1" t="s">
        <v>67</v>
      </c>
      <c r="B1622" s="1" t="s">
        <v>1780</v>
      </c>
      <c r="C1622" s="1" t="s">
        <v>1781</v>
      </c>
      <c r="D1622" s="1" t="s">
        <v>7481</v>
      </c>
      <c r="E1622" s="1" t="s">
        <v>3828</v>
      </c>
      <c r="F1622" s="1" t="s">
        <v>3704</v>
      </c>
      <c r="G1622" s="1" t="s">
        <v>51</v>
      </c>
      <c r="H1622" s="2">
        <v>319428</v>
      </c>
    </row>
    <row r="1623" spans="1:8" x14ac:dyDescent="0.2">
      <c r="A1623" s="1" t="s">
        <v>67</v>
      </c>
      <c r="B1623" s="1" t="s">
        <v>4884</v>
      </c>
      <c r="C1623" s="1" t="s">
        <v>4885</v>
      </c>
      <c r="D1623" s="1" t="s">
        <v>8703</v>
      </c>
      <c r="E1623" s="1" t="s">
        <v>500</v>
      </c>
      <c r="F1623" s="1" t="s">
        <v>209</v>
      </c>
      <c r="G1623" s="1" t="s">
        <v>51</v>
      </c>
      <c r="H1623" s="2">
        <v>234833.66</v>
      </c>
    </row>
    <row r="1624" spans="1:8" x14ac:dyDescent="0.2">
      <c r="A1624" s="1" t="s">
        <v>67</v>
      </c>
      <c r="B1624" s="1" t="s">
        <v>1246</v>
      </c>
      <c r="C1624" s="1" t="s">
        <v>1247</v>
      </c>
      <c r="D1624" s="1" t="s">
        <v>7285</v>
      </c>
      <c r="E1624" s="1" t="s">
        <v>7286</v>
      </c>
      <c r="F1624" s="1" t="s">
        <v>2641</v>
      </c>
      <c r="G1624" s="1" t="s">
        <v>51</v>
      </c>
      <c r="H1624" s="2">
        <v>7645260.1699999999</v>
      </c>
    </row>
    <row r="1625" spans="1:8" x14ac:dyDescent="0.2">
      <c r="A1625" s="1" t="s">
        <v>67</v>
      </c>
      <c r="B1625" s="1" t="s">
        <v>1246</v>
      </c>
      <c r="C1625" s="1" t="s">
        <v>1247</v>
      </c>
      <c r="D1625" s="1" t="s">
        <v>7293</v>
      </c>
      <c r="E1625" s="1" t="s">
        <v>7294</v>
      </c>
      <c r="F1625" s="1" t="s">
        <v>2641</v>
      </c>
      <c r="G1625" s="1" t="s">
        <v>51</v>
      </c>
      <c r="H1625" s="2">
        <v>1832864.43</v>
      </c>
    </row>
    <row r="1626" spans="1:8" ht="22.5" x14ac:dyDescent="0.2">
      <c r="A1626" s="1" t="s">
        <v>67</v>
      </c>
      <c r="B1626" s="1" t="s">
        <v>939</v>
      </c>
      <c r="C1626" s="1" t="s">
        <v>940</v>
      </c>
      <c r="D1626" s="1" t="s">
        <v>8386</v>
      </c>
      <c r="E1626" s="1" t="s">
        <v>8387</v>
      </c>
      <c r="F1626" s="1" t="s">
        <v>50</v>
      </c>
      <c r="G1626" s="1" t="s">
        <v>51</v>
      </c>
      <c r="H1626" s="2">
        <v>911877.39</v>
      </c>
    </row>
    <row r="1627" spans="1:8" x14ac:dyDescent="0.2">
      <c r="A1627" s="1" t="s">
        <v>67</v>
      </c>
      <c r="B1627" s="1" t="s">
        <v>1190</v>
      </c>
      <c r="C1627" s="1" t="s">
        <v>1191</v>
      </c>
      <c r="D1627" s="1" t="s">
        <v>4142</v>
      </c>
      <c r="E1627" s="1" t="s">
        <v>4143</v>
      </c>
      <c r="F1627" s="1" t="s">
        <v>3576</v>
      </c>
      <c r="G1627" s="1" t="s">
        <v>51</v>
      </c>
      <c r="H1627" s="2">
        <v>700000</v>
      </c>
    </row>
    <row r="1628" spans="1:8" ht="22.5" x14ac:dyDescent="0.2">
      <c r="A1628" s="1" t="s">
        <v>67</v>
      </c>
      <c r="B1628" s="1" t="s">
        <v>207</v>
      </c>
      <c r="C1628" s="1" t="s">
        <v>3836</v>
      </c>
      <c r="D1628" s="1" t="s">
        <v>3835</v>
      </c>
      <c r="E1628" s="1" t="s">
        <v>1873</v>
      </c>
      <c r="F1628" s="1" t="s">
        <v>209</v>
      </c>
      <c r="G1628" s="1" t="s">
        <v>51</v>
      </c>
      <c r="H1628" s="2">
        <v>243750</v>
      </c>
    </row>
    <row r="1629" spans="1:8" ht="22.5" x14ac:dyDescent="0.2">
      <c r="A1629" s="1" t="s">
        <v>67</v>
      </c>
      <c r="B1629" s="1" t="s">
        <v>207</v>
      </c>
      <c r="C1629" s="1" t="s">
        <v>3836</v>
      </c>
      <c r="D1629" s="1" t="s">
        <v>4671</v>
      </c>
      <c r="E1629" s="1" t="s">
        <v>4672</v>
      </c>
      <c r="F1629" s="1" t="s">
        <v>2608</v>
      </c>
      <c r="G1629" s="1" t="s">
        <v>51</v>
      </c>
      <c r="H1629" s="2">
        <v>250000</v>
      </c>
    </row>
    <row r="1630" spans="1:8" x14ac:dyDescent="0.2">
      <c r="A1630" s="1" t="s">
        <v>67</v>
      </c>
      <c r="B1630" s="1" t="s">
        <v>3423</v>
      </c>
      <c r="C1630" s="1" t="s">
        <v>3424</v>
      </c>
      <c r="D1630" s="1" t="s">
        <v>4091</v>
      </c>
      <c r="E1630" s="1" t="s">
        <v>4036</v>
      </c>
      <c r="F1630" s="1" t="s">
        <v>3576</v>
      </c>
      <c r="G1630" s="1" t="s">
        <v>51</v>
      </c>
      <c r="H1630" s="2">
        <v>250000</v>
      </c>
    </row>
    <row r="1631" spans="1:8" ht="22.5" x14ac:dyDescent="0.2">
      <c r="A1631" s="1" t="s">
        <v>67</v>
      </c>
      <c r="B1631" s="1" t="s">
        <v>3251</v>
      </c>
      <c r="C1631" s="1" t="s">
        <v>3252</v>
      </c>
      <c r="D1631" s="1" t="s">
        <v>3642</v>
      </c>
      <c r="E1631" s="1" t="s">
        <v>2742</v>
      </c>
      <c r="F1631" s="1" t="s">
        <v>3576</v>
      </c>
      <c r="G1631" s="1" t="s">
        <v>51</v>
      </c>
      <c r="H1631" s="2">
        <v>1500000</v>
      </c>
    </row>
    <row r="1632" spans="1:8" ht="22.5" x14ac:dyDescent="0.2">
      <c r="A1632" s="1" t="s">
        <v>67</v>
      </c>
      <c r="B1632" s="1" t="s">
        <v>582</v>
      </c>
      <c r="C1632" s="1" t="s">
        <v>4032</v>
      </c>
      <c r="D1632" s="1" t="s">
        <v>4030</v>
      </c>
      <c r="E1632" s="1" t="s">
        <v>4031</v>
      </c>
      <c r="F1632" s="1" t="s">
        <v>3576</v>
      </c>
      <c r="G1632" s="1" t="s">
        <v>51</v>
      </c>
      <c r="H1632" s="2">
        <v>1500000</v>
      </c>
    </row>
    <row r="1633" spans="1:8" ht="22.5" x14ac:dyDescent="0.2">
      <c r="A1633" s="1" t="s">
        <v>67</v>
      </c>
      <c r="B1633" s="1" t="s">
        <v>4630</v>
      </c>
      <c r="C1633" s="1" t="s">
        <v>4631</v>
      </c>
      <c r="D1633" s="1" t="s">
        <v>4628</v>
      </c>
      <c r="E1633" s="1" t="s">
        <v>4629</v>
      </c>
      <c r="F1633" s="1" t="s">
        <v>209</v>
      </c>
      <c r="G1633" s="1" t="s">
        <v>51</v>
      </c>
      <c r="H1633" s="2">
        <v>234833.66</v>
      </c>
    </row>
    <row r="1634" spans="1:8" x14ac:dyDescent="0.2">
      <c r="A1634" s="1" t="s">
        <v>67</v>
      </c>
      <c r="B1634" s="1" t="s">
        <v>3005</v>
      </c>
      <c r="C1634" s="1" t="s">
        <v>3006</v>
      </c>
      <c r="D1634" s="1" t="s">
        <v>4592</v>
      </c>
      <c r="E1634" s="1" t="s">
        <v>4593</v>
      </c>
      <c r="F1634" s="1" t="s">
        <v>3576</v>
      </c>
      <c r="G1634" s="1" t="s">
        <v>51</v>
      </c>
      <c r="H1634" s="2">
        <v>250000</v>
      </c>
    </row>
    <row r="1635" spans="1:8" ht="22.5" x14ac:dyDescent="0.2">
      <c r="A1635" s="1" t="s">
        <v>67</v>
      </c>
      <c r="B1635" s="1" t="s">
        <v>1038</v>
      </c>
      <c r="C1635" s="1" t="s">
        <v>10303</v>
      </c>
      <c r="D1635" s="1" t="s">
        <v>10301</v>
      </c>
      <c r="E1635" s="1" t="s">
        <v>10302</v>
      </c>
      <c r="F1635" s="1" t="s">
        <v>3558</v>
      </c>
      <c r="G1635" s="1" t="s">
        <v>51</v>
      </c>
      <c r="H1635" s="2">
        <v>2300000</v>
      </c>
    </row>
    <row r="1636" spans="1:8" ht="22.5" x14ac:dyDescent="0.2">
      <c r="A1636" s="1" t="s">
        <v>67</v>
      </c>
      <c r="B1636" s="1" t="s">
        <v>1038</v>
      </c>
      <c r="C1636" s="1" t="s">
        <v>8096</v>
      </c>
      <c r="D1636" s="1" t="s">
        <v>8095</v>
      </c>
      <c r="E1636" s="1" t="s">
        <v>6476</v>
      </c>
      <c r="F1636" s="1" t="s">
        <v>3838</v>
      </c>
      <c r="G1636" s="1" t="s">
        <v>51</v>
      </c>
      <c r="H1636" s="2">
        <v>1000000</v>
      </c>
    </row>
    <row r="1637" spans="1:8" ht="22.5" x14ac:dyDescent="0.2">
      <c r="A1637" s="1" t="s">
        <v>67</v>
      </c>
      <c r="B1637" s="1" t="s">
        <v>1038</v>
      </c>
      <c r="C1637" s="1" t="s">
        <v>8096</v>
      </c>
      <c r="D1637" s="1" t="s">
        <v>9366</v>
      </c>
      <c r="E1637" s="1" t="s">
        <v>3837</v>
      </c>
      <c r="F1637" s="1" t="s">
        <v>3838</v>
      </c>
      <c r="G1637" s="1" t="s">
        <v>51</v>
      </c>
      <c r="H1637" s="2">
        <v>250000</v>
      </c>
    </row>
    <row r="1638" spans="1:8" ht="22.5" x14ac:dyDescent="0.2">
      <c r="A1638" s="1" t="s">
        <v>67</v>
      </c>
      <c r="B1638" s="1" t="s">
        <v>1038</v>
      </c>
      <c r="C1638" s="1" t="s">
        <v>8096</v>
      </c>
      <c r="D1638" s="1" t="s">
        <v>9943</v>
      </c>
      <c r="E1638" s="1" t="s">
        <v>3837</v>
      </c>
      <c r="F1638" s="1" t="s">
        <v>3838</v>
      </c>
      <c r="G1638" s="1" t="s">
        <v>51</v>
      </c>
      <c r="H1638" s="2">
        <v>400000</v>
      </c>
    </row>
    <row r="1639" spans="1:8" ht="22.5" x14ac:dyDescent="0.2">
      <c r="A1639" s="1" t="s">
        <v>67</v>
      </c>
      <c r="B1639" s="1" t="s">
        <v>1038</v>
      </c>
      <c r="C1639" s="1" t="s">
        <v>1479</v>
      </c>
      <c r="D1639" s="1" t="s">
        <v>4968</v>
      </c>
      <c r="E1639" s="1" t="s">
        <v>4969</v>
      </c>
      <c r="F1639" s="1" t="s">
        <v>209</v>
      </c>
      <c r="G1639" s="1" t="s">
        <v>51</v>
      </c>
      <c r="H1639" s="2">
        <v>234833.66</v>
      </c>
    </row>
    <row r="1640" spans="1:8" x14ac:dyDescent="0.2">
      <c r="A1640" s="1" t="s">
        <v>67</v>
      </c>
      <c r="B1640" s="1" t="s">
        <v>1038</v>
      </c>
      <c r="C1640" s="1" t="s">
        <v>9945</v>
      </c>
      <c r="D1640" s="1" t="s">
        <v>9944</v>
      </c>
      <c r="E1640" s="1" t="s">
        <v>3837</v>
      </c>
      <c r="F1640" s="1" t="s">
        <v>3838</v>
      </c>
      <c r="G1640" s="1" t="s">
        <v>51</v>
      </c>
      <c r="H1640" s="2">
        <v>400000</v>
      </c>
    </row>
    <row r="1641" spans="1:8" x14ac:dyDescent="0.2">
      <c r="A1641" s="1" t="s">
        <v>67</v>
      </c>
      <c r="B1641" s="1" t="s">
        <v>221</v>
      </c>
      <c r="C1641" s="1" t="s">
        <v>222</v>
      </c>
      <c r="D1641" s="1" t="s">
        <v>4398</v>
      </c>
      <c r="E1641" s="1" t="s">
        <v>4399</v>
      </c>
      <c r="F1641" s="1" t="s">
        <v>3576</v>
      </c>
      <c r="G1641" s="1" t="s">
        <v>51</v>
      </c>
      <c r="H1641" s="2">
        <v>200000</v>
      </c>
    </row>
    <row r="1642" spans="1:8" x14ac:dyDescent="0.2">
      <c r="A1642" s="1" t="s">
        <v>67</v>
      </c>
      <c r="B1642" s="1" t="s">
        <v>304</v>
      </c>
      <c r="C1642" s="1" t="s">
        <v>305</v>
      </c>
      <c r="D1642" s="1" t="s">
        <v>3954</v>
      </c>
      <c r="E1642" s="1" t="s">
        <v>3955</v>
      </c>
      <c r="F1642" s="1" t="s">
        <v>3576</v>
      </c>
      <c r="G1642" s="1" t="s">
        <v>51</v>
      </c>
      <c r="H1642" s="2">
        <v>300000</v>
      </c>
    </row>
    <row r="1643" spans="1:8" x14ac:dyDescent="0.2">
      <c r="A1643" s="1" t="s">
        <v>67</v>
      </c>
      <c r="B1643" s="1" t="s">
        <v>1240</v>
      </c>
      <c r="C1643" s="1" t="s">
        <v>1241</v>
      </c>
      <c r="D1643" s="1" t="s">
        <v>4310</v>
      </c>
      <c r="E1643" s="1" t="s">
        <v>230</v>
      </c>
      <c r="F1643" s="1" t="s">
        <v>209</v>
      </c>
      <c r="G1643" s="1" t="s">
        <v>51</v>
      </c>
      <c r="H1643" s="2">
        <v>234833.66</v>
      </c>
    </row>
    <row r="1644" spans="1:8" x14ac:dyDescent="0.2">
      <c r="A1644" s="1" t="s">
        <v>67</v>
      </c>
      <c r="B1644" s="1" t="s">
        <v>1240</v>
      </c>
      <c r="C1644" s="1" t="s">
        <v>1241</v>
      </c>
      <c r="D1644" s="1" t="s">
        <v>5730</v>
      </c>
      <c r="E1644" s="1" t="s">
        <v>5731</v>
      </c>
      <c r="F1644" s="1" t="s">
        <v>2641</v>
      </c>
      <c r="G1644" s="1" t="s">
        <v>51</v>
      </c>
      <c r="H1644" s="2">
        <v>270476.19</v>
      </c>
    </row>
    <row r="1645" spans="1:8" x14ac:dyDescent="0.2">
      <c r="A1645" s="1" t="s">
        <v>67</v>
      </c>
      <c r="B1645" s="1" t="s">
        <v>2567</v>
      </c>
      <c r="C1645" s="1" t="s">
        <v>2568</v>
      </c>
      <c r="D1645" s="1" t="s">
        <v>3798</v>
      </c>
      <c r="E1645" s="1" t="s">
        <v>3799</v>
      </c>
      <c r="F1645" s="1" t="s">
        <v>3576</v>
      </c>
      <c r="G1645" s="1" t="s">
        <v>51</v>
      </c>
      <c r="H1645" s="2">
        <v>350000</v>
      </c>
    </row>
    <row r="1646" spans="1:8" x14ac:dyDescent="0.2">
      <c r="A1646" s="1" t="s">
        <v>67</v>
      </c>
      <c r="B1646" s="1" t="s">
        <v>5295</v>
      </c>
      <c r="C1646" s="1" t="s">
        <v>5296</v>
      </c>
      <c r="D1646" s="1" t="s">
        <v>5293</v>
      </c>
      <c r="E1646" s="1" t="s">
        <v>5294</v>
      </c>
      <c r="F1646" s="1" t="s">
        <v>209</v>
      </c>
      <c r="G1646" s="1" t="s">
        <v>51</v>
      </c>
      <c r="H1646" s="2">
        <v>234833.66</v>
      </c>
    </row>
    <row r="1647" spans="1:8" x14ac:dyDescent="0.2">
      <c r="A1647" s="1" t="s">
        <v>67</v>
      </c>
      <c r="B1647" s="1" t="s">
        <v>2137</v>
      </c>
      <c r="C1647" s="1" t="s">
        <v>2138</v>
      </c>
      <c r="D1647" s="1" t="s">
        <v>9174</v>
      </c>
      <c r="E1647" s="1" t="s">
        <v>9175</v>
      </c>
      <c r="F1647" s="1" t="s">
        <v>2641</v>
      </c>
      <c r="G1647" s="1" t="s">
        <v>51</v>
      </c>
      <c r="H1647" s="2">
        <v>270476.19</v>
      </c>
    </row>
    <row r="1648" spans="1:8" x14ac:dyDescent="0.2">
      <c r="A1648" s="1" t="s">
        <v>67</v>
      </c>
      <c r="B1648" s="1" t="s">
        <v>1373</v>
      </c>
      <c r="C1648" s="1" t="s">
        <v>1374</v>
      </c>
      <c r="D1648" s="1" t="s">
        <v>4602</v>
      </c>
      <c r="E1648" s="1" t="s">
        <v>4603</v>
      </c>
      <c r="F1648" s="1" t="s">
        <v>3157</v>
      </c>
      <c r="G1648" s="1" t="s">
        <v>51</v>
      </c>
      <c r="H1648" s="2">
        <v>300000</v>
      </c>
    </row>
    <row r="1649" spans="1:8" x14ac:dyDescent="0.2">
      <c r="A1649" s="1" t="s">
        <v>67</v>
      </c>
      <c r="B1649" s="1" t="s">
        <v>2397</v>
      </c>
      <c r="C1649" s="1" t="s">
        <v>2398</v>
      </c>
      <c r="D1649" s="1" t="s">
        <v>4051</v>
      </c>
      <c r="E1649" s="1" t="s">
        <v>4052</v>
      </c>
      <c r="F1649" s="1" t="s">
        <v>3576</v>
      </c>
      <c r="G1649" s="1" t="s">
        <v>51</v>
      </c>
      <c r="H1649" s="2">
        <v>350000</v>
      </c>
    </row>
    <row r="1650" spans="1:8" x14ac:dyDescent="0.2">
      <c r="A1650" s="1" t="s">
        <v>67</v>
      </c>
      <c r="B1650" s="1" t="s">
        <v>3689</v>
      </c>
      <c r="C1650" s="1" t="s">
        <v>3690</v>
      </c>
      <c r="D1650" s="1" t="s">
        <v>3688</v>
      </c>
      <c r="E1650" s="1" t="s">
        <v>3672</v>
      </c>
      <c r="F1650" s="1" t="s">
        <v>3576</v>
      </c>
      <c r="G1650" s="1" t="s">
        <v>51</v>
      </c>
      <c r="H1650" s="2">
        <v>200000</v>
      </c>
    </row>
    <row r="1651" spans="1:8" x14ac:dyDescent="0.2">
      <c r="A1651" s="1" t="s">
        <v>67</v>
      </c>
      <c r="B1651" s="1" t="s">
        <v>3689</v>
      </c>
      <c r="C1651" s="1" t="s">
        <v>3690</v>
      </c>
      <c r="D1651" s="1" t="s">
        <v>3749</v>
      </c>
      <c r="E1651" s="1" t="s">
        <v>3750</v>
      </c>
      <c r="F1651" s="1" t="s">
        <v>3576</v>
      </c>
      <c r="G1651" s="1" t="s">
        <v>51</v>
      </c>
      <c r="H1651" s="2">
        <v>500000</v>
      </c>
    </row>
    <row r="1652" spans="1:8" x14ac:dyDescent="0.2">
      <c r="A1652" s="1" t="s">
        <v>67</v>
      </c>
      <c r="B1652" s="1" t="s">
        <v>3689</v>
      </c>
      <c r="C1652" s="1" t="s">
        <v>3690</v>
      </c>
      <c r="D1652" s="1" t="s">
        <v>9840</v>
      </c>
      <c r="E1652" s="1" t="s">
        <v>9841</v>
      </c>
      <c r="F1652" s="1" t="s">
        <v>209</v>
      </c>
      <c r="G1652" s="1" t="s">
        <v>51</v>
      </c>
      <c r="H1652" s="2">
        <v>528375.73</v>
      </c>
    </row>
    <row r="1653" spans="1:8" x14ac:dyDescent="0.2">
      <c r="A1653" s="1" t="s">
        <v>67</v>
      </c>
      <c r="B1653" s="1" t="s">
        <v>878</v>
      </c>
      <c r="C1653" s="1" t="s">
        <v>879</v>
      </c>
      <c r="D1653" s="1" t="s">
        <v>4620</v>
      </c>
      <c r="E1653" s="1" t="s">
        <v>4621</v>
      </c>
      <c r="F1653" s="1" t="s">
        <v>3576</v>
      </c>
      <c r="G1653" s="1" t="s">
        <v>51</v>
      </c>
      <c r="H1653" s="2">
        <v>250000</v>
      </c>
    </row>
    <row r="1654" spans="1:8" x14ac:dyDescent="0.2">
      <c r="A1654" s="1" t="s">
        <v>67</v>
      </c>
      <c r="B1654" s="1" t="s">
        <v>878</v>
      </c>
      <c r="C1654" s="1" t="s">
        <v>879</v>
      </c>
      <c r="D1654" s="1" t="s">
        <v>4763</v>
      </c>
      <c r="E1654" s="1" t="s">
        <v>265</v>
      </c>
      <c r="F1654" s="1" t="s">
        <v>3157</v>
      </c>
      <c r="G1654" s="1" t="s">
        <v>51</v>
      </c>
      <c r="H1654" s="2">
        <v>320000</v>
      </c>
    </row>
    <row r="1655" spans="1:8" x14ac:dyDescent="0.2">
      <c r="A1655" s="1" t="s">
        <v>67</v>
      </c>
      <c r="B1655" s="1" t="s">
        <v>578</v>
      </c>
      <c r="C1655" s="1" t="s">
        <v>579</v>
      </c>
      <c r="D1655" s="1" t="s">
        <v>3470</v>
      </c>
      <c r="E1655" s="1" t="s">
        <v>851</v>
      </c>
      <c r="F1655" s="1" t="s">
        <v>209</v>
      </c>
      <c r="G1655" s="1" t="s">
        <v>51</v>
      </c>
      <c r="H1655" s="2">
        <v>580000</v>
      </c>
    </row>
    <row r="1656" spans="1:8" x14ac:dyDescent="0.2">
      <c r="A1656" s="1" t="s">
        <v>67</v>
      </c>
      <c r="B1656" s="1" t="s">
        <v>578</v>
      </c>
      <c r="C1656" s="1" t="s">
        <v>579</v>
      </c>
      <c r="D1656" s="1" t="s">
        <v>1773</v>
      </c>
      <c r="E1656" s="1" t="s">
        <v>1774</v>
      </c>
      <c r="F1656" s="1" t="s">
        <v>209</v>
      </c>
      <c r="G1656" s="1" t="s">
        <v>51</v>
      </c>
      <c r="H1656" s="2">
        <v>500000</v>
      </c>
    </row>
    <row r="1657" spans="1:8" x14ac:dyDescent="0.2">
      <c r="A1657" s="1" t="s">
        <v>67</v>
      </c>
      <c r="B1657" s="1" t="s">
        <v>990</v>
      </c>
      <c r="C1657" s="1" t="s">
        <v>991</v>
      </c>
      <c r="D1657" s="1" t="s">
        <v>4801</v>
      </c>
      <c r="E1657" s="1" t="s">
        <v>3750</v>
      </c>
      <c r="F1657" s="1" t="s">
        <v>3576</v>
      </c>
      <c r="G1657" s="1" t="s">
        <v>51</v>
      </c>
      <c r="H1657" s="2">
        <v>250000</v>
      </c>
    </row>
    <row r="1658" spans="1:8" x14ac:dyDescent="0.2">
      <c r="A1658" s="1" t="s">
        <v>67</v>
      </c>
      <c r="B1658" s="1" t="s">
        <v>2770</v>
      </c>
      <c r="C1658" s="1" t="s">
        <v>2771</v>
      </c>
      <c r="D1658" s="1" t="s">
        <v>7804</v>
      </c>
      <c r="E1658" s="1" t="s">
        <v>7805</v>
      </c>
      <c r="F1658" s="1" t="s">
        <v>3558</v>
      </c>
      <c r="G1658" s="1" t="s">
        <v>51</v>
      </c>
      <c r="H1658" s="2">
        <v>4000000</v>
      </c>
    </row>
    <row r="1659" spans="1:8" x14ac:dyDescent="0.2">
      <c r="A1659" s="1" t="s">
        <v>67</v>
      </c>
      <c r="B1659" s="1" t="s">
        <v>1469</v>
      </c>
      <c r="C1659" s="1" t="s">
        <v>1858</v>
      </c>
      <c r="D1659" s="1" t="s">
        <v>10142</v>
      </c>
      <c r="E1659" s="1" t="s">
        <v>10143</v>
      </c>
      <c r="F1659" s="1" t="s">
        <v>2641</v>
      </c>
      <c r="G1659" s="1" t="s">
        <v>51</v>
      </c>
      <c r="H1659" s="2">
        <v>270476.19</v>
      </c>
    </row>
    <row r="1660" spans="1:8" x14ac:dyDescent="0.2">
      <c r="A1660" s="1" t="s">
        <v>67</v>
      </c>
      <c r="B1660" s="1" t="s">
        <v>1469</v>
      </c>
      <c r="C1660" s="1" t="s">
        <v>1858</v>
      </c>
      <c r="D1660" s="1" t="s">
        <v>10154</v>
      </c>
      <c r="E1660" s="1" t="s">
        <v>10155</v>
      </c>
      <c r="F1660" s="1" t="s">
        <v>2641</v>
      </c>
      <c r="G1660" s="1" t="s">
        <v>51</v>
      </c>
      <c r="H1660" s="2">
        <v>270476.19</v>
      </c>
    </row>
    <row r="1661" spans="1:8" ht="22.5" x14ac:dyDescent="0.2">
      <c r="A1661" s="1" t="s">
        <v>67</v>
      </c>
      <c r="B1661" s="1" t="s">
        <v>349</v>
      </c>
      <c r="C1661" s="1" t="s">
        <v>9991</v>
      </c>
      <c r="D1661" s="1" t="s">
        <v>9990</v>
      </c>
      <c r="E1661" s="1" t="s">
        <v>6476</v>
      </c>
      <c r="F1661" s="1" t="s">
        <v>3838</v>
      </c>
      <c r="G1661" s="1" t="s">
        <v>51</v>
      </c>
      <c r="H1661" s="2">
        <v>500000</v>
      </c>
    </row>
    <row r="1662" spans="1:8" x14ac:dyDescent="0.2">
      <c r="A1662" s="1" t="s">
        <v>67</v>
      </c>
      <c r="B1662" s="1" t="s">
        <v>699</v>
      </c>
      <c r="C1662" s="1" t="s">
        <v>9784</v>
      </c>
      <c r="D1662" s="1" t="s">
        <v>9783</v>
      </c>
      <c r="E1662" s="1" t="s">
        <v>6678</v>
      </c>
      <c r="F1662" s="1" t="s">
        <v>3838</v>
      </c>
      <c r="G1662" s="1" t="s">
        <v>51</v>
      </c>
      <c r="H1662" s="2">
        <v>299478</v>
      </c>
    </row>
    <row r="1663" spans="1:8" x14ac:dyDescent="0.2">
      <c r="A1663" s="1" t="s">
        <v>67</v>
      </c>
      <c r="B1663" s="1" t="s">
        <v>699</v>
      </c>
      <c r="C1663" s="1" t="s">
        <v>700</v>
      </c>
      <c r="D1663" s="1" t="s">
        <v>4342</v>
      </c>
      <c r="E1663" s="1" t="s">
        <v>620</v>
      </c>
      <c r="F1663" s="1" t="s">
        <v>209</v>
      </c>
      <c r="G1663" s="1" t="s">
        <v>51</v>
      </c>
      <c r="H1663" s="2">
        <v>234833.66</v>
      </c>
    </row>
    <row r="1664" spans="1:8" x14ac:dyDescent="0.2">
      <c r="A1664" s="1" t="s">
        <v>67</v>
      </c>
      <c r="B1664" s="1" t="s">
        <v>2460</v>
      </c>
      <c r="C1664" s="1" t="s">
        <v>2461</v>
      </c>
      <c r="D1664" s="1" t="s">
        <v>4645</v>
      </c>
      <c r="E1664" s="1" t="s">
        <v>247</v>
      </c>
      <c r="F1664" s="1" t="s">
        <v>3157</v>
      </c>
      <c r="G1664" s="1" t="s">
        <v>51</v>
      </c>
      <c r="H1664" s="2">
        <v>280000</v>
      </c>
    </row>
    <row r="1665" spans="1:8" ht="22.5" x14ac:dyDescent="0.2">
      <c r="A1665" s="1" t="s">
        <v>67</v>
      </c>
      <c r="B1665" s="1" t="s">
        <v>4206</v>
      </c>
      <c r="C1665" s="1" t="s">
        <v>4207</v>
      </c>
      <c r="D1665" s="1" t="s">
        <v>5282</v>
      </c>
      <c r="E1665" s="1" t="s">
        <v>5283</v>
      </c>
      <c r="F1665" s="1" t="s">
        <v>3558</v>
      </c>
      <c r="G1665" s="1" t="s">
        <v>51</v>
      </c>
      <c r="H1665" s="2">
        <v>5000000</v>
      </c>
    </row>
    <row r="1666" spans="1:8" ht="22.5" x14ac:dyDescent="0.2">
      <c r="A1666" s="1" t="s">
        <v>67</v>
      </c>
      <c r="B1666" s="1" t="s">
        <v>4669</v>
      </c>
      <c r="C1666" s="1" t="s">
        <v>4670</v>
      </c>
      <c r="D1666" s="1" t="s">
        <v>8767</v>
      </c>
      <c r="E1666" s="1" t="s">
        <v>1122</v>
      </c>
      <c r="F1666" s="1" t="s">
        <v>209</v>
      </c>
      <c r="G1666" s="1" t="s">
        <v>51</v>
      </c>
      <c r="H1666" s="2">
        <v>381604.7</v>
      </c>
    </row>
    <row r="1667" spans="1:8" ht="22.5" x14ac:dyDescent="0.2">
      <c r="A1667" s="1" t="s">
        <v>67</v>
      </c>
      <c r="B1667" s="1" t="s">
        <v>2282</v>
      </c>
      <c r="C1667" s="1" t="s">
        <v>2283</v>
      </c>
      <c r="D1667" s="1" t="s">
        <v>4442</v>
      </c>
      <c r="E1667" s="1" t="s">
        <v>247</v>
      </c>
      <c r="F1667" s="1" t="s">
        <v>209</v>
      </c>
      <c r="G1667" s="1" t="s">
        <v>51</v>
      </c>
      <c r="H1667" s="2">
        <v>234833.66</v>
      </c>
    </row>
    <row r="1668" spans="1:8" x14ac:dyDescent="0.2">
      <c r="A1668" s="1" t="s">
        <v>67</v>
      </c>
      <c r="B1668" s="1" t="s">
        <v>2765</v>
      </c>
      <c r="C1668" s="1" t="s">
        <v>2766</v>
      </c>
      <c r="D1668" s="1" t="s">
        <v>4119</v>
      </c>
      <c r="E1668" s="1" t="s">
        <v>3672</v>
      </c>
      <c r="F1668" s="1" t="s">
        <v>3576</v>
      </c>
      <c r="G1668" s="1" t="s">
        <v>51</v>
      </c>
      <c r="H1668" s="2">
        <v>200000</v>
      </c>
    </row>
    <row r="1669" spans="1:8" x14ac:dyDescent="0.2">
      <c r="A1669" s="1" t="s">
        <v>67</v>
      </c>
      <c r="B1669" s="1" t="s">
        <v>1215</v>
      </c>
      <c r="C1669" s="1" t="s">
        <v>1216</v>
      </c>
      <c r="D1669" s="1" t="s">
        <v>8185</v>
      </c>
      <c r="E1669" s="1" t="s">
        <v>8186</v>
      </c>
      <c r="F1669" s="1" t="s">
        <v>391</v>
      </c>
      <c r="G1669" s="1" t="s">
        <v>51</v>
      </c>
      <c r="H1669" s="2">
        <v>200000</v>
      </c>
    </row>
    <row r="1670" spans="1:8" x14ac:dyDescent="0.2">
      <c r="A1670" s="1" t="s">
        <v>67</v>
      </c>
      <c r="B1670" s="1" t="s">
        <v>368</v>
      </c>
      <c r="C1670" s="1" t="s">
        <v>369</v>
      </c>
      <c r="D1670" s="1" t="s">
        <v>4652</v>
      </c>
      <c r="E1670" s="1" t="s">
        <v>4516</v>
      </c>
      <c r="F1670" s="1" t="s">
        <v>3157</v>
      </c>
      <c r="G1670" s="1" t="s">
        <v>51</v>
      </c>
      <c r="H1670" s="2">
        <v>240000</v>
      </c>
    </row>
    <row r="1671" spans="1:8" x14ac:dyDescent="0.2">
      <c r="A1671" s="1" t="s">
        <v>67</v>
      </c>
      <c r="B1671" s="1" t="s">
        <v>368</v>
      </c>
      <c r="C1671" s="1" t="s">
        <v>369</v>
      </c>
      <c r="D1671" s="1" t="s">
        <v>366</v>
      </c>
      <c r="E1671" s="1" t="s">
        <v>367</v>
      </c>
      <c r="F1671" s="1" t="s">
        <v>209</v>
      </c>
      <c r="G1671" s="1" t="s">
        <v>51</v>
      </c>
      <c r="H1671" s="2">
        <v>292500</v>
      </c>
    </row>
    <row r="1672" spans="1:8" ht="22.5" x14ac:dyDescent="0.2">
      <c r="A1672" s="1" t="s">
        <v>67</v>
      </c>
      <c r="B1672" s="1" t="s">
        <v>2181</v>
      </c>
      <c r="C1672" s="1" t="s">
        <v>2548</v>
      </c>
      <c r="D1672" s="1" t="s">
        <v>7604</v>
      </c>
      <c r="E1672" s="1" t="s">
        <v>7605</v>
      </c>
      <c r="F1672" s="1" t="s">
        <v>3704</v>
      </c>
      <c r="G1672" s="1" t="s">
        <v>51</v>
      </c>
      <c r="H1672" s="2">
        <v>224190</v>
      </c>
    </row>
    <row r="1673" spans="1:8" ht="22.5" x14ac:dyDescent="0.2">
      <c r="A1673" s="1" t="s">
        <v>67</v>
      </c>
      <c r="B1673" s="1" t="s">
        <v>1559</v>
      </c>
      <c r="C1673" s="1" t="s">
        <v>1560</v>
      </c>
      <c r="D1673" s="1" t="s">
        <v>3394</v>
      </c>
      <c r="E1673" s="1" t="s">
        <v>265</v>
      </c>
      <c r="F1673" s="1" t="s">
        <v>209</v>
      </c>
      <c r="G1673" s="1" t="s">
        <v>51</v>
      </c>
      <c r="H1673" s="2">
        <v>350000</v>
      </c>
    </row>
    <row r="1674" spans="1:8" x14ac:dyDescent="0.2">
      <c r="A1674" s="1" t="s">
        <v>75</v>
      </c>
      <c r="B1674" s="1" t="s">
        <v>3169</v>
      </c>
      <c r="C1674" s="1" t="s">
        <v>3170</v>
      </c>
      <c r="D1674" s="1" t="s">
        <v>6374</v>
      </c>
      <c r="E1674" s="1" t="s">
        <v>2513</v>
      </c>
      <c r="F1674" s="1" t="s">
        <v>209</v>
      </c>
      <c r="G1674" s="1" t="s">
        <v>51</v>
      </c>
      <c r="H1674" s="2">
        <v>332681.01</v>
      </c>
    </row>
    <row r="1675" spans="1:8" x14ac:dyDescent="0.2">
      <c r="A1675" s="1" t="s">
        <v>75</v>
      </c>
      <c r="B1675" s="1" t="s">
        <v>1322</v>
      </c>
      <c r="C1675" s="1" t="s">
        <v>1323</v>
      </c>
      <c r="D1675" s="1" t="s">
        <v>5794</v>
      </c>
      <c r="E1675" s="1" t="s">
        <v>5795</v>
      </c>
      <c r="F1675" s="1" t="s">
        <v>209</v>
      </c>
      <c r="G1675" s="1" t="s">
        <v>51</v>
      </c>
      <c r="H1675" s="2">
        <v>365714.29</v>
      </c>
    </row>
    <row r="1676" spans="1:8" x14ac:dyDescent="0.2">
      <c r="A1676" s="1" t="s">
        <v>75</v>
      </c>
      <c r="B1676" s="1" t="s">
        <v>1541</v>
      </c>
      <c r="C1676" s="1" t="s">
        <v>1542</v>
      </c>
      <c r="D1676" s="1" t="s">
        <v>9203</v>
      </c>
      <c r="E1676" s="1" t="s">
        <v>9204</v>
      </c>
      <c r="F1676" s="1" t="s">
        <v>3558</v>
      </c>
      <c r="G1676" s="1" t="s">
        <v>51</v>
      </c>
      <c r="H1676" s="2">
        <v>250000</v>
      </c>
    </row>
    <row r="1677" spans="1:8" x14ac:dyDescent="0.2">
      <c r="A1677" s="1" t="s">
        <v>75</v>
      </c>
      <c r="B1677" s="1" t="s">
        <v>3057</v>
      </c>
      <c r="C1677" s="1" t="s">
        <v>3058</v>
      </c>
      <c r="D1677" s="1" t="s">
        <v>6237</v>
      </c>
      <c r="E1677" s="1" t="s">
        <v>6238</v>
      </c>
      <c r="F1677" s="1" t="s">
        <v>2641</v>
      </c>
      <c r="G1677" s="1" t="s">
        <v>51</v>
      </c>
      <c r="H1677" s="2">
        <v>222857.14</v>
      </c>
    </row>
    <row r="1678" spans="1:8" ht="33.75" x14ac:dyDescent="0.2">
      <c r="A1678" s="1" t="s">
        <v>75</v>
      </c>
      <c r="B1678" s="1" t="s">
        <v>435</v>
      </c>
      <c r="C1678" s="1" t="s">
        <v>436</v>
      </c>
      <c r="D1678" s="1" t="s">
        <v>3587</v>
      </c>
      <c r="E1678" s="1" t="s">
        <v>3588</v>
      </c>
      <c r="F1678" s="1" t="s">
        <v>723</v>
      </c>
      <c r="G1678" s="1" t="s">
        <v>51</v>
      </c>
      <c r="H1678" s="2">
        <v>2495000</v>
      </c>
    </row>
    <row r="1679" spans="1:8" x14ac:dyDescent="0.2">
      <c r="A1679" s="1" t="s">
        <v>75</v>
      </c>
      <c r="B1679" s="1" t="s">
        <v>3183</v>
      </c>
      <c r="C1679" s="1" t="s">
        <v>3184</v>
      </c>
      <c r="D1679" s="1" t="s">
        <v>5115</v>
      </c>
      <c r="E1679" s="1" t="s">
        <v>5116</v>
      </c>
      <c r="F1679" s="1" t="s">
        <v>215</v>
      </c>
      <c r="G1679" s="1" t="s">
        <v>51</v>
      </c>
      <c r="H1679" s="2">
        <v>400000</v>
      </c>
    </row>
    <row r="1680" spans="1:8" x14ac:dyDescent="0.2">
      <c r="A1680" s="1" t="s">
        <v>75</v>
      </c>
      <c r="B1680" s="1" t="s">
        <v>3183</v>
      </c>
      <c r="C1680" s="1" t="s">
        <v>3184</v>
      </c>
      <c r="D1680" s="1" t="s">
        <v>6583</v>
      </c>
      <c r="E1680" s="1" t="s">
        <v>6584</v>
      </c>
      <c r="F1680" s="1" t="s">
        <v>209</v>
      </c>
      <c r="G1680" s="1" t="s">
        <v>51</v>
      </c>
      <c r="H1680" s="2">
        <v>381604.7</v>
      </c>
    </row>
    <row r="1681" spans="1:8" ht="22.5" x14ac:dyDescent="0.2">
      <c r="A1681" s="1" t="s">
        <v>75</v>
      </c>
      <c r="B1681" s="1" t="s">
        <v>3179</v>
      </c>
      <c r="C1681" s="1" t="s">
        <v>5602</v>
      </c>
      <c r="D1681" s="1" t="s">
        <v>5600</v>
      </c>
      <c r="E1681" s="1" t="s">
        <v>5601</v>
      </c>
      <c r="F1681" s="1" t="s">
        <v>209</v>
      </c>
      <c r="G1681" s="1" t="s">
        <v>51</v>
      </c>
      <c r="H1681" s="2">
        <v>867878.19</v>
      </c>
    </row>
    <row r="1682" spans="1:8" ht="22.5" x14ac:dyDescent="0.2">
      <c r="A1682" s="1" t="s">
        <v>75</v>
      </c>
      <c r="B1682" s="1" t="s">
        <v>3179</v>
      </c>
      <c r="C1682" s="1" t="s">
        <v>5602</v>
      </c>
      <c r="D1682" s="1" t="s">
        <v>5955</v>
      </c>
      <c r="E1682" s="1" t="s">
        <v>537</v>
      </c>
      <c r="F1682" s="1" t="s">
        <v>209</v>
      </c>
      <c r="G1682" s="1" t="s">
        <v>51</v>
      </c>
      <c r="H1682" s="2">
        <v>966110.02</v>
      </c>
    </row>
    <row r="1683" spans="1:8" ht="22.5" x14ac:dyDescent="0.2">
      <c r="A1683" s="1" t="s">
        <v>75</v>
      </c>
      <c r="B1683" s="1" t="s">
        <v>3179</v>
      </c>
      <c r="C1683" s="1" t="s">
        <v>9565</v>
      </c>
      <c r="D1683" s="1" t="s">
        <v>9563</v>
      </c>
      <c r="E1683" s="1" t="s">
        <v>9564</v>
      </c>
      <c r="F1683" s="1" t="s">
        <v>2641</v>
      </c>
      <c r="G1683" s="1" t="s">
        <v>51</v>
      </c>
      <c r="H1683" s="2">
        <v>1413804.89</v>
      </c>
    </row>
    <row r="1684" spans="1:8" ht="22.5" x14ac:dyDescent="0.2">
      <c r="A1684" s="1" t="s">
        <v>75</v>
      </c>
      <c r="B1684" s="1" t="s">
        <v>3179</v>
      </c>
      <c r="C1684" s="1" t="s">
        <v>9565</v>
      </c>
      <c r="D1684" s="1" t="s">
        <v>9567</v>
      </c>
      <c r="E1684" s="1" t="s">
        <v>3611</v>
      </c>
      <c r="F1684" s="1" t="s">
        <v>2641</v>
      </c>
      <c r="G1684" s="1" t="s">
        <v>51</v>
      </c>
      <c r="H1684" s="2">
        <v>2968276.1</v>
      </c>
    </row>
    <row r="1685" spans="1:8" x14ac:dyDescent="0.2">
      <c r="A1685" s="1" t="s">
        <v>75</v>
      </c>
      <c r="B1685" s="1" t="s">
        <v>3179</v>
      </c>
      <c r="C1685" s="1" t="s">
        <v>2415</v>
      </c>
      <c r="D1685" s="1" t="s">
        <v>9208</v>
      </c>
      <c r="E1685" s="1" t="s">
        <v>9209</v>
      </c>
      <c r="F1685" s="1" t="s">
        <v>50</v>
      </c>
      <c r="G1685" s="1" t="s">
        <v>51</v>
      </c>
      <c r="H1685" s="2">
        <v>222857.14</v>
      </c>
    </row>
    <row r="1686" spans="1:8" x14ac:dyDescent="0.2">
      <c r="A1686" s="1" t="s">
        <v>75</v>
      </c>
      <c r="B1686" s="1" t="s">
        <v>3179</v>
      </c>
      <c r="C1686" s="1" t="s">
        <v>6338</v>
      </c>
      <c r="D1686" s="1" t="s">
        <v>6336</v>
      </c>
      <c r="E1686" s="1" t="s">
        <v>6337</v>
      </c>
      <c r="F1686" s="1" t="s">
        <v>11</v>
      </c>
      <c r="G1686" s="1" t="s">
        <v>51</v>
      </c>
      <c r="H1686" s="2">
        <v>911877.39</v>
      </c>
    </row>
    <row r="1687" spans="1:8" x14ac:dyDescent="0.2">
      <c r="A1687" s="1" t="s">
        <v>75</v>
      </c>
      <c r="B1687" s="1" t="s">
        <v>3179</v>
      </c>
      <c r="C1687" s="1" t="s">
        <v>6338</v>
      </c>
      <c r="D1687" s="1" t="s">
        <v>6352</v>
      </c>
      <c r="E1687" s="1" t="s">
        <v>6353</v>
      </c>
      <c r="F1687" s="1" t="s">
        <v>11</v>
      </c>
      <c r="G1687" s="1" t="s">
        <v>51</v>
      </c>
      <c r="H1687" s="2">
        <v>1033654.21</v>
      </c>
    </row>
    <row r="1688" spans="1:8" x14ac:dyDescent="0.2">
      <c r="A1688" s="1" t="s">
        <v>75</v>
      </c>
      <c r="B1688" s="1" t="s">
        <v>3179</v>
      </c>
      <c r="C1688" s="1" t="s">
        <v>6338</v>
      </c>
      <c r="D1688" s="1" t="s">
        <v>6372</v>
      </c>
      <c r="E1688" s="1" t="s">
        <v>6373</v>
      </c>
      <c r="F1688" s="1" t="s">
        <v>11</v>
      </c>
      <c r="G1688" s="1" t="s">
        <v>51</v>
      </c>
      <c r="H1688" s="2">
        <v>720306.51</v>
      </c>
    </row>
    <row r="1689" spans="1:8" x14ac:dyDescent="0.2">
      <c r="A1689" s="1" t="s">
        <v>75</v>
      </c>
      <c r="B1689" s="1" t="s">
        <v>3179</v>
      </c>
      <c r="C1689" s="1" t="s">
        <v>6338</v>
      </c>
      <c r="D1689" s="1" t="s">
        <v>6385</v>
      </c>
      <c r="E1689" s="1" t="s">
        <v>6386</v>
      </c>
      <c r="F1689" s="1" t="s">
        <v>11</v>
      </c>
      <c r="G1689" s="1" t="s">
        <v>51</v>
      </c>
      <c r="H1689" s="2">
        <v>603809.52</v>
      </c>
    </row>
    <row r="1690" spans="1:8" x14ac:dyDescent="0.2">
      <c r="A1690" s="1" t="s">
        <v>75</v>
      </c>
      <c r="B1690" s="1" t="s">
        <v>3179</v>
      </c>
      <c r="C1690" s="1" t="s">
        <v>6338</v>
      </c>
      <c r="D1690" s="1" t="s">
        <v>6406</v>
      </c>
      <c r="E1690" s="1" t="s">
        <v>6407</v>
      </c>
      <c r="F1690" s="1" t="s">
        <v>11</v>
      </c>
      <c r="G1690" s="1" t="s">
        <v>51</v>
      </c>
      <c r="H1690" s="2">
        <v>327619.05</v>
      </c>
    </row>
    <row r="1691" spans="1:8" x14ac:dyDescent="0.2">
      <c r="A1691" s="1" t="s">
        <v>75</v>
      </c>
      <c r="B1691" s="1" t="s">
        <v>3179</v>
      </c>
      <c r="C1691" s="1" t="s">
        <v>6338</v>
      </c>
      <c r="D1691" s="1" t="s">
        <v>6417</v>
      </c>
      <c r="E1691" s="1" t="s">
        <v>6418</v>
      </c>
      <c r="F1691" s="1" t="s">
        <v>11</v>
      </c>
      <c r="G1691" s="1" t="s">
        <v>51</v>
      </c>
      <c r="H1691" s="2">
        <v>720306.51</v>
      </c>
    </row>
    <row r="1692" spans="1:8" x14ac:dyDescent="0.2">
      <c r="A1692" s="1" t="s">
        <v>75</v>
      </c>
      <c r="B1692" s="1" t="s">
        <v>3179</v>
      </c>
      <c r="C1692" s="1" t="s">
        <v>6338</v>
      </c>
      <c r="D1692" s="1" t="s">
        <v>6431</v>
      </c>
      <c r="E1692" s="1" t="s">
        <v>6432</v>
      </c>
      <c r="F1692" s="1" t="s">
        <v>11</v>
      </c>
      <c r="G1692" s="1" t="s">
        <v>51</v>
      </c>
      <c r="H1692" s="2">
        <v>720306.51</v>
      </c>
    </row>
    <row r="1693" spans="1:8" x14ac:dyDescent="0.2">
      <c r="A1693" s="1" t="s">
        <v>75</v>
      </c>
      <c r="B1693" s="1" t="s">
        <v>3179</v>
      </c>
      <c r="C1693" s="1" t="s">
        <v>6338</v>
      </c>
      <c r="D1693" s="1" t="s">
        <v>6443</v>
      </c>
      <c r="E1693" s="1" t="s">
        <v>6444</v>
      </c>
      <c r="F1693" s="1" t="s">
        <v>11</v>
      </c>
      <c r="G1693" s="1" t="s">
        <v>51</v>
      </c>
      <c r="H1693" s="2">
        <v>270476.19</v>
      </c>
    </row>
    <row r="1694" spans="1:8" x14ac:dyDescent="0.2">
      <c r="A1694" s="1" t="s">
        <v>75</v>
      </c>
      <c r="B1694" s="1" t="s">
        <v>3179</v>
      </c>
      <c r="C1694" s="1" t="s">
        <v>6338</v>
      </c>
      <c r="D1694" s="1" t="s">
        <v>6458</v>
      </c>
      <c r="E1694" s="1" t="s">
        <v>6459</v>
      </c>
      <c r="F1694" s="1" t="s">
        <v>11</v>
      </c>
      <c r="G1694" s="1" t="s">
        <v>51</v>
      </c>
      <c r="H1694" s="2">
        <v>270476.19</v>
      </c>
    </row>
    <row r="1695" spans="1:8" x14ac:dyDescent="0.2">
      <c r="A1695" s="1" t="s">
        <v>75</v>
      </c>
      <c r="B1695" s="1" t="s">
        <v>3179</v>
      </c>
      <c r="C1695" s="1" t="s">
        <v>6338</v>
      </c>
      <c r="D1695" s="1" t="s">
        <v>6460</v>
      </c>
      <c r="E1695" s="1" t="s">
        <v>6461</v>
      </c>
      <c r="F1695" s="1" t="s">
        <v>11</v>
      </c>
      <c r="G1695" s="1" t="s">
        <v>51</v>
      </c>
      <c r="H1695" s="2">
        <v>270476.19</v>
      </c>
    </row>
    <row r="1696" spans="1:8" x14ac:dyDescent="0.2">
      <c r="A1696" s="1" t="s">
        <v>75</v>
      </c>
      <c r="B1696" s="1" t="s">
        <v>3179</v>
      </c>
      <c r="C1696" s="1" t="s">
        <v>6338</v>
      </c>
      <c r="D1696" s="1" t="s">
        <v>6467</v>
      </c>
      <c r="E1696" s="1" t="s">
        <v>6468</v>
      </c>
      <c r="F1696" s="1" t="s">
        <v>11</v>
      </c>
      <c r="G1696" s="1" t="s">
        <v>51</v>
      </c>
      <c r="H1696" s="2">
        <v>270476.19</v>
      </c>
    </row>
    <row r="1697" spans="1:8" x14ac:dyDescent="0.2">
      <c r="A1697" s="1" t="s">
        <v>75</v>
      </c>
      <c r="B1697" s="1" t="s">
        <v>3179</v>
      </c>
      <c r="C1697" s="1" t="s">
        <v>6338</v>
      </c>
      <c r="D1697" s="1" t="s">
        <v>6682</v>
      </c>
      <c r="E1697" s="1" t="s">
        <v>6683</v>
      </c>
      <c r="F1697" s="1" t="s">
        <v>11</v>
      </c>
      <c r="G1697" s="1" t="s">
        <v>51</v>
      </c>
      <c r="H1697" s="2">
        <v>364761.9</v>
      </c>
    </row>
    <row r="1698" spans="1:8" ht="22.5" x14ac:dyDescent="0.2">
      <c r="A1698" s="1" t="s">
        <v>75</v>
      </c>
      <c r="B1698" s="1" t="s">
        <v>2560</v>
      </c>
      <c r="C1698" s="1" t="s">
        <v>6246</v>
      </c>
      <c r="D1698" s="1" t="s">
        <v>9214</v>
      </c>
      <c r="E1698" s="1" t="s">
        <v>9215</v>
      </c>
      <c r="F1698" s="1" t="s">
        <v>50</v>
      </c>
      <c r="G1698" s="1" t="s">
        <v>51</v>
      </c>
      <c r="H1698" s="2">
        <v>222857.14</v>
      </c>
    </row>
    <row r="1699" spans="1:8" x14ac:dyDescent="0.2">
      <c r="A1699" s="1" t="s">
        <v>75</v>
      </c>
      <c r="B1699" s="1" t="s">
        <v>1439</v>
      </c>
      <c r="C1699" s="1" t="s">
        <v>1440</v>
      </c>
      <c r="D1699" s="1" t="s">
        <v>9034</v>
      </c>
      <c r="E1699" s="1" t="s">
        <v>3673</v>
      </c>
      <c r="F1699" s="1" t="s">
        <v>3576</v>
      </c>
      <c r="G1699" s="1" t="s">
        <v>51</v>
      </c>
      <c r="H1699" s="2">
        <v>350000</v>
      </c>
    </row>
    <row r="1700" spans="1:8" x14ac:dyDescent="0.2">
      <c r="A1700" s="1" t="s">
        <v>75</v>
      </c>
      <c r="B1700" s="1" t="s">
        <v>2654</v>
      </c>
      <c r="C1700" s="1" t="s">
        <v>2655</v>
      </c>
      <c r="D1700" s="1" t="s">
        <v>6485</v>
      </c>
      <c r="E1700" s="1" t="s">
        <v>6486</v>
      </c>
      <c r="F1700" s="1" t="s">
        <v>209</v>
      </c>
      <c r="G1700" s="1" t="s">
        <v>51</v>
      </c>
      <c r="H1700" s="2">
        <v>244618.4</v>
      </c>
    </row>
    <row r="1701" spans="1:8" x14ac:dyDescent="0.2">
      <c r="A1701" s="1" t="s">
        <v>75</v>
      </c>
      <c r="B1701" s="1" t="s">
        <v>2831</v>
      </c>
      <c r="C1701" s="1" t="s">
        <v>2832</v>
      </c>
      <c r="D1701" s="1" t="s">
        <v>4815</v>
      </c>
      <c r="E1701" s="1" t="s">
        <v>3964</v>
      </c>
      <c r="F1701" s="1" t="s">
        <v>3576</v>
      </c>
      <c r="G1701" s="1" t="s">
        <v>51</v>
      </c>
      <c r="H1701" s="2">
        <v>600000</v>
      </c>
    </row>
    <row r="1702" spans="1:8" x14ac:dyDescent="0.2">
      <c r="A1702" s="1" t="s">
        <v>75</v>
      </c>
      <c r="B1702" s="1" t="s">
        <v>3196</v>
      </c>
      <c r="C1702" s="1" t="s">
        <v>3197</v>
      </c>
      <c r="D1702" s="1" t="s">
        <v>8063</v>
      </c>
      <c r="E1702" s="1" t="s">
        <v>8064</v>
      </c>
      <c r="F1702" s="1" t="s">
        <v>3558</v>
      </c>
      <c r="G1702" s="1" t="s">
        <v>51</v>
      </c>
      <c r="H1702" s="2">
        <v>500000</v>
      </c>
    </row>
    <row r="1703" spans="1:8" x14ac:dyDescent="0.2">
      <c r="A1703" s="1" t="s">
        <v>75</v>
      </c>
      <c r="B1703" s="1" t="s">
        <v>3369</v>
      </c>
      <c r="C1703" s="1" t="s">
        <v>3370</v>
      </c>
      <c r="D1703" s="1" t="s">
        <v>6587</v>
      </c>
      <c r="E1703" s="1" t="s">
        <v>6588</v>
      </c>
      <c r="F1703" s="1" t="s">
        <v>11</v>
      </c>
      <c r="G1703" s="1" t="s">
        <v>51</v>
      </c>
      <c r="H1703" s="2">
        <v>270476.19</v>
      </c>
    </row>
    <row r="1704" spans="1:8" x14ac:dyDescent="0.2">
      <c r="A1704" s="1" t="s">
        <v>75</v>
      </c>
      <c r="B1704" s="1" t="s">
        <v>237</v>
      </c>
      <c r="C1704" s="1" t="s">
        <v>238</v>
      </c>
      <c r="D1704" s="1" t="s">
        <v>5625</v>
      </c>
      <c r="E1704" s="1" t="s">
        <v>5626</v>
      </c>
      <c r="F1704" s="1" t="s">
        <v>50</v>
      </c>
      <c r="G1704" s="1" t="s">
        <v>51</v>
      </c>
      <c r="H1704" s="2">
        <v>731428.57</v>
      </c>
    </row>
    <row r="1705" spans="1:8" x14ac:dyDescent="0.2">
      <c r="A1705" s="1" t="s">
        <v>75</v>
      </c>
      <c r="B1705" s="1" t="s">
        <v>237</v>
      </c>
      <c r="C1705" s="1" t="s">
        <v>238</v>
      </c>
      <c r="D1705" s="1" t="s">
        <v>5631</v>
      </c>
      <c r="E1705" s="1" t="s">
        <v>5632</v>
      </c>
      <c r="F1705" s="1" t="s">
        <v>50</v>
      </c>
      <c r="G1705" s="1" t="s">
        <v>51</v>
      </c>
      <c r="H1705" s="2">
        <v>222857.14</v>
      </c>
    </row>
    <row r="1706" spans="1:8" x14ac:dyDescent="0.2">
      <c r="A1706" s="1" t="s">
        <v>75</v>
      </c>
      <c r="B1706" s="1" t="s">
        <v>237</v>
      </c>
      <c r="C1706" s="1" t="s">
        <v>238</v>
      </c>
      <c r="D1706" s="1" t="s">
        <v>5754</v>
      </c>
      <c r="E1706" s="1" t="s">
        <v>5755</v>
      </c>
      <c r="F1706" s="1" t="s">
        <v>11</v>
      </c>
      <c r="G1706" s="1" t="s">
        <v>51</v>
      </c>
      <c r="H1706" s="2">
        <v>270476.19</v>
      </c>
    </row>
    <row r="1707" spans="1:8" x14ac:dyDescent="0.2">
      <c r="A1707" s="1" t="s">
        <v>75</v>
      </c>
      <c r="B1707" s="1" t="s">
        <v>237</v>
      </c>
      <c r="C1707" s="1" t="s">
        <v>238</v>
      </c>
      <c r="D1707" s="1" t="s">
        <v>6523</v>
      </c>
      <c r="E1707" s="1" t="s">
        <v>6524</v>
      </c>
      <c r="F1707" s="1" t="s">
        <v>2641</v>
      </c>
      <c r="G1707" s="1" t="s">
        <v>51</v>
      </c>
      <c r="H1707" s="2">
        <v>4743295.0199999996</v>
      </c>
    </row>
    <row r="1708" spans="1:8" x14ac:dyDescent="0.2">
      <c r="A1708" s="1" t="s">
        <v>75</v>
      </c>
      <c r="B1708" s="1" t="s">
        <v>439</v>
      </c>
      <c r="C1708" s="1" t="s">
        <v>440</v>
      </c>
      <c r="D1708" s="1" t="s">
        <v>2407</v>
      </c>
      <c r="E1708" s="1" t="s">
        <v>2408</v>
      </c>
      <c r="F1708" s="1" t="s">
        <v>50</v>
      </c>
      <c r="G1708" s="1" t="s">
        <v>51</v>
      </c>
      <c r="H1708" s="2">
        <v>556190.48</v>
      </c>
    </row>
    <row r="1709" spans="1:8" x14ac:dyDescent="0.2">
      <c r="A1709" s="1" t="s">
        <v>75</v>
      </c>
      <c r="B1709" s="1" t="s">
        <v>3268</v>
      </c>
      <c r="C1709" s="1" t="s">
        <v>3269</v>
      </c>
      <c r="D1709" s="1" t="s">
        <v>6640</v>
      </c>
      <c r="E1709" s="1" t="s">
        <v>6641</v>
      </c>
      <c r="F1709" s="1" t="s">
        <v>50</v>
      </c>
      <c r="G1709" s="1" t="s">
        <v>51</v>
      </c>
      <c r="H1709" s="2">
        <v>365714.29</v>
      </c>
    </row>
    <row r="1710" spans="1:8" ht="33.75" x14ac:dyDescent="0.2">
      <c r="A1710" s="1" t="s">
        <v>75</v>
      </c>
      <c r="B1710" s="1" t="s">
        <v>1205</v>
      </c>
      <c r="C1710" s="1" t="s">
        <v>1206</v>
      </c>
      <c r="D1710" s="1" t="s">
        <v>4321</v>
      </c>
      <c r="E1710" s="1" t="s">
        <v>4322</v>
      </c>
      <c r="F1710" s="1" t="s">
        <v>723</v>
      </c>
      <c r="G1710" s="1" t="s">
        <v>51</v>
      </c>
      <c r="H1710" s="2">
        <v>2000000</v>
      </c>
    </row>
    <row r="1711" spans="1:8" ht="22.5" x14ac:dyDescent="0.2">
      <c r="A1711" s="1" t="s">
        <v>75</v>
      </c>
      <c r="B1711" s="1" t="s">
        <v>1205</v>
      </c>
      <c r="C1711" s="1" t="s">
        <v>1206</v>
      </c>
      <c r="D1711" s="1" t="s">
        <v>5652</v>
      </c>
      <c r="E1711" s="1" t="s">
        <v>840</v>
      </c>
      <c r="F1711" s="1" t="s">
        <v>209</v>
      </c>
      <c r="G1711" s="1" t="s">
        <v>51</v>
      </c>
      <c r="H1711" s="2">
        <v>332681.02</v>
      </c>
    </row>
    <row r="1712" spans="1:8" ht="22.5" x14ac:dyDescent="0.2">
      <c r="A1712" s="1" t="s">
        <v>75</v>
      </c>
      <c r="B1712" s="1" t="s">
        <v>1205</v>
      </c>
      <c r="C1712" s="1" t="s">
        <v>1206</v>
      </c>
      <c r="D1712" s="1" t="s">
        <v>7542</v>
      </c>
      <c r="E1712" s="1" t="s">
        <v>7543</v>
      </c>
      <c r="F1712" s="1" t="s">
        <v>2641</v>
      </c>
      <c r="G1712" s="1" t="s">
        <v>51</v>
      </c>
      <c r="H1712" s="2">
        <v>4743295.0199999996</v>
      </c>
    </row>
    <row r="1713" spans="1:8" ht="22.5" x14ac:dyDescent="0.2">
      <c r="A1713" s="1" t="s">
        <v>75</v>
      </c>
      <c r="B1713" s="1" t="s">
        <v>1205</v>
      </c>
      <c r="C1713" s="1" t="s">
        <v>1206</v>
      </c>
      <c r="D1713" s="1" t="s">
        <v>8098</v>
      </c>
      <c r="E1713" s="1" t="s">
        <v>8099</v>
      </c>
      <c r="F1713" s="1" t="s">
        <v>3558</v>
      </c>
      <c r="G1713" s="1" t="s">
        <v>51</v>
      </c>
      <c r="H1713" s="2">
        <v>250000</v>
      </c>
    </row>
    <row r="1714" spans="1:8" ht="22.5" x14ac:dyDescent="0.2">
      <c r="A1714" s="1" t="s">
        <v>75</v>
      </c>
      <c r="B1714" s="1" t="s">
        <v>2303</v>
      </c>
      <c r="C1714" s="1" t="s">
        <v>2304</v>
      </c>
      <c r="D1714" s="1" t="s">
        <v>4233</v>
      </c>
      <c r="E1714" s="1" t="s">
        <v>4234</v>
      </c>
      <c r="F1714" s="1" t="s">
        <v>215</v>
      </c>
      <c r="G1714" s="1" t="s">
        <v>51</v>
      </c>
      <c r="H1714" s="2">
        <v>250000</v>
      </c>
    </row>
    <row r="1715" spans="1:8" x14ac:dyDescent="0.2">
      <c r="A1715" s="1" t="s">
        <v>75</v>
      </c>
      <c r="B1715" s="1" t="s">
        <v>2303</v>
      </c>
      <c r="C1715" s="1" t="s">
        <v>2304</v>
      </c>
      <c r="D1715" s="1" t="s">
        <v>7594</v>
      </c>
      <c r="E1715" s="1" t="s">
        <v>7595</v>
      </c>
      <c r="F1715" s="1" t="s">
        <v>11</v>
      </c>
      <c r="G1715" s="1" t="s">
        <v>51</v>
      </c>
      <c r="H1715" s="2">
        <v>460952.38</v>
      </c>
    </row>
    <row r="1716" spans="1:8" x14ac:dyDescent="0.2">
      <c r="A1716" s="1" t="s">
        <v>75</v>
      </c>
      <c r="B1716" s="1" t="s">
        <v>9224</v>
      </c>
      <c r="C1716" s="1" t="s">
        <v>9225</v>
      </c>
      <c r="D1716" s="1" t="s">
        <v>9222</v>
      </c>
      <c r="E1716" s="1" t="s">
        <v>9223</v>
      </c>
      <c r="F1716" s="1" t="s">
        <v>3558</v>
      </c>
      <c r="G1716" s="1" t="s">
        <v>51</v>
      </c>
      <c r="H1716" s="2">
        <v>250000</v>
      </c>
    </row>
    <row r="1717" spans="1:8" x14ac:dyDescent="0.2">
      <c r="A1717" s="1" t="s">
        <v>75</v>
      </c>
      <c r="B1717" s="1" t="s">
        <v>441</v>
      </c>
      <c r="C1717" s="1" t="s">
        <v>442</v>
      </c>
      <c r="D1717" s="1" t="s">
        <v>2039</v>
      </c>
      <c r="E1717" s="1" t="s">
        <v>2040</v>
      </c>
      <c r="F1717" s="1" t="s">
        <v>50</v>
      </c>
      <c r="G1717" s="1" t="s">
        <v>51</v>
      </c>
      <c r="H1717" s="2">
        <v>460952.38</v>
      </c>
    </row>
    <row r="1718" spans="1:8" x14ac:dyDescent="0.2">
      <c r="A1718" s="1" t="s">
        <v>75</v>
      </c>
      <c r="B1718" s="1" t="s">
        <v>1716</v>
      </c>
      <c r="C1718" s="1" t="s">
        <v>1717</v>
      </c>
      <c r="D1718" s="1" t="s">
        <v>5151</v>
      </c>
      <c r="E1718" s="1" t="s">
        <v>5152</v>
      </c>
      <c r="F1718" s="1" t="s">
        <v>3931</v>
      </c>
      <c r="G1718" s="1" t="s">
        <v>51</v>
      </c>
      <c r="H1718" s="2">
        <v>500000</v>
      </c>
    </row>
    <row r="1719" spans="1:8" x14ac:dyDescent="0.2">
      <c r="A1719" s="1" t="s">
        <v>75</v>
      </c>
      <c r="B1719" s="1" t="s">
        <v>1716</v>
      </c>
      <c r="C1719" s="1" t="s">
        <v>1717</v>
      </c>
      <c r="D1719" s="1" t="s">
        <v>5157</v>
      </c>
      <c r="E1719" s="1" t="s">
        <v>5158</v>
      </c>
      <c r="F1719" s="1" t="s">
        <v>3558</v>
      </c>
      <c r="G1719" s="1" t="s">
        <v>51</v>
      </c>
      <c r="H1719" s="2">
        <v>336135</v>
      </c>
    </row>
    <row r="1720" spans="1:8" x14ac:dyDescent="0.2">
      <c r="A1720" s="1" t="s">
        <v>75</v>
      </c>
      <c r="B1720" s="1" t="s">
        <v>1716</v>
      </c>
      <c r="C1720" s="1" t="s">
        <v>1717</v>
      </c>
      <c r="D1720" s="1" t="s">
        <v>8167</v>
      </c>
      <c r="E1720" s="1" t="s">
        <v>8168</v>
      </c>
      <c r="F1720" s="1" t="s">
        <v>3558</v>
      </c>
      <c r="G1720" s="1" t="s">
        <v>51</v>
      </c>
      <c r="H1720" s="2">
        <v>300000</v>
      </c>
    </row>
    <row r="1721" spans="1:8" x14ac:dyDescent="0.2">
      <c r="A1721" s="1" t="s">
        <v>75</v>
      </c>
      <c r="B1721" s="1" t="s">
        <v>1716</v>
      </c>
      <c r="C1721" s="1" t="s">
        <v>1717</v>
      </c>
      <c r="D1721" s="1" t="s">
        <v>8169</v>
      </c>
      <c r="E1721" s="1" t="s">
        <v>8170</v>
      </c>
      <c r="F1721" s="1" t="s">
        <v>3558</v>
      </c>
      <c r="G1721" s="1" t="s">
        <v>51</v>
      </c>
      <c r="H1721" s="2">
        <v>300000</v>
      </c>
    </row>
    <row r="1722" spans="1:8" ht="22.5" x14ac:dyDescent="0.2">
      <c r="A1722" s="1" t="s">
        <v>75</v>
      </c>
      <c r="B1722" s="1" t="s">
        <v>880</v>
      </c>
      <c r="C1722" s="1" t="s">
        <v>2628</v>
      </c>
      <c r="D1722" s="1" t="s">
        <v>9989</v>
      </c>
      <c r="E1722" s="1" t="s">
        <v>6678</v>
      </c>
      <c r="F1722" s="1" t="s">
        <v>3838</v>
      </c>
      <c r="G1722" s="1" t="s">
        <v>51</v>
      </c>
      <c r="H1722" s="2">
        <v>1085990</v>
      </c>
    </row>
    <row r="1723" spans="1:8" ht="22.5" x14ac:dyDescent="0.2">
      <c r="A1723" s="1" t="s">
        <v>75</v>
      </c>
      <c r="B1723" s="1" t="s">
        <v>880</v>
      </c>
      <c r="C1723" s="1" t="s">
        <v>881</v>
      </c>
      <c r="D1723" s="1" t="s">
        <v>4466</v>
      </c>
      <c r="E1723" s="1" t="s">
        <v>4467</v>
      </c>
      <c r="F1723" s="1" t="s">
        <v>215</v>
      </c>
      <c r="G1723" s="1" t="s">
        <v>51</v>
      </c>
      <c r="H1723" s="2">
        <v>300000</v>
      </c>
    </row>
    <row r="1724" spans="1:8" x14ac:dyDescent="0.2">
      <c r="A1724" s="1" t="s">
        <v>75</v>
      </c>
      <c r="B1724" s="1" t="s">
        <v>795</v>
      </c>
      <c r="C1724" s="1" t="s">
        <v>9728</v>
      </c>
      <c r="D1724" s="1" t="s">
        <v>9727</v>
      </c>
      <c r="E1724" s="1" t="s">
        <v>6678</v>
      </c>
      <c r="F1724" s="1" t="s">
        <v>3838</v>
      </c>
      <c r="G1724" s="1" t="s">
        <v>51</v>
      </c>
      <c r="H1724" s="2">
        <v>399620</v>
      </c>
    </row>
    <row r="1725" spans="1:8" x14ac:dyDescent="0.2">
      <c r="A1725" s="1" t="s">
        <v>75</v>
      </c>
      <c r="B1725" s="1" t="s">
        <v>795</v>
      </c>
      <c r="C1725" s="1" t="s">
        <v>796</v>
      </c>
      <c r="D1725" s="1" t="s">
        <v>4682</v>
      </c>
      <c r="E1725" s="1" t="s">
        <v>4683</v>
      </c>
      <c r="F1725" s="1" t="s">
        <v>3576</v>
      </c>
      <c r="G1725" s="1" t="s">
        <v>51</v>
      </c>
      <c r="H1725" s="2">
        <v>700000</v>
      </c>
    </row>
    <row r="1726" spans="1:8" x14ac:dyDescent="0.2">
      <c r="A1726" s="1" t="s">
        <v>75</v>
      </c>
      <c r="B1726" s="1" t="s">
        <v>795</v>
      </c>
      <c r="C1726" s="1" t="s">
        <v>796</v>
      </c>
      <c r="D1726" s="1" t="s">
        <v>6070</v>
      </c>
      <c r="E1726" s="1" t="s">
        <v>6071</v>
      </c>
      <c r="F1726" s="1" t="s">
        <v>209</v>
      </c>
      <c r="G1726" s="1" t="s">
        <v>51</v>
      </c>
      <c r="H1726" s="2">
        <v>237914.61</v>
      </c>
    </row>
    <row r="1727" spans="1:8" x14ac:dyDescent="0.2">
      <c r="A1727" s="1" t="s">
        <v>75</v>
      </c>
      <c r="B1727" s="1" t="s">
        <v>795</v>
      </c>
      <c r="C1727" s="1" t="s">
        <v>796</v>
      </c>
      <c r="D1727" s="1" t="s">
        <v>7749</v>
      </c>
      <c r="E1727" s="1" t="s">
        <v>7750</v>
      </c>
      <c r="F1727" s="1" t="s">
        <v>50</v>
      </c>
      <c r="G1727" s="1" t="s">
        <v>51</v>
      </c>
      <c r="H1727" s="2">
        <v>460952.38</v>
      </c>
    </row>
    <row r="1728" spans="1:8" ht="22.5" x14ac:dyDescent="0.2">
      <c r="A1728" s="1" t="s">
        <v>75</v>
      </c>
      <c r="B1728" s="1" t="s">
        <v>1182</v>
      </c>
      <c r="C1728" s="1" t="s">
        <v>1183</v>
      </c>
      <c r="D1728" s="1" t="s">
        <v>6809</v>
      </c>
      <c r="E1728" s="1" t="s">
        <v>6810</v>
      </c>
      <c r="F1728" s="1" t="s">
        <v>50</v>
      </c>
      <c r="G1728" s="1" t="s">
        <v>51</v>
      </c>
      <c r="H1728" s="2">
        <v>270476.19</v>
      </c>
    </row>
    <row r="1729" spans="1:8" x14ac:dyDescent="0.2">
      <c r="A1729" s="1" t="s">
        <v>75</v>
      </c>
      <c r="B1729" s="1" t="s">
        <v>1458</v>
      </c>
      <c r="C1729" s="1" t="s">
        <v>1459</v>
      </c>
      <c r="D1729" s="1" t="s">
        <v>5891</v>
      </c>
      <c r="E1729" s="1" t="s">
        <v>5892</v>
      </c>
      <c r="F1729" s="1" t="s">
        <v>11</v>
      </c>
      <c r="G1729" s="1" t="s">
        <v>51</v>
      </c>
      <c r="H1729" s="2">
        <v>460952.38</v>
      </c>
    </row>
    <row r="1730" spans="1:8" x14ac:dyDescent="0.2">
      <c r="A1730" s="1" t="s">
        <v>75</v>
      </c>
      <c r="B1730" s="1" t="s">
        <v>2049</v>
      </c>
      <c r="C1730" s="1" t="s">
        <v>2050</v>
      </c>
      <c r="D1730" s="1" t="s">
        <v>3253</v>
      </c>
      <c r="E1730" s="1" t="s">
        <v>3254</v>
      </c>
      <c r="F1730" s="1" t="s">
        <v>50</v>
      </c>
      <c r="G1730" s="1" t="s">
        <v>51</v>
      </c>
      <c r="H1730" s="2">
        <v>911877.39</v>
      </c>
    </row>
    <row r="1731" spans="1:8" x14ac:dyDescent="0.2">
      <c r="A1731" s="1" t="s">
        <v>75</v>
      </c>
      <c r="B1731" s="1" t="s">
        <v>2049</v>
      </c>
      <c r="C1731" s="1" t="s">
        <v>2050</v>
      </c>
      <c r="D1731" s="1" t="s">
        <v>7973</v>
      </c>
      <c r="E1731" s="1" t="s">
        <v>7974</v>
      </c>
      <c r="F1731" s="1" t="s">
        <v>3558</v>
      </c>
      <c r="G1731" s="1" t="s">
        <v>51</v>
      </c>
      <c r="H1731" s="2">
        <v>1800000</v>
      </c>
    </row>
    <row r="1732" spans="1:8" x14ac:dyDescent="0.2">
      <c r="A1732" s="1" t="s">
        <v>75</v>
      </c>
      <c r="B1732" s="1" t="s">
        <v>1592</v>
      </c>
      <c r="C1732" s="1" t="s">
        <v>10419</v>
      </c>
      <c r="D1732" s="1" t="s">
        <v>10418</v>
      </c>
      <c r="E1732" s="1" t="s">
        <v>8458</v>
      </c>
      <c r="F1732" s="1" t="s">
        <v>3838</v>
      </c>
      <c r="G1732" s="1" t="s">
        <v>51</v>
      </c>
      <c r="H1732" s="2">
        <v>1399730</v>
      </c>
    </row>
    <row r="1733" spans="1:8" x14ac:dyDescent="0.2">
      <c r="A1733" s="1" t="s">
        <v>75</v>
      </c>
      <c r="B1733" s="1" t="s">
        <v>1592</v>
      </c>
      <c r="C1733" s="1" t="s">
        <v>10419</v>
      </c>
      <c r="D1733" s="1" t="s">
        <v>10420</v>
      </c>
      <c r="E1733" s="1" t="s">
        <v>6678</v>
      </c>
      <c r="F1733" s="1" t="s">
        <v>3838</v>
      </c>
      <c r="G1733" s="1" t="s">
        <v>51</v>
      </c>
      <c r="H1733" s="2">
        <v>630000</v>
      </c>
    </row>
    <row r="1734" spans="1:8" x14ac:dyDescent="0.2">
      <c r="A1734" s="1" t="s">
        <v>75</v>
      </c>
      <c r="B1734" s="1" t="s">
        <v>1592</v>
      </c>
      <c r="C1734" s="1" t="s">
        <v>10419</v>
      </c>
      <c r="D1734" s="1" t="s">
        <v>10421</v>
      </c>
      <c r="E1734" s="1" t="s">
        <v>6678</v>
      </c>
      <c r="F1734" s="1" t="s">
        <v>3838</v>
      </c>
      <c r="G1734" s="1" t="s">
        <v>51</v>
      </c>
      <c r="H1734" s="2">
        <v>1990000</v>
      </c>
    </row>
    <row r="1735" spans="1:8" x14ac:dyDescent="0.2">
      <c r="A1735" s="1" t="s">
        <v>75</v>
      </c>
      <c r="B1735" s="1" t="s">
        <v>1592</v>
      </c>
      <c r="C1735" s="1" t="s">
        <v>1593</v>
      </c>
      <c r="D1735" s="1" t="s">
        <v>6321</v>
      </c>
      <c r="E1735" s="1" t="s">
        <v>6322</v>
      </c>
      <c r="F1735" s="1" t="s">
        <v>11</v>
      </c>
      <c r="G1735" s="1" t="s">
        <v>51</v>
      </c>
      <c r="H1735" s="2">
        <v>270476.19</v>
      </c>
    </row>
    <row r="1736" spans="1:8" x14ac:dyDescent="0.2">
      <c r="A1736" s="1" t="s">
        <v>75</v>
      </c>
      <c r="B1736" s="1" t="s">
        <v>1592</v>
      </c>
      <c r="C1736" s="1" t="s">
        <v>1593</v>
      </c>
      <c r="D1736" s="1" t="s">
        <v>6323</v>
      </c>
      <c r="E1736" s="1" t="s">
        <v>6324</v>
      </c>
      <c r="F1736" s="1" t="s">
        <v>209</v>
      </c>
      <c r="G1736" s="1" t="s">
        <v>51</v>
      </c>
      <c r="H1736" s="2">
        <v>275993.15000000002</v>
      </c>
    </row>
    <row r="1737" spans="1:8" x14ac:dyDescent="0.2">
      <c r="A1737" s="1" t="s">
        <v>75</v>
      </c>
      <c r="B1737" s="1" t="s">
        <v>1592</v>
      </c>
      <c r="C1737" s="1" t="s">
        <v>1593</v>
      </c>
      <c r="D1737" s="1" t="s">
        <v>6546</v>
      </c>
      <c r="E1737" s="1" t="s">
        <v>6547</v>
      </c>
      <c r="F1737" s="1" t="s">
        <v>2641</v>
      </c>
      <c r="G1737" s="1" t="s">
        <v>51</v>
      </c>
      <c r="H1737" s="2">
        <v>911877.39</v>
      </c>
    </row>
    <row r="1738" spans="1:8" x14ac:dyDescent="0.2">
      <c r="A1738" s="1" t="s">
        <v>75</v>
      </c>
      <c r="B1738" s="1" t="s">
        <v>1592</v>
      </c>
      <c r="C1738" s="1" t="s">
        <v>1593</v>
      </c>
      <c r="D1738" s="1" t="s">
        <v>6608</v>
      </c>
      <c r="E1738" s="1" t="s">
        <v>6609</v>
      </c>
      <c r="F1738" s="1" t="s">
        <v>2641</v>
      </c>
      <c r="G1738" s="1" t="s">
        <v>51</v>
      </c>
      <c r="H1738" s="2">
        <v>270476.19</v>
      </c>
    </row>
    <row r="1739" spans="1:8" ht="22.5" x14ac:dyDescent="0.2">
      <c r="A1739" s="1" t="s">
        <v>75</v>
      </c>
      <c r="B1739" s="1" t="s">
        <v>2931</v>
      </c>
      <c r="C1739" s="1" t="s">
        <v>2932</v>
      </c>
      <c r="D1739" s="1" t="s">
        <v>4154</v>
      </c>
      <c r="E1739" s="1" t="s">
        <v>4155</v>
      </c>
      <c r="F1739" s="1" t="s">
        <v>3931</v>
      </c>
      <c r="G1739" s="1" t="s">
        <v>51</v>
      </c>
      <c r="H1739" s="2">
        <v>500000</v>
      </c>
    </row>
    <row r="1740" spans="1:8" x14ac:dyDescent="0.2">
      <c r="A1740" s="1" t="s">
        <v>75</v>
      </c>
      <c r="B1740" s="1" t="s">
        <v>1304</v>
      </c>
      <c r="C1740" s="1" t="s">
        <v>1305</v>
      </c>
      <c r="D1740" s="1" t="s">
        <v>7724</v>
      </c>
      <c r="E1740" s="1" t="s">
        <v>7725</v>
      </c>
      <c r="F1740" s="1" t="s">
        <v>50</v>
      </c>
      <c r="G1740" s="1" t="s">
        <v>51</v>
      </c>
      <c r="H1740" s="2">
        <v>651428.56999999995</v>
      </c>
    </row>
    <row r="1741" spans="1:8" ht="22.5" x14ac:dyDescent="0.2">
      <c r="A1741" s="1" t="s">
        <v>75</v>
      </c>
      <c r="B1741" s="1" t="s">
        <v>2816</v>
      </c>
      <c r="C1741" s="1" t="s">
        <v>2817</v>
      </c>
      <c r="D1741" s="1" t="s">
        <v>5820</v>
      </c>
      <c r="E1741" s="1" t="s">
        <v>5821</v>
      </c>
      <c r="F1741" s="1" t="s">
        <v>11</v>
      </c>
      <c r="G1741" s="1" t="s">
        <v>51</v>
      </c>
      <c r="H1741" s="2">
        <v>460952.38</v>
      </c>
    </row>
    <row r="1742" spans="1:8" ht="22.5" x14ac:dyDescent="0.2">
      <c r="A1742" s="1" t="s">
        <v>75</v>
      </c>
      <c r="B1742" s="1" t="s">
        <v>2816</v>
      </c>
      <c r="C1742" s="1" t="s">
        <v>2817</v>
      </c>
      <c r="D1742" s="1" t="s">
        <v>8011</v>
      </c>
      <c r="E1742" s="1" t="s">
        <v>8012</v>
      </c>
      <c r="F1742" s="1" t="s">
        <v>3558</v>
      </c>
      <c r="G1742" s="1" t="s">
        <v>51</v>
      </c>
      <c r="H1742" s="2">
        <v>450000</v>
      </c>
    </row>
    <row r="1743" spans="1:8" x14ac:dyDescent="0.2">
      <c r="A1743" s="1" t="s">
        <v>75</v>
      </c>
      <c r="B1743" s="1" t="s">
        <v>7670</v>
      </c>
      <c r="C1743" s="1" t="s">
        <v>7671</v>
      </c>
      <c r="D1743" s="1" t="s">
        <v>7668</v>
      </c>
      <c r="E1743" s="1" t="s">
        <v>7669</v>
      </c>
      <c r="F1743" s="1" t="s">
        <v>3558</v>
      </c>
      <c r="G1743" s="1" t="s">
        <v>51</v>
      </c>
      <c r="H1743" s="2">
        <v>250000</v>
      </c>
    </row>
    <row r="1744" spans="1:8" ht="22.5" x14ac:dyDescent="0.2">
      <c r="A1744" s="1" t="s">
        <v>75</v>
      </c>
      <c r="B1744" s="1" t="s">
        <v>2082</v>
      </c>
      <c r="C1744" s="1" t="s">
        <v>2083</v>
      </c>
      <c r="D1744" s="1" t="s">
        <v>6593</v>
      </c>
      <c r="E1744" s="1" t="s">
        <v>6594</v>
      </c>
      <c r="F1744" s="1" t="s">
        <v>11</v>
      </c>
      <c r="G1744" s="1" t="s">
        <v>51</v>
      </c>
      <c r="H1744" s="2">
        <v>556190.48</v>
      </c>
    </row>
    <row r="1745" spans="1:8" x14ac:dyDescent="0.2">
      <c r="A1745" s="1" t="s">
        <v>75</v>
      </c>
      <c r="B1745" s="1" t="s">
        <v>6638</v>
      </c>
      <c r="C1745" s="1" t="s">
        <v>8489</v>
      </c>
      <c r="D1745" s="1" t="s">
        <v>8488</v>
      </c>
      <c r="E1745" s="1" t="s">
        <v>6219</v>
      </c>
      <c r="F1745" s="1" t="s">
        <v>3838</v>
      </c>
      <c r="G1745" s="1" t="s">
        <v>51</v>
      </c>
      <c r="H1745" s="2">
        <v>800000</v>
      </c>
    </row>
    <row r="1746" spans="1:8" x14ac:dyDescent="0.2">
      <c r="A1746" s="1" t="s">
        <v>75</v>
      </c>
      <c r="B1746" s="1" t="s">
        <v>6638</v>
      </c>
      <c r="C1746" s="1" t="s">
        <v>6639</v>
      </c>
      <c r="D1746" s="1" t="s">
        <v>9239</v>
      </c>
      <c r="E1746" s="1" t="s">
        <v>229</v>
      </c>
      <c r="F1746" s="1" t="s">
        <v>209</v>
      </c>
      <c r="G1746" s="1" t="s">
        <v>51</v>
      </c>
      <c r="H1746" s="2">
        <v>283757.34000000003</v>
      </c>
    </row>
    <row r="1747" spans="1:8" x14ac:dyDescent="0.2">
      <c r="A1747" s="1" t="s">
        <v>75</v>
      </c>
      <c r="B1747" s="1" t="s">
        <v>5276</v>
      </c>
      <c r="C1747" s="1" t="s">
        <v>9985</v>
      </c>
      <c r="D1747" s="1" t="s">
        <v>9984</v>
      </c>
      <c r="E1747" s="1" t="s">
        <v>6678</v>
      </c>
      <c r="F1747" s="1" t="s">
        <v>3838</v>
      </c>
      <c r="G1747" s="1" t="s">
        <v>51</v>
      </c>
      <c r="H1747" s="2">
        <v>249964</v>
      </c>
    </row>
    <row r="1748" spans="1:8" x14ac:dyDescent="0.2">
      <c r="A1748" s="1" t="s">
        <v>75</v>
      </c>
      <c r="B1748" s="1" t="s">
        <v>1519</v>
      </c>
      <c r="C1748" s="1" t="s">
        <v>1520</v>
      </c>
      <c r="D1748" s="1" t="s">
        <v>6370</v>
      </c>
      <c r="E1748" s="1" t="s">
        <v>6371</v>
      </c>
      <c r="F1748" s="1" t="s">
        <v>209</v>
      </c>
      <c r="G1748" s="1" t="s">
        <v>51</v>
      </c>
      <c r="H1748" s="2">
        <v>332681.02</v>
      </c>
    </row>
    <row r="1749" spans="1:8" ht="22.5" x14ac:dyDescent="0.2">
      <c r="A1749" s="1" t="s">
        <v>75</v>
      </c>
      <c r="B1749" s="1" t="s">
        <v>1104</v>
      </c>
      <c r="C1749" s="1" t="s">
        <v>1105</v>
      </c>
      <c r="D1749" s="1" t="s">
        <v>3570</v>
      </c>
      <c r="E1749" s="1" t="s">
        <v>3571</v>
      </c>
      <c r="F1749" s="1" t="s">
        <v>723</v>
      </c>
      <c r="G1749" s="1" t="s">
        <v>51</v>
      </c>
      <c r="H1749" s="2">
        <v>3008816.41</v>
      </c>
    </row>
    <row r="1750" spans="1:8" x14ac:dyDescent="0.2">
      <c r="A1750" s="1" t="s">
        <v>75</v>
      </c>
      <c r="B1750" s="1" t="s">
        <v>3365</v>
      </c>
      <c r="C1750" s="1" t="s">
        <v>3366</v>
      </c>
      <c r="D1750" s="1" t="s">
        <v>5099</v>
      </c>
      <c r="E1750" s="1" t="s">
        <v>3672</v>
      </c>
      <c r="F1750" s="1" t="s">
        <v>3576</v>
      </c>
      <c r="G1750" s="1" t="s">
        <v>51</v>
      </c>
      <c r="H1750" s="2">
        <v>600000</v>
      </c>
    </row>
    <row r="1751" spans="1:8" x14ac:dyDescent="0.2">
      <c r="A1751" s="1" t="s">
        <v>75</v>
      </c>
      <c r="B1751" s="1" t="s">
        <v>1796</v>
      </c>
      <c r="C1751" s="1" t="s">
        <v>1797</v>
      </c>
      <c r="D1751" s="1" t="s">
        <v>6069</v>
      </c>
      <c r="E1751" s="1" t="s">
        <v>1233</v>
      </c>
      <c r="F1751" s="1" t="s">
        <v>209</v>
      </c>
      <c r="G1751" s="1" t="s">
        <v>51</v>
      </c>
      <c r="H1751" s="2">
        <v>618458.9</v>
      </c>
    </row>
    <row r="1752" spans="1:8" x14ac:dyDescent="0.2">
      <c r="A1752" s="1" t="s">
        <v>75</v>
      </c>
      <c r="B1752" s="1" t="s">
        <v>1796</v>
      </c>
      <c r="C1752" s="1" t="s">
        <v>1797</v>
      </c>
      <c r="D1752" s="1" t="s">
        <v>7472</v>
      </c>
      <c r="E1752" s="1" t="s">
        <v>7473</v>
      </c>
      <c r="F1752" s="1" t="s">
        <v>3558</v>
      </c>
      <c r="G1752" s="1" t="s">
        <v>51</v>
      </c>
      <c r="H1752" s="2">
        <v>375000</v>
      </c>
    </row>
    <row r="1753" spans="1:8" x14ac:dyDescent="0.2">
      <c r="A1753" s="1" t="s">
        <v>75</v>
      </c>
      <c r="B1753" s="1" t="s">
        <v>445</v>
      </c>
      <c r="C1753" s="1" t="s">
        <v>446</v>
      </c>
      <c r="D1753" s="1" t="s">
        <v>5773</v>
      </c>
      <c r="E1753" s="1" t="s">
        <v>5774</v>
      </c>
      <c r="F1753" s="1" t="s">
        <v>50</v>
      </c>
      <c r="G1753" s="1" t="s">
        <v>51</v>
      </c>
      <c r="H1753" s="2">
        <v>222857.14</v>
      </c>
    </row>
    <row r="1754" spans="1:8" x14ac:dyDescent="0.2">
      <c r="A1754" s="1" t="s">
        <v>75</v>
      </c>
      <c r="B1754" s="1" t="s">
        <v>1025</v>
      </c>
      <c r="C1754" s="1" t="s">
        <v>1026</v>
      </c>
      <c r="D1754" s="1" t="s">
        <v>5018</v>
      </c>
      <c r="E1754" s="1" t="s">
        <v>5019</v>
      </c>
      <c r="F1754" s="1" t="s">
        <v>215</v>
      </c>
      <c r="G1754" s="1" t="s">
        <v>51</v>
      </c>
      <c r="H1754" s="2">
        <v>500000</v>
      </c>
    </row>
    <row r="1755" spans="1:8" x14ac:dyDescent="0.2">
      <c r="A1755" s="1" t="s">
        <v>75</v>
      </c>
      <c r="B1755" s="1" t="s">
        <v>1025</v>
      </c>
      <c r="C1755" s="1" t="s">
        <v>1026</v>
      </c>
      <c r="D1755" s="1" t="s">
        <v>5434</v>
      </c>
      <c r="E1755" s="1" t="s">
        <v>5435</v>
      </c>
      <c r="F1755" s="1" t="s">
        <v>2641</v>
      </c>
      <c r="G1755" s="1" t="s">
        <v>51</v>
      </c>
      <c r="H1755" s="2">
        <v>460952.38</v>
      </c>
    </row>
    <row r="1756" spans="1:8" x14ac:dyDescent="0.2">
      <c r="A1756" s="1" t="s">
        <v>75</v>
      </c>
      <c r="B1756" s="1" t="s">
        <v>1025</v>
      </c>
      <c r="C1756" s="1" t="s">
        <v>1026</v>
      </c>
      <c r="D1756" s="1" t="s">
        <v>5520</v>
      </c>
      <c r="E1756" s="1" t="s">
        <v>5521</v>
      </c>
      <c r="F1756" s="1" t="s">
        <v>50</v>
      </c>
      <c r="G1756" s="1" t="s">
        <v>51</v>
      </c>
      <c r="H1756" s="2">
        <v>460952.38</v>
      </c>
    </row>
    <row r="1757" spans="1:8" ht="22.5" x14ac:dyDescent="0.2">
      <c r="A1757" s="1" t="s">
        <v>75</v>
      </c>
      <c r="B1757" s="1" t="s">
        <v>1025</v>
      </c>
      <c r="C1757" s="1" t="s">
        <v>1026</v>
      </c>
      <c r="D1757" s="1" t="s">
        <v>6922</v>
      </c>
      <c r="E1757" s="1" t="s">
        <v>6923</v>
      </c>
      <c r="F1757" s="1" t="s">
        <v>2641</v>
      </c>
      <c r="G1757" s="1" t="s">
        <v>51</v>
      </c>
      <c r="H1757" s="2">
        <v>4743295.0199999996</v>
      </c>
    </row>
    <row r="1758" spans="1:8" x14ac:dyDescent="0.2">
      <c r="A1758" s="1" t="s">
        <v>75</v>
      </c>
      <c r="B1758" s="1" t="s">
        <v>1025</v>
      </c>
      <c r="C1758" s="1" t="s">
        <v>1026</v>
      </c>
      <c r="D1758" s="1" t="s">
        <v>7775</v>
      </c>
      <c r="E1758" s="1" t="s">
        <v>7776</v>
      </c>
      <c r="F1758" s="1" t="s">
        <v>723</v>
      </c>
      <c r="G1758" s="1" t="s">
        <v>51</v>
      </c>
      <c r="H1758" s="2">
        <v>1500000</v>
      </c>
    </row>
    <row r="1759" spans="1:8" ht="22.5" x14ac:dyDescent="0.2">
      <c r="A1759" s="1" t="s">
        <v>75</v>
      </c>
      <c r="B1759" s="1" t="s">
        <v>2837</v>
      </c>
      <c r="C1759" s="1" t="s">
        <v>2838</v>
      </c>
      <c r="D1759" s="1" t="s">
        <v>5128</v>
      </c>
      <c r="E1759" s="1" t="s">
        <v>5129</v>
      </c>
      <c r="F1759" s="1" t="s">
        <v>723</v>
      </c>
      <c r="G1759" s="1" t="s">
        <v>51</v>
      </c>
      <c r="H1759" s="2">
        <v>1000000</v>
      </c>
    </row>
    <row r="1760" spans="1:8" x14ac:dyDescent="0.2">
      <c r="A1760" s="1" t="s">
        <v>75</v>
      </c>
      <c r="B1760" s="1" t="s">
        <v>2837</v>
      </c>
      <c r="C1760" s="1" t="s">
        <v>2838</v>
      </c>
      <c r="D1760" s="1" t="s">
        <v>6744</v>
      </c>
      <c r="E1760" s="1" t="s">
        <v>6745</v>
      </c>
      <c r="F1760" s="1" t="s">
        <v>50</v>
      </c>
      <c r="G1760" s="1" t="s">
        <v>51</v>
      </c>
      <c r="H1760" s="2">
        <v>911877.39</v>
      </c>
    </row>
    <row r="1761" spans="1:8" x14ac:dyDescent="0.2">
      <c r="A1761" s="1" t="s">
        <v>75</v>
      </c>
      <c r="B1761" s="1" t="s">
        <v>5712</v>
      </c>
      <c r="C1761" s="1" t="s">
        <v>5713</v>
      </c>
      <c r="D1761" s="1" t="s">
        <v>5710</v>
      </c>
      <c r="E1761" s="1" t="s">
        <v>5711</v>
      </c>
      <c r="F1761" s="1" t="s">
        <v>209</v>
      </c>
      <c r="G1761" s="1" t="s">
        <v>51</v>
      </c>
      <c r="H1761" s="2">
        <v>460952.38</v>
      </c>
    </row>
    <row r="1762" spans="1:8" x14ac:dyDescent="0.2">
      <c r="A1762" s="1" t="s">
        <v>75</v>
      </c>
      <c r="B1762" s="1" t="s">
        <v>5712</v>
      </c>
      <c r="C1762" s="1" t="s">
        <v>5713</v>
      </c>
      <c r="D1762" s="1" t="s">
        <v>8022</v>
      </c>
      <c r="E1762" s="1" t="s">
        <v>8023</v>
      </c>
      <c r="F1762" s="1" t="s">
        <v>3558</v>
      </c>
      <c r="G1762" s="1" t="s">
        <v>51</v>
      </c>
      <c r="H1762" s="2">
        <v>250000</v>
      </c>
    </row>
    <row r="1763" spans="1:8" ht="33.75" x14ac:dyDescent="0.2">
      <c r="A1763" s="1" t="s">
        <v>75</v>
      </c>
      <c r="B1763" s="1" t="s">
        <v>1527</v>
      </c>
      <c r="C1763" s="1" t="s">
        <v>1528</v>
      </c>
      <c r="D1763" s="1" t="s">
        <v>3635</v>
      </c>
      <c r="E1763" s="1" t="s">
        <v>3636</v>
      </c>
      <c r="F1763" s="1" t="s">
        <v>723</v>
      </c>
      <c r="G1763" s="1" t="s">
        <v>51</v>
      </c>
      <c r="H1763" s="2">
        <v>2290000</v>
      </c>
    </row>
    <row r="1764" spans="1:8" ht="22.5" x14ac:dyDescent="0.2">
      <c r="A1764" s="1" t="s">
        <v>75</v>
      </c>
      <c r="B1764" s="1" t="s">
        <v>2093</v>
      </c>
      <c r="C1764" s="1" t="s">
        <v>2094</v>
      </c>
      <c r="D1764" s="1" t="s">
        <v>5092</v>
      </c>
      <c r="E1764" s="1" t="s">
        <v>5093</v>
      </c>
      <c r="F1764" s="1" t="s">
        <v>3576</v>
      </c>
      <c r="G1764" s="1" t="s">
        <v>51</v>
      </c>
      <c r="H1764" s="2">
        <v>300000</v>
      </c>
    </row>
    <row r="1765" spans="1:8" ht="22.5" x14ac:dyDescent="0.2">
      <c r="A1765" s="1" t="s">
        <v>75</v>
      </c>
      <c r="B1765" s="1" t="s">
        <v>2093</v>
      </c>
      <c r="C1765" s="1" t="s">
        <v>2094</v>
      </c>
      <c r="D1765" s="1" t="s">
        <v>8171</v>
      </c>
      <c r="E1765" s="1" t="s">
        <v>8172</v>
      </c>
      <c r="F1765" s="1" t="s">
        <v>3558</v>
      </c>
      <c r="G1765" s="1" t="s">
        <v>51</v>
      </c>
      <c r="H1765" s="2">
        <v>250000</v>
      </c>
    </row>
    <row r="1766" spans="1:8" x14ac:dyDescent="0.2">
      <c r="A1766" s="1" t="s">
        <v>75</v>
      </c>
      <c r="B1766" s="1" t="s">
        <v>1338</v>
      </c>
      <c r="C1766" s="1" t="s">
        <v>1339</v>
      </c>
      <c r="D1766" s="1" t="s">
        <v>6408</v>
      </c>
      <c r="E1766" s="1" t="s">
        <v>6409</v>
      </c>
      <c r="F1766" s="1" t="s">
        <v>11</v>
      </c>
      <c r="G1766" s="1" t="s">
        <v>51</v>
      </c>
      <c r="H1766" s="2">
        <v>556190.48</v>
      </c>
    </row>
    <row r="1767" spans="1:8" x14ac:dyDescent="0.2">
      <c r="A1767" s="1" t="s">
        <v>75</v>
      </c>
      <c r="B1767" s="1" t="s">
        <v>2290</v>
      </c>
      <c r="C1767" s="1" t="s">
        <v>2291</v>
      </c>
      <c r="D1767" s="1" t="s">
        <v>6127</v>
      </c>
      <c r="E1767" s="1" t="s">
        <v>6128</v>
      </c>
      <c r="F1767" s="1" t="s">
        <v>209</v>
      </c>
      <c r="G1767" s="1" t="s">
        <v>51</v>
      </c>
      <c r="H1767" s="2">
        <v>318095.24</v>
      </c>
    </row>
    <row r="1768" spans="1:8" x14ac:dyDescent="0.2">
      <c r="A1768" s="1" t="s">
        <v>75</v>
      </c>
      <c r="B1768" s="1" t="s">
        <v>2290</v>
      </c>
      <c r="C1768" s="1" t="s">
        <v>2291</v>
      </c>
      <c r="D1768" s="1" t="s">
        <v>6131</v>
      </c>
      <c r="E1768" s="1" t="s">
        <v>6132</v>
      </c>
      <c r="F1768" s="1" t="s">
        <v>11</v>
      </c>
      <c r="G1768" s="1" t="s">
        <v>51</v>
      </c>
      <c r="H1768" s="2">
        <v>222857.14</v>
      </c>
    </row>
    <row r="1769" spans="1:8" x14ac:dyDescent="0.2">
      <c r="A1769" s="1" t="s">
        <v>75</v>
      </c>
      <c r="B1769" s="1" t="s">
        <v>274</v>
      </c>
      <c r="C1769" s="1" t="s">
        <v>10096</v>
      </c>
      <c r="D1769" s="1" t="s">
        <v>10095</v>
      </c>
      <c r="E1769" s="1" t="s">
        <v>6678</v>
      </c>
      <c r="F1769" s="1" t="s">
        <v>3838</v>
      </c>
      <c r="G1769" s="1" t="s">
        <v>51</v>
      </c>
      <c r="H1769" s="2">
        <v>250000</v>
      </c>
    </row>
    <row r="1770" spans="1:8" x14ac:dyDescent="0.2">
      <c r="A1770" s="1" t="s">
        <v>75</v>
      </c>
      <c r="B1770" s="1" t="s">
        <v>274</v>
      </c>
      <c r="C1770" s="1" t="s">
        <v>275</v>
      </c>
      <c r="D1770" s="1" t="s">
        <v>6300</v>
      </c>
      <c r="E1770" s="1" t="s">
        <v>6301</v>
      </c>
      <c r="F1770" s="1" t="s">
        <v>2641</v>
      </c>
      <c r="G1770" s="1" t="s">
        <v>51</v>
      </c>
      <c r="H1770" s="2">
        <v>247747.62</v>
      </c>
    </row>
    <row r="1771" spans="1:8" ht="22.5" x14ac:dyDescent="0.2">
      <c r="A1771" s="1" t="s">
        <v>75</v>
      </c>
      <c r="B1771" s="1" t="s">
        <v>3144</v>
      </c>
      <c r="C1771" s="1" t="s">
        <v>3145</v>
      </c>
      <c r="D1771" s="1" t="s">
        <v>6344</v>
      </c>
      <c r="E1771" s="1" t="s">
        <v>6345</v>
      </c>
      <c r="F1771" s="1" t="s">
        <v>2641</v>
      </c>
      <c r="G1771" s="1" t="s">
        <v>51</v>
      </c>
      <c r="H1771" s="2">
        <v>365714.2</v>
      </c>
    </row>
    <row r="1772" spans="1:8" ht="22.5" x14ac:dyDescent="0.2">
      <c r="A1772" s="1" t="s">
        <v>75</v>
      </c>
      <c r="B1772" s="1" t="s">
        <v>1800</v>
      </c>
      <c r="C1772" s="1" t="s">
        <v>1801</v>
      </c>
      <c r="D1772" s="1" t="s">
        <v>5682</v>
      </c>
      <c r="E1772" s="1" t="s">
        <v>5352</v>
      </c>
      <c r="F1772" s="1" t="s">
        <v>209</v>
      </c>
      <c r="G1772" s="1" t="s">
        <v>51</v>
      </c>
      <c r="H1772" s="2">
        <v>283757.34000000003</v>
      </c>
    </row>
    <row r="1773" spans="1:8" ht="22.5" x14ac:dyDescent="0.2">
      <c r="A1773" s="1" t="s">
        <v>75</v>
      </c>
      <c r="B1773" s="1" t="s">
        <v>1800</v>
      </c>
      <c r="C1773" s="1" t="s">
        <v>1801</v>
      </c>
      <c r="D1773" s="1" t="s">
        <v>9197</v>
      </c>
      <c r="E1773" s="1" t="s">
        <v>9198</v>
      </c>
      <c r="F1773" s="1" t="s">
        <v>50</v>
      </c>
      <c r="G1773" s="1" t="s">
        <v>51</v>
      </c>
      <c r="H1773" s="2">
        <v>222857.14</v>
      </c>
    </row>
    <row r="1774" spans="1:8" ht="22.5" x14ac:dyDescent="0.2">
      <c r="A1774" s="1" t="s">
        <v>75</v>
      </c>
      <c r="B1774" s="1" t="s">
        <v>5143</v>
      </c>
      <c r="C1774" s="1" t="s">
        <v>5144</v>
      </c>
      <c r="D1774" s="1" t="s">
        <v>5614</v>
      </c>
      <c r="E1774" s="1" t="s">
        <v>5615</v>
      </c>
      <c r="F1774" s="1" t="s">
        <v>209</v>
      </c>
      <c r="G1774" s="1" t="s">
        <v>51</v>
      </c>
      <c r="H1774" s="2">
        <v>332681.02</v>
      </c>
    </row>
    <row r="1775" spans="1:8" ht="22.5" x14ac:dyDescent="0.2">
      <c r="A1775" s="1" t="s">
        <v>75</v>
      </c>
      <c r="B1775" s="1" t="s">
        <v>5143</v>
      </c>
      <c r="C1775" s="1" t="s">
        <v>5144</v>
      </c>
      <c r="D1775" s="1" t="s">
        <v>8175</v>
      </c>
      <c r="E1775" s="1" t="s">
        <v>8176</v>
      </c>
      <c r="F1775" s="1" t="s">
        <v>3558</v>
      </c>
      <c r="G1775" s="1" t="s">
        <v>51</v>
      </c>
      <c r="H1775" s="2">
        <v>300000</v>
      </c>
    </row>
    <row r="1776" spans="1:8" x14ac:dyDescent="0.2">
      <c r="A1776" s="1" t="s">
        <v>75</v>
      </c>
      <c r="B1776" s="1" t="s">
        <v>1808</v>
      </c>
      <c r="C1776" s="1" t="s">
        <v>1809</v>
      </c>
      <c r="D1776" s="1" t="s">
        <v>9860</v>
      </c>
      <c r="E1776" s="1" t="s">
        <v>9861</v>
      </c>
      <c r="F1776" s="1" t="s">
        <v>11</v>
      </c>
      <c r="G1776" s="1" t="s">
        <v>51</v>
      </c>
      <c r="H1776" s="2">
        <v>270476.19</v>
      </c>
    </row>
    <row r="1777" spans="1:8" ht="22.5" x14ac:dyDescent="0.2">
      <c r="A1777" s="1" t="s">
        <v>75</v>
      </c>
      <c r="B1777" s="1" t="s">
        <v>2135</v>
      </c>
      <c r="C1777" s="1" t="s">
        <v>2136</v>
      </c>
      <c r="D1777" s="1" t="s">
        <v>3783</v>
      </c>
      <c r="E1777" s="1" t="s">
        <v>3784</v>
      </c>
      <c r="F1777" s="1" t="s">
        <v>3558</v>
      </c>
      <c r="G1777" s="1" t="s">
        <v>51</v>
      </c>
      <c r="H1777" s="2">
        <v>350000</v>
      </c>
    </row>
    <row r="1778" spans="1:8" ht="22.5" x14ac:dyDescent="0.2">
      <c r="A1778" s="1" t="s">
        <v>75</v>
      </c>
      <c r="B1778" s="1" t="s">
        <v>4282</v>
      </c>
      <c r="C1778" s="1" t="s">
        <v>4283</v>
      </c>
      <c r="D1778" s="1" t="s">
        <v>9145</v>
      </c>
      <c r="E1778" s="1" t="s">
        <v>9146</v>
      </c>
      <c r="F1778" s="1" t="s">
        <v>3558</v>
      </c>
      <c r="G1778" s="1" t="s">
        <v>51</v>
      </c>
      <c r="H1778" s="2">
        <v>250000</v>
      </c>
    </row>
    <row r="1779" spans="1:8" x14ac:dyDescent="0.2">
      <c r="A1779" s="1" t="s">
        <v>75</v>
      </c>
      <c r="B1779" s="1" t="s">
        <v>3074</v>
      </c>
      <c r="C1779" s="1" t="s">
        <v>9936</v>
      </c>
      <c r="D1779" s="1" t="s">
        <v>9935</v>
      </c>
      <c r="E1779" s="1" t="s">
        <v>6678</v>
      </c>
      <c r="F1779" s="1" t="s">
        <v>3838</v>
      </c>
      <c r="G1779" s="1" t="s">
        <v>51</v>
      </c>
      <c r="H1779" s="2">
        <v>250000</v>
      </c>
    </row>
    <row r="1780" spans="1:8" ht="22.5" x14ac:dyDescent="0.2">
      <c r="A1780" s="1" t="s">
        <v>75</v>
      </c>
      <c r="B1780" s="1" t="s">
        <v>4464</v>
      </c>
      <c r="C1780" s="1" t="s">
        <v>4465</v>
      </c>
      <c r="D1780" s="1" t="s">
        <v>4462</v>
      </c>
      <c r="E1780" s="1" t="s">
        <v>4463</v>
      </c>
      <c r="F1780" s="1" t="s">
        <v>215</v>
      </c>
      <c r="G1780" s="1" t="s">
        <v>51</v>
      </c>
      <c r="H1780" s="2">
        <v>300000</v>
      </c>
    </row>
    <row r="1781" spans="1:8" ht="22.5" x14ac:dyDescent="0.2">
      <c r="A1781" s="1" t="s">
        <v>75</v>
      </c>
      <c r="B1781" s="1" t="s">
        <v>3500</v>
      </c>
      <c r="C1781" s="1" t="s">
        <v>3501</v>
      </c>
      <c r="D1781" s="1" t="s">
        <v>3498</v>
      </c>
      <c r="E1781" s="1" t="s">
        <v>3499</v>
      </c>
      <c r="F1781" s="1" t="s">
        <v>723</v>
      </c>
      <c r="G1781" s="1" t="s">
        <v>51</v>
      </c>
      <c r="H1781" s="2">
        <v>2904637.79</v>
      </c>
    </row>
    <row r="1782" spans="1:8" x14ac:dyDescent="0.2">
      <c r="A1782" s="1" t="s">
        <v>75</v>
      </c>
      <c r="B1782" s="1" t="s">
        <v>3500</v>
      </c>
      <c r="C1782" s="1" t="s">
        <v>3501</v>
      </c>
      <c r="D1782" s="1" t="s">
        <v>5899</v>
      </c>
      <c r="E1782" s="1" t="s">
        <v>5900</v>
      </c>
      <c r="F1782" s="1" t="s">
        <v>11</v>
      </c>
      <c r="G1782" s="1" t="s">
        <v>51</v>
      </c>
      <c r="H1782" s="2">
        <v>308571.43</v>
      </c>
    </row>
    <row r="1783" spans="1:8" ht="22.5" x14ac:dyDescent="0.2">
      <c r="A1783" s="1" t="s">
        <v>75</v>
      </c>
      <c r="B1783" s="1" t="s">
        <v>2264</v>
      </c>
      <c r="C1783" s="1" t="s">
        <v>2265</v>
      </c>
      <c r="D1783" s="1" t="s">
        <v>5290</v>
      </c>
      <c r="E1783" s="1" t="s">
        <v>5291</v>
      </c>
      <c r="F1783" s="1" t="s">
        <v>215</v>
      </c>
      <c r="G1783" s="1" t="s">
        <v>51</v>
      </c>
      <c r="H1783" s="2">
        <v>345000</v>
      </c>
    </row>
    <row r="1784" spans="1:8" x14ac:dyDescent="0.2">
      <c r="A1784" s="1" t="s">
        <v>75</v>
      </c>
      <c r="B1784" s="1" t="s">
        <v>596</v>
      </c>
      <c r="C1784" s="1" t="s">
        <v>597</v>
      </c>
      <c r="D1784" s="1" t="s">
        <v>594</v>
      </c>
      <c r="E1784" s="1" t="s">
        <v>595</v>
      </c>
      <c r="F1784" s="1" t="s">
        <v>50</v>
      </c>
      <c r="G1784" s="1" t="s">
        <v>51</v>
      </c>
      <c r="H1784" s="2">
        <v>1869731.8</v>
      </c>
    </row>
    <row r="1785" spans="1:8" x14ac:dyDescent="0.2">
      <c r="A1785" s="1" t="s">
        <v>75</v>
      </c>
      <c r="B1785" s="1" t="s">
        <v>562</v>
      </c>
      <c r="C1785" s="1" t="s">
        <v>563</v>
      </c>
      <c r="D1785" s="1" t="s">
        <v>6080</v>
      </c>
      <c r="E1785" s="1" t="s">
        <v>6081</v>
      </c>
      <c r="F1785" s="1" t="s">
        <v>2641</v>
      </c>
      <c r="G1785" s="1" t="s">
        <v>51</v>
      </c>
      <c r="H1785" s="2">
        <v>911877.39</v>
      </c>
    </row>
    <row r="1786" spans="1:8" x14ac:dyDescent="0.2">
      <c r="A1786" s="1" t="s">
        <v>75</v>
      </c>
      <c r="B1786" s="1" t="s">
        <v>2401</v>
      </c>
      <c r="C1786" s="1" t="s">
        <v>2402</v>
      </c>
      <c r="D1786" s="1" t="s">
        <v>5917</v>
      </c>
      <c r="E1786" s="1" t="s">
        <v>5918</v>
      </c>
      <c r="F1786" s="1" t="s">
        <v>11</v>
      </c>
      <c r="G1786" s="1" t="s">
        <v>51</v>
      </c>
      <c r="H1786" s="2">
        <v>222857.14</v>
      </c>
    </row>
    <row r="1787" spans="1:8" x14ac:dyDescent="0.2">
      <c r="A1787" s="1" t="s">
        <v>107</v>
      </c>
      <c r="B1787" s="1" t="s">
        <v>2107</v>
      </c>
      <c r="C1787" s="1" t="s">
        <v>2108</v>
      </c>
      <c r="D1787" s="1" t="s">
        <v>9035</v>
      </c>
      <c r="E1787" s="1" t="s">
        <v>9036</v>
      </c>
      <c r="F1787" s="1" t="s">
        <v>3558</v>
      </c>
      <c r="G1787" s="1" t="s">
        <v>51</v>
      </c>
      <c r="H1787" s="2">
        <v>9739593.0700000003</v>
      </c>
    </row>
    <row r="1788" spans="1:8" x14ac:dyDescent="0.2">
      <c r="A1788" s="1" t="s">
        <v>107</v>
      </c>
      <c r="B1788" s="1" t="s">
        <v>2107</v>
      </c>
      <c r="C1788" s="1" t="s">
        <v>2108</v>
      </c>
      <c r="D1788" s="1" t="s">
        <v>10338</v>
      </c>
      <c r="E1788" s="1" t="s">
        <v>10339</v>
      </c>
      <c r="F1788" s="1" t="s">
        <v>2641</v>
      </c>
      <c r="G1788" s="1" t="s">
        <v>51</v>
      </c>
      <c r="H1788" s="2">
        <v>911877.39</v>
      </c>
    </row>
    <row r="1789" spans="1:8" x14ac:dyDescent="0.2">
      <c r="A1789" s="1" t="s">
        <v>107</v>
      </c>
      <c r="B1789" s="1" t="s">
        <v>1919</v>
      </c>
      <c r="C1789" s="1" t="s">
        <v>1920</v>
      </c>
      <c r="D1789" s="1" t="s">
        <v>7457</v>
      </c>
      <c r="E1789" s="1" t="s">
        <v>6980</v>
      </c>
      <c r="F1789" s="1" t="s">
        <v>209</v>
      </c>
      <c r="G1789" s="1" t="s">
        <v>51</v>
      </c>
      <c r="H1789" s="2">
        <v>222857.14</v>
      </c>
    </row>
    <row r="1790" spans="1:8" x14ac:dyDescent="0.2">
      <c r="A1790" s="1" t="s">
        <v>107</v>
      </c>
      <c r="B1790" s="1" t="s">
        <v>1924</v>
      </c>
      <c r="C1790" s="1" t="s">
        <v>1925</v>
      </c>
      <c r="D1790" s="1" t="s">
        <v>9642</v>
      </c>
      <c r="E1790" s="1" t="s">
        <v>9643</v>
      </c>
      <c r="F1790" s="1" t="s">
        <v>2641</v>
      </c>
      <c r="G1790" s="1" t="s">
        <v>51</v>
      </c>
      <c r="H1790" s="2">
        <v>270476.19</v>
      </c>
    </row>
    <row r="1791" spans="1:8" x14ac:dyDescent="0.2">
      <c r="A1791" s="1" t="s">
        <v>107</v>
      </c>
      <c r="B1791" s="1" t="s">
        <v>590</v>
      </c>
      <c r="C1791" s="1" t="s">
        <v>591</v>
      </c>
      <c r="D1791" s="1" t="s">
        <v>5462</v>
      </c>
      <c r="E1791" s="1" t="s">
        <v>5463</v>
      </c>
      <c r="F1791" s="1" t="s">
        <v>209</v>
      </c>
      <c r="G1791" s="1" t="s">
        <v>51</v>
      </c>
      <c r="H1791" s="2">
        <v>381604.69</v>
      </c>
    </row>
    <row r="1792" spans="1:8" x14ac:dyDescent="0.2">
      <c r="A1792" s="1" t="s">
        <v>107</v>
      </c>
      <c r="B1792" s="1" t="s">
        <v>2552</v>
      </c>
      <c r="C1792" s="1" t="s">
        <v>2553</v>
      </c>
      <c r="D1792" s="1" t="s">
        <v>9640</v>
      </c>
      <c r="E1792" s="1" t="s">
        <v>1514</v>
      </c>
      <c r="F1792" s="1" t="s">
        <v>2641</v>
      </c>
      <c r="G1792" s="1" t="s">
        <v>51</v>
      </c>
      <c r="H1792" s="2">
        <v>222857.14</v>
      </c>
    </row>
    <row r="1793" spans="1:8" x14ac:dyDescent="0.2">
      <c r="A1793" s="1" t="s">
        <v>107</v>
      </c>
      <c r="B1793" s="1" t="s">
        <v>5177</v>
      </c>
      <c r="C1793" s="1" t="s">
        <v>5178</v>
      </c>
      <c r="D1793" s="1" t="s">
        <v>6231</v>
      </c>
      <c r="E1793" s="1" t="s">
        <v>5176</v>
      </c>
      <c r="F1793" s="1" t="s">
        <v>2641</v>
      </c>
      <c r="G1793" s="1" t="s">
        <v>51</v>
      </c>
      <c r="H1793" s="2">
        <v>270476.19</v>
      </c>
    </row>
    <row r="1794" spans="1:8" x14ac:dyDescent="0.2">
      <c r="A1794" s="1" t="s">
        <v>107</v>
      </c>
      <c r="B1794" s="1" t="s">
        <v>631</v>
      </c>
      <c r="C1794" s="1" t="s">
        <v>632</v>
      </c>
      <c r="D1794" s="1" t="s">
        <v>4904</v>
      </c>
      <c r="E1794" s="1" t="s">
        <v>4905</v>
      </c>
      <c r="F1794" s="1" t="s">
        <v>3734</v>
      </c>
      <c r="G1794" s="1" t="s">
        <v>51</v>
      </c>
      <c r="H1794" s="2">
        <v>350000</v>
      </c>
    </row>
    <row r="1795" spans="1:8" x14ac:dyDescent="0.2">
      <c r="A1795" s="1" t="s">
        <v>107</v>
      </c>
      <c r="B1795" s="1" t="s">
        <v>2395</v>
      </c>
      <c r="C1795" s="1" t="s">
        <v>2396</v>
      </c>
      <c r="D1795" s="1" t="s">
        <v>10352</v>
      </c>
      <c r="E1795" s="1" t="s">
        <v>10353</v>
      </c>
      <c r="F1795" s="1" t="s">
        <v>2641</v>
      </c>
      <c r="G1795" s="1" t="s">
        <v>51</v>
      </c>
      <c r="H1795" s="2">
        <v>1869731.8</v>
      </c>
    </row>
    <row r="1796" spans="1:8" x14ac:dyDescent="0.2">
      <c r="A1796" s="1" t="s">
        <v>107</v>
      </c>
      <c r="B1796" s="1" t="s">
        <v>462</v>
      </c>
      <c r="C1796" s="1" t="s">
        <v>463</v>
      </c>
      <c r="D1796" s="1" t="s">
        <v>2691</v>
      </c>
      <c r="E1796" s="1" t="s">
        <v>2692</v>
      </c>
      <c r="F1796" s="1" t="s">
        <v>209</v>
      </c>
      <c r="G1796" s="1" t="s">
        <v>51</v>
      </c>
      <c r="H1796" s="2">
        <v>441496.64</v>
      </c>
    </row>
    <row r="1797" spans="1:8" x14ac:dyDescent="0.2">
      <c r="A1797" s="1" t="s">
        <v>107</v>
      </c>
      <c r="B1797" s="1" t="s">
        <v>433</v>
      </c>
      <c r="C1797" s="1" t="s">
        <v>434</v>
      </c>
      <c r="D1797" s="1" t="s">
        <v>9946</v>
      </c>
      <c r="E1797" s="1" t="s">
        <v>9947</v>
      </c>
      <c r="F1797" s="1" t="s">
        <v>2641</v>
      </c>
      <c r="G1797" s="1" t="s">
        <v>51</v>
      </c>
      <c r="H1797" s="2">
        <v>1869731.8</v>
      </c>
    </row>
    <row r="1798" spans="1:8" x14ac:dyDescent="0.2">
      <c r="A1798" s="1" t="s">
        <v>107</v>
      </c>
      <c r="B1798" s="1" t="s">
        <v>1942</v>
      </c>
      <c r="C1798" s="1" t="s">
        <v>1943</v>
      </c>
      <c r="D1798" s="1" t="s">
        <v>4481</v>
      </c>
      <c r="E1798" s="1" t="s">
        <v>4482</v>
      </c>
      <c r="F1798" s="1" t="s">
        <v>209</v>
      </c>
      <c r="G1798" s="1" t="s">
        <v>51</v>
      </c>
      <c r="H1798" s="2">
        <v>460952.38</v>
      </c>
    </row>
    <row r="1799" spans="1:8" x14ac:dyDescent="0.2">
      <c r="A1799" s="1" t="s">
        <v>107</v>
      </c>
      <c r="B1799" s="1" t="s">
        <v>1942</v>
      </c>
      <c r="C1799" s="1" t="s">
        <v>1943</v>
      </c>
      <c r="D1799" s="1" t="s">
        <v>9654</v>
      </c>
      <c r="E1799" s="1" t="s">
        <v>5535</v>
      </c>
      <c r="F1799" s="1" t="s">
        <v>2641</v>
      </c>
      <c r="G1799" s="1" t="s">
        <v>51</v>
      </c>
      <c r="H1799" s="2">
        <v>911877.39</v>
      </c>
    </row>
    <row r="1800" spans="1:8" x14ac:dyDescent="0.2">
      <c r="A1800" s="1" t="s">
        <v>107</v>
      </c>
      <c r="B1800" s="1" t="s">
        <v>470</v>
      </c>
      <c r="C1800" s="1" t="s">
        <v>471</v>
      </c>
      <c r="D1800" s="1" t="s">
        <v>10350</v>
      </c>
      <c r="E1800" s="1" t="s">
        <v>10351</v>
      </c>
      <c r="F1800" s="1" t="s">
        <v>2641</v>
      </c>
      <c r="G1800" s="1" t="s">
        <v>51</v>
      </c>
      <c r="H1800" s="2">
        <v>222857.14</v>
      </c>
    </row>
    <row r="1801" spans="1:8" ht="22.5" x14ac:dyDescent="0.2">
      <c r="A1801" s="1" t="s">
        <v>107</v>
      </c>
      <c r="B1801" s="1" t="s">
        <v>2076</v>
      </c>
      <c r="C1801" s="1" t="s">
        <v>2077</v>
      </c>
      <c r="D1801" s="1" t="s">
        <v>7872</v>
      </c>
      <c r="E1801" s="1" t="s">
        <v>7873</v>
      </c>
      <c r="F1801" s="1" t="s">
        <v>50</v>
      </c>
      <c r="G1801" s="1" t="s">
        <v>51</v>
      </c>
      <c r="H1801" s="2">
        <v>318095.24</v>
      </c>
    </row>
    <row r="1802" spans="1:8" x14ac:dyDescent="0.2">
      <c r="A1802" s="1" t="s">
        <v>107</v>
      </c>
      <c r="B1802" s="1" t="s">
        <v>1576</v>
      </c>
      <c r="C1802" s="1" t="s">
        <v>8104</v>
      </c>
      <c r="D1802" s="1" t="s">
        <v>8103</v>
      </c>
      <c r="E1802" s="1" t="s">
        <v>6476</v>
      </c>
      <c r="F1802" s="1" t="s">
        <v>3838</v>
      </c>
      <c r="G1802" s="1" t="s">
        <v>51</v>
      </c>
      <c r="H1802" s="2">
        <v>250000</v>
      </c>
    </row>
    <row r="1803" spans="1:8" x14ac:dyDescent="0.2">
      <c r="A1803" s="1" t="s">
        <v>107</v>
      </c>
      <c r="B1803" s="1" t="s">
        <v>1576</v>
      </c>
      <c r="C1803" s="1" t="s">
        <v>8104</v>
      </c>
      <c r="D1803" s="1" t="s">
        <v>8105</v>
      </c>
      <c r="E1803" s="1" t="s">
        <v>6476</v>
      </c>
      <c r="F1803" s="1" t="s">
        <v>3838</v>
      </c>
      <c r="G1803" s="1" t="s">
        <v>51</v>
      </c>
      <c r="H1803" s="2">
        <v>250000</v>
      </c>
    </row>
    <row r="1804" spans="1:8" x14ac:dyDescent="0.2">
      <c r="A1804" s="1" t="s">
        <v>107</v>
      </c>
      <c r="B1804" s="1" t="s">
        <v>1576</v>
      </c>
      <c r="C1804" s="1" t="s">
        <v>8104</v>
      </c>
      <c r="D1804" s="1" t="s">
        <v>8263</v>
      </c>
      <c r="E1804" s="1" t="s">
        <v>6476</v>
      </c>
      <c r="F1804" s="1" t="s">
        <v>3838</v>
      </c>
      <c r="G1804" s="1" t="s">
        <v>51</v>
      </c>
      <c r="H1804" s="2">
        <v>300000</v>
      </c>
    </row>
    <row r="1805" spans="1:8" x14ac:dyDescent="0.2">
      <c r="A1805" s="1" t="s">
        <v>107</v>
      </c>
      <c r="B1805" s="1" t="s">
        <v>1576</v>
      </c>
      <c r="C1805" s="1" t="s">
        <v>8104</v>
      </c>
      <c r="D1805" s="1" t="s">
        <v>8264</v>
      </c>
      <c r="E1805" s="1" t="s">
        <v>6476</v>
      </c>
      <c r="F1805" s="1" t="s">
        <v>3838</v>
      </c>
      <c r="G1805" s="1" t="s">
        <v>51</v>
      </c>
      <c r="H1805" s="2">
        <v>200001</v>
      </c>
    </row>
    <row r="1806" spans="1:8" x14ac:dyDescent="0.2">
      <c r="A1806" s="1" t="s">
        <v>107</v>
      </c>
      <c r="B1806" s="1" t="s">
        <v>1576</v>
      </c>
      <c r="C1806" s="1" t="s">
        <v>8104</v>
      </c>
      <c r="D1806" s="1" t="s">
        <v>8820</v>
      </c>
      <c r="E1806" s="1" t="s">
        <v>6678</v>
      </c>
      <c r="F1806" s="1" t="s">
        <v>3838</v>
      </c>
      <c r="G1806" s="1" t="s">
        <v>51</v>
      </c>
      <c r="H1806" s="2">
        <v>295956</v>
      </c>
    </row>
    <row r="1807" spans="1:8" x14ac:dyDescent="0.2">
      <c r="A1807" s="1" t="s">
        <v>107</v>
      </c>
      <c r="B1807" s="1" t="s">
        <v>1576</v>
      </c>
      <c r="C1807" s="1" t="s">
        <v>8104</v>
      </c>
      <c r="D1807" s="1" t="s">
        <v>8821</v>
      </c>
      <c r="E1807" s="1" t="s">
        <v>6678</v>
      </c>
      <c r="F1807" s="1" t="s">
        <v>3838</v>
      </c>
      <c r="G1807" s="1" t="s">
        <v>51</v>
      </c>
      <c r="H1807" s="2">
        <v>499744</v>
      </c>
    </row>
    <row r="1808" spans="1:8" x14ac:dyDescent="0.2">
      <c r="A1808" s="1" t="s">
        <v>107</v>
      </c>
      <c r="B1808" s="1" t="s">
        <v>1576</v>
      </c>
      <c r="C1808" s="1" t="s">
        <v>8104</v>
      </c>
      <c r="D1808" s="1" t="s">
        <v>9998</v>
      </c>
      <c r="E1808" s="1" t="s">
        <v>6476</v>
      </c>
      <c r="F1808" s="1" t="s">
        <v>3838</v>
      </c>
      <c r="G1808" s="1" t="s">
        <v>51</v>
      </c>
      <c r="H1808" s="2">
        <v>500000</v>
      </c>
    </row>
    <row r="1809" spans="1:8" ht="22.5" x14ac:dyDescent="0.2">
      <c r="A1809" s="1" t="s">
        <v>107</v>
      </c>
      <c r="B1809" s="1" t="s">
        <v>2841</v>
      </c>
      <c r="C1809" s="1" t="s">
        <v>2842</v>
      </c>
      <c r="D1809" s="1" t="s">
        <v>8121</v>
      </c>
      <c r="E1809" s="1" t="s">
        <v>8122</v>
      </c>
      <c r="F1809" s="1" t="s">
        <v>50</v>
      </c>
      <c r="G1809" s="1" t="s">
        <v>51</v>
      </c>
      <c r="H1809" s="2">
        <v>365714.29</v>
      </c>
    </row>
    <row r="1810" spans="1:8" x14ac:dyDescent="0.2">
      <c r="A1810" s="1" t="s">
        <v>107</v>
      </c>
      <c r="B1810" s="1" t="s">
        <v>2841</v>
      </c>
      <c r="C1810" s="1" t="s">
        <v>2842</v>
      </c>
      <c r="D1810" s="1" t="s">
        <v>8156</v>
      </c>
      <c r="E1810" s="1" t="s">
        <v>8157</v>
      </c>
      <c r="F1810" s="1" t="s">
        <v>50</v>
      </c>
      <c r="G1810" s="1" t="s">
        <v>51</v>
      </c>
      <c r="H1810" s="2">
        <v>365714.29</v>
      </c>
    </row>
    <row r="1811" spans="1:8" x14ac:dyDescent="0.2">
      <c r="A1811" s="1" t="s">
        <v>107</v>
      </c>
      <c r="B1811" s="1" t="s">
        <v>977</v>
      </c>
      <c r="C1811" s="1" t="s">
        <v>978</v>
      </c>
      <c r="D1811" s="1" t="s">
        <v>3849</v>
      </c>
      <c r="E1811" s="1" t="s">
        <v>3850</v>
      </c>
      <c r="F1811" s="1" t="s">
        <v>3558</v>
      </c>
      <c r="G1811" s="1" t="s">
        <v>51</v>
      </c>
      <c r="H1811" s="2">
        <v>4000000</v>
      </c>
    </row>
    <row r="1812" spans="1:8" x14ac:dyDescent="0.2">
      <c r="A1812" s="1" t="s">
        <v>107</v>
      </c>
      <c r="B1812" s="1" t="s">
        <v>812</v>
      </c>
      <c r="C1812" s="1" t="s">
        <v>813</v>
      </c>
      <c r="D1812" s="1" t="s">
        <v>9212</v>
      </c>
      <c r="E1812" s="1" t="s">
        <v>9213</v>
      </c>
      <c r="F1812" s="1" t="s">
        <v>209</v>
      </c>
      <c r="G1812" s="1" t="s">
        <v>51</v>
      </c>
      <c r="H1812" s="2">
        <v>234313.87</v>
      </c>
    </row>
    <row r="1813" spans="1:8" x14ac:dyDescent="0.2">
      <c r="A1813" s="1" t="s">
        <v>107</v>
      </c>
      <c r="B1813" s="1" t="s">
        <v>812</v>
      </c>
      <c r="C1813" s="1" t="s">
        <v>813</v>
      </c>
      <c r="D1813" s="1" t="s">
        <v>9646</v>
      </c>
      <c r="E1813" s="1" t="s">
        <v>9647</v>
      </c>
      <c r="F1813" s="1" t="s">
        <v>2641</v>
      </c>
      <c r="G1813" s="1" t="s">
        <v>51</v>
      </c>
      <c r="H1813" s="2">
        <v>746666.67</v>
      </c>
    </row>
    <row r="1814" spans="1:8" x14ac:dyDescent="0.2">
      <c r="A1814" s="1" t="s">
        <v>107</v>
      </c>
      <c r="B1814" s="1" t="s">
        <v>1946</v>
      </c>
      <c r="C1814" s="1" t="s">
        <v>1947</v>
      </c>
      <c r="D1814" s="1" t="s">
        <v>5377</v>
      </c>
      <c r="E1814" s="1" t="s">
        <v>5378</v>
      </c>
      <c r="F1814" s="1" t="s">
        <v>2641</v>
      </c>
      <c r="G1814" s="1" t="s">
        <v>51</v>
      </c>
      <c r="H1814" s="2">
        <v>292500</v>
      </c>
    </row>
    <row r="1815" spans="1:8" x14ac:dyDescent="0.2">
      <c r="A1815" s="1" t="s">
        <v>107</v>
      </c>
      <c r="B1815" s="1" t="s">
        <v>1946</v>
      </c>
      <c r="C1815" s="1" t="s">
        <v>1947</v>
      </c>
      <c r="D1815" s="1" t="s">
        <v>6091</v>
      </c>
      <c r="E1815" s="1" t="s">
        <v>6092</v>
      </c>
      <c r="F1815" s="1" t="s">
        <v>209</v>
      </c>
      <c r="G1815" s="1" t="s">
        <v>51</v>
      </c>
      <c r="H1815" s="2">
        <v>234833.66</v>
      </c>
    </row>
    <row r="1816" spans="1:8" x14ac:dyDescent="0.2">
      <c r="A1816" s="1" t="s">
        <v>107</v>
      </c>
      <c r="B1816" s="1" t="s">
        <v>1946</v>
      </c>
      <c r="C1816" s="1" t="s">
        <v>1947</v>
      </c>
      <c r="D1816" s="1" t="s">
        <v>9669</v>
      </c>
      <c r="E1816" s="1" t="s">
        <v>9670</v>
      </c>
      <c r="F1816" s="1" t="s">
        <v>2641</v>
      </c>
      <c r="G1816" s="1" t="s">
        <v>51</v>
      </c>
      <c r="H1816" s="2">
        <v>270476.19</v>
      </c>
    </row>
    <row r="1817" spans="1:8" x14ac:dyDescent="0.2">
      <c r="A1817" s="1" t="s">
        <v>107</v>
      </c>
      <c r="B1817" s="1" t="s">
        <v>1946</v>
      </c>
      <c r="C1817" s="1" t="s">
        <v>1947</v>
      </c>
      <c r="D1817" s="1" t="s">
        <v>10333</v>
      </c>
      <c r="E1817" s="1" t="s">
        <v>10334</v>
      </c>
      <c r="F1817" s="1" t="s">
        <v>209</v>
      </c>
      <c r="G1817" s="1" t="s">
        <v>51</v>
      </c>
      <c r="H1817" s="2">
        <v>460952.38</v>
      </c>
    </row>
    <row r="1818" spans="1:8" x14ac:dyDescent="0.2">
      <c r="A1818" s="1" t="s">
        <v>107</v>
      </c>
      <c r="B1818" s="1" t="s">
        <v>2074</v>
      </c>
      <c r="C1818" s="1" t="s">
        <v>2075</v>
      </c>
      <c r="D1818" s="1" t="s">
        <v>7097</v>
      </c>
      <c r="E1818" s="1" t="s">
        <v>2457</v>
      </c>
      <c r="F1818" s="1" t="s">
        <v>2641</v>
      </c>
      <c r="G1818" s="1" t="s">
        <v>51</v>
      </c>
      <c r="H1818" s="2">
        <v>222857.14</v>
      </c>
    </row>
    <row r="1819" spans="1:8" ht="33.75" x14ac:dyDescent="0.2">
      <c r="A1819" s="1" t="s">
        <v>107</v>
      </c>
      <c r="B1819" s="1" t="s">
        <v>139</v>
      </c>
      <c r="C1819" s="1" t="s">
        <v>4511</v>
      </c>
      <c r="D1819" s="1" t="s">
        <v>4509</v>
      </c>
      <c r="E1819" s="1" t="s">
        <v>4510</v>
      </c>
      <c r="F1819" s="1" t="s">
        <v>3882</v>
      </c>
      <c r="G1819" s="1" t="s">
        <v>51</v>
      </c>
      <c r="H1819" s="2">
        <v>299623.67999999999</v>
      </c>
    </row>
    <row r="1820" spans="1:8" x14ac:dyDescent="0.2">
      <c r="A1820" s="1" t="s">
        <v>107</v>
      </c>
      <c r="B1820" s="1" t="s">
        <v>1646</v>
      </c>
      <c r="C1820" s="1" t="s">
        <v>1647</v>
      </c>
      <c r="D1820" s="1" t="s">
        <v>8683</v>
      </c>
      <c r="E1820" s="1" t="s">
        <v>310</v>
      </c>
      <c r="F1820" s="1" t="s">
        <v>2641</v>
      </c>
      <c r="G1820" s="1" t="s">
        <v>51</v>
      </c>
      <c r="H1820" s="2">
        <v>222857.14</v>
      </c>
    </row>
    <row r="1821" spans="1:8" x14ac:dyDescent="0.2">
      <c r="A1821" s="1" t="s">
        <v>107</v>
      </c>
      <c r="B1821" s="1" t="s">
        <v>1956</v>
      </c>
      <c r="C1821" s="1" t="s">
        <v>1957</v>
      </c>
      <c r="D1821" s="1" t="s">
        <v>3616</v>
      </c>
      <c r="E1821" s="1" t="s">
        <v>3617</v>
      </c>
      <c r="F1821" s="1" t="s">
        <v>2641</v>
      </c>
      <c r="G1821" s="1" t="s">
        <v>51</v>
      </c>
      <c r="H1821" s="2">
        <v>780000</v>
      </c>
    </row>
    <row r="1822" spans="1:8" x14ac:dyDescent="0.2">
      <c r="A1822" s="1" t="s">
        <v>107</v>
      </c>
      <c r="B1822" s="1" t="s">
        <v>1956</v>
      </c>
      <c r="C1822" s="1" t="s">
        <v>1957</v>
      </c>
      <c r="D1822" s="1" t="s">
        <v>6244</v>
      </c>
      <c r="E1822" s="1" t="s">
        <v>6245</v>
      </c>
      <c r="F1822" s="1" t="s">
        <v>11</v>
      </c>
      <c r="G1822" s="1" t="s">
        <v>51</v>
      </c>
      <c r="H1822" s="2">
        <v>460952.38</v>
      </c>
    </row>
    <row r="1823" spans="1:8" x14ac:dyDescent="0.2">
      <c r="A1823" s="1" t="s">
        <v>107</v>
      </c>
      <c r="B1823" s="1" t="s">
        <v>1956</v>
      </c>
      <c r="C1823" s="1" t="s">
        <v>1957</v>
      </c>
      <c r="D1823" s="1" t="s">
        <v>8205</v>
      </c>
      <c r="E1823" s="1" t="s">
        <v>8206</v>
      </c>
      <c r="F1823" s="1" t="s">
        <v>2641</v>
      </c>
      <c r="G1823" s="1" t="s">
        <v>51</v>
      </c>
      <c r="H1823" s="2">
        <v>222857.14</v>
      </c>
    </row>
    <row r="1824" spans="1:8" x14ac:dyDescent="0.2">
      <c r="A1824" s="1" t="s">
        <v>107</v>
      </c>
      <c r="B1824" s="1" t="s">
        <v>824</v>
      </c>
      <c r="C1824" s="1" t="s">
        <v>825</v>
      </c>
      <c r="D1824" s="1" t="s">
        <v>822</v>
      </c>
      <c r="E1824" s="1" t="s">
        <v>823</v>
      </c>
      <c r="F1824" s="1" t="s">
        <v>209</v>
      </c>
      <c r="G1824" s="1" t="s">
        <v>51</v>
      </c>
      <c r="H1824" s="2">
        <v>239585.3</v>
      </c>
    </row>
    <row r="1825" spans="1:8" x14ac:dyDescent="0.2">
      <c r="A1825" s="1" t="s">
        <v>107</v>
      </c>
      <c r="B1825" s="1" t="s">
        <v>1416</v>
      </c>
      <c r="C1825" s="1" t="s">
        <v>1417</v>
      </c>
      <c r="D1825" s="1" t="s">
        <v>9641</v>
      </c>
      <c r="E1825" s="1" t="s">
        <v>1652</v>
      </c>
      <c r="F1825" s="1" t="s">
        <v>2641</v>
      </c>
      <c r="G1825" s="1" t="s">
        <v>51</v>
      </c>
      <c r="H1825" s="2">
        <v>270476.19</v>
      </c>
    </row>
    <row r="1826" spans="1:8" x14ac:dyDescent="0.2">
      <c r="A1826" s="1" t="s">
        <v>107</v>
      </c>
      <c r="B1826" s="1" t="s">
        <v>872</v>
      </c>
      <c r="C1826" s="1" t="s">
        <v>873</v>
      </c>
      <c r="D1826" s="1" t="s">
        <v>10335</v>
      </c>
      <c r="E1826" s="1" t="s">
        <v>10336</v>
      </c>
      <c r="F1826" s="1" t="s">
        <v>2641</v>
      </c>
      <c r="G1826" s="1" t="s">
        <v>51</v>
      </c>
      <c r="H1826" s="2">
        <v>556190.48</v>
      </c>
    </row>
    <row r="1827" spans="1:8" x14ac:dyDescent="0.2">
      <c r="A1827" s="1" t="s">
        <v>107</v>
      </c>
      <c r="B1827" s="1" t="s">
        <v>979</v>
      </c>
      <c r="C1827" s="1" t="s">
        <v>980</v>
      </c>
      <c r="D1827" s="1" t="s">
        <v>7203</v>
      </c>
      <c r="E1827" s="1" t="s">
        <v>6014</v>
      </c>
      <c r="F1827" s="1" t="s">
        <v>2641</v>
      </c>
      <c r="G1827" s="1" t="s">
        <v>51</v>
      </c>
      <c r="H1827" s="2">
        <v>222857.14</v>
      </c>
    </row>
    <row r="1828" spans="1:8" x14ac:dyDescent="0.2">
      <c r="A1828" s="1" t="s">
        <v>107</v>
      </c>
      <c r="B1828" s="1" t="s">
        <v>979</v>
      </c>
      <c r="C1828" s="1" t="s">
        <v>980</v>
      </c>
      <c r="D1828" s="1" t="s">
        <v>8486</v>
      </c>
      <c r="E1828" s="1" t="s">
        <v>8487</v>
      </c>
      <c r="F1828" s="1" t="s">
        <v>2641</v>
      </c>
      <c r="G1828" s="1" t="s">
        <v>51</v>
      </c>
      <c r="H1828" s="2">
        <v>911877.39</v>
      </c>
    </row>
    <row r="1829" spans="1:8" x14ac:dyDescent="0.2">
      <c r="A1829" s="1" t="s">
        <v>107</v>
      </c>
      <c r="B1829" s="1" t="s">
        <v>992</v>
      </c>
      <c r="C1829" s="1" t="s">
        <v>993</v>
      </c>
      <c r="D1829" s="1" t="s">
        <v>10344</v>
      </c>
      <c r="E1829" s="1" t="s">
        <v>10345</v>
      </c>
      <c r="F1829" s="1" t="s">
        <v>2641</v>
      </c>
      <c r="G1829" s="1" t="s">
        <v>51</v>
      </c>
      <c r="H1829" s="2">
        <v>365714.29</v>
      </c>
    </row>
    <row r="1830" spans="1:8" x14ac:dyDescent="0.2">
      <c r="A1830" s="1" t="s">
        <v>107</v>
      </c>
      <c r="B1830" s="1" t="s">
        <v>1845</v>
      </c>
      <c r="C1830" s="1" t="s">
        <v>1846</v>
      </c>
      <c r="D1830" s="1" t="s">
        <v>9862</v>
      </c>
      <c r="E1830" s="1" t="s">
        <v>9863</v>
      </c>
      <c r="F1830" s="1" t="s">
        <v>11</v>
      </c>
      <c r="G1830" s="1" t="s">
        <v>51</v>
      </c>
      <c r="H1830" s="2">
        <v>2291187.7400000002</v>
      </c>
    </row>
    <row r="1831" spans="1:8" x14ac:dyDescent="0.2">
      <c r="A1831" s="1" t="s">
        <v>107</v>
      </c>
      <c r="B1831" s="1" t="s">
        <v>1002</v>
      </c>
      <c r="C1831" s="1" t="s">
        <v>1003</v>
      </c>
      <c r="D1831" s="1" t="s">
        <v>9656</v>
      </c>
      <c r="E1831" s="1" t="s">
        <v>9657</v>
      </c>
      <c r="F1831" s="1" t="s">
        <v>2641</v>
      </c>
      <c r="G1831" s="1" t="s">
        <v>51</v>
      </c>
      <c r="H1831" s="2">
        <v>222857.14</v>
      </c>
    </row>
    <row r="1832" spans="1:8" x14ac:dyDescent="0.2">
      <c r="A1832" s="1" t="s">
        <v>107</v>
      </c>
      <c r="B1832" s="1" t="s">
        <v>2718</v>
      </c>
      <c r="C1832" s="1" t="s">
        <v>2719</v>
      </c>
      <c r="D1832" s="1" t="s">
        <v>7157</v>
      </c>
      <c r="E1832" s="1" t="s">
        <v>1514</v>
      </c>
      <c r="F1832" s="1" t="s">
        <v>2641</v>
      </c>
      <c r="G1832" s="1" t="s">
        <v>51</v>
      </c>
      <c r="H1832" s="2">
        <v>222857.14</v>
      </c>
    </row>
    <row r="1833" spans="1:8" x14ac:dyDescent="0.2">
      <c r="A1833" s="1" t="s">
        <v>107</v>
      </c>
      <c r="B1833" s="1" t="s">
        <v>686</v>
      </c>
      <c r="C1833" s="1" t="s">
        <v>687</v>
      </c>
      <c r="D1833" s="1" t="s">
        <v>5543</v>
      </c>
      <c r="E1833" s="1" t="s">
        <v>5544</v>
      </c>
      <c r="F1833" s="1" t="s">
        <v>209</v>
      </c>
      <c r="G1833" s="1" t="s">
        <v>51</v>
      </c>
      <c r="H1833" s="2">
        <v>283757.34000000003</v>
      </c>
    </row>
    <row r="1834" spans="1:8" x14ac:dyDescent="0.2">
      <c r="A1834" s="1" t="s">
        <v>107</v>
      </c>
      <c r="B1834" s="1" t="s">
        <v>2726</v>
      </c>
      <c r="C1834" s="1" t="s">
        <v>2727</v>
      </c>
      <c r="D1834" s="1" t="s">
        <v>4547</v>
      </c>
      <c r="E1834" s="1" t="s">
        <v>4548</v>
      </c>
      <c r="F1834" s="1" t="s">
        <v>2641</v>
      </c>
      <c r="G1834" s="1" t="s">
        <v>51</v>
      </c>
      <c r="H1834" s="2">
        <v>292500</v>
      </c>
    </row>
    <row r="1835" spans="1:8" x14ac:dyDescent="0.2">
      <c r="A1835" s="1" t="s">
        <v>107</v>
      </c>
      <c r="B1835" s="1" t="s">
        <v>1971</v>
      </c>
      <c r="C1835" s="1" t="s">
        <v>1972</v>
      </c>
      <c r="D1835" s="1" t="s">
        <v>4876</v>
      </c>
      <c r="E1835" s="1" t="s">
        <v>4877</v>
      </c>
      <c r="F1835" s="1" t="s">
        <v>3558</v>
      </c>
      <c r="G1835" s="1" t="s">
        <v>51</v>
      </c>
      <c r="H1835" s="2">
        <v>1000000</v>
      </c>
    </row>
    <row r="1836" spans="1:8" x14ac:dyDescent="0.2">
      <c r="A1836" s="1" t="s">
        <v>107</v>
      </c>
      <c r="B1836" s="1" t="s">
        <v>1971</v>
      </c>
      <c r="C1836" s="1" t="s">
        <v>1972</v>
      </c>
      <c r="D1836" s="1" t="s">
        <v>6383</v>
      </c>
      <c r="E1836" s="1" t="s">
        <v>6384</v>
      </c>
      <c r="F1836" s="1" t="s">
        <v>209</v>
      </c>
      <c r="G1836" s="1" t="s">
        <v>51</v>
      </c>
      <c r="H1836" s="2">
        <v>234833.66</v>
      </c>
    </row>
    <row r="1837" spans="1:8" x14ac:dyDescent="0.2">
      <c r="A1837" s="1" t="s">
        <v>107</v>
      </c>
      <c r="B1837" s="1" t="s">
        <v>1971</v>
      </c>
      <c r="C1837" s="1" t="s">
        <v>1972</v>
      </c>
      <c r="D1837" s="1" t="s">
        <v>9667</v>
      </c>
      <c r="E1837" s="1" t="s">
        <v>9668</v>
      </c>
      <c r="F1837" s="1" t="s">
        <v>2641</v>
      </c>
      <c r="G1837" s="1" t="s">
        <v>51</v>
      </c>
      <c r="H1837" s="2">
        <v>222857.14</v>
      </c>
    </row>
    <row r="1838" spans="1:8" ht="22.5" x14ac:dyDescent="0.2">
      <c r="A1838" s="1" t="s">
        <v>107</v>
      </c>
      <c r="B1838" s="1" t="s">
        <v>2298</v>
      </c>
      <c r="C1838" s="1" t="s">
        <v>4436</v>
      </c>
      <c r="D1838" s="1" t="s">
        <v>4434</v>
      </c>
      <c r="E1838" s="1" t="s">
        <v>4435</v>
      </c>
      <c r="F1838" s="1" t="s">
        <v>3759</v>
      </c>
      <c r="G1838" s="1" t="s">
        <v>51</v>
      </c>
      <c r="H1838" s="2">
        <v>500000</v>
      </c>
    </row>
    <row r="1839" spans="1:8" ht="22.5" x14ac:dyDescent="0.2">
      <c r="A1839" s="1" t="s">
        <v>107</v>
      </c>
      <c r="B1839" s="1" t="s">
        <v>2298</v>
      </c>
      <c r="C1839" s="1" t="s">
        <v>6268</v>
      </c>
      <c r="D1839" s="1" t="s">
        <v>6266</v>
      </c>
      <c r="E1839" s="1" t="s">
        <v>6267</v>
      </c>
      <c r="F1839" s="1" t="s">
        <v>391</v>
      </c>
      <c r="G1839" s="1" t="s">
        <v>51</v>
      </c>
      <c r="H1839" s="2">
        <v>222857.14</v>
      </c>
    </row>
    <row r="1840" spans="1:8" x14ac:dyDescent="0.2">
      <c r="A1840" s="1" t="s">
        <v>107</v>
      </c>
      <c r="B1840" s="1" t="s">
        <v>2298</v>
      </c>
      <c r="C1840" s="1" t="s">
        <v>8109</v>
      </c>
      <c r="D1840" s="1" t="s">
        <v>9938</v>
      </c>
      <c r="E1840" s="1" t="s">
        <v>6678</v>
      </c>
      <c r="F1840" s="1" t="s">
        <v>3838</v>
      </c>
      <c r="G1840" s="1" t="s">
        <v>51</v>
      </c>
      <c r="H1840" s="2">
        <v>399000</v>
      </c>
    </row>
    <row r="1841" spans="1:8" x14ac:dyDescent="0.2">
      <c r="A1841" s="1" t="s">
        <v>107</v>
      </c>
      <c r="B1841" s="1" t="s">
        <v>2298</v>
      </c>
      <c r="C1841" s="1" t="s">
        <v>8109</v>
      </c>
      <c r="D1841" s="1" t="s">
        <v>10288</v>
      </c>
      <c r="E1841" s="1" t="s">
        <v>6678</v>
      </c>
      <c r="F1841" s="1" t="s">
        <v>3838</v>
      </c>
      <c r="G1841" s="1" t="s">
        <v>51</v>
      </c>
      <c r="H1841" s="2">
        <v>749832</v>
      </c>
    </row>
    <row r="1842" spans="1:8" x14ac:dyDescent="0.2">
      <c r="A1842" s="1" t="s">
        <v>107</v>
      </c>
      <c r="B1842" s="1" t="s">
        <v>5484</v>
      </c>
      <c r="C1842" s="1" t="s">
        <v>5485</v>
      </c>
      <c r="D1842" s="1" t="s">
        <v>6125</v>
      </c>
      <c r="E1842" s="1" t="s">
        <v>6126</v>
      </c>
      <c r="F1842" s="1" t="s">
        <v>2641</v>
      </c>
      <c r="G1842" s="1" t="s">
        <v>51</v>
      </c>
      <c r="H1842" s="2">
        <v>222857.14</v>
      </c>
    </row>
    <row r="1843" spans="1:8" x14ac:dyDescent="0.2">
      <c r="A1843" s="1" t="s">
        <v>107</v>
      </c>
      <c r="B1843" s="1" t="s">
        <v>5484</v>
      </c>
      <c r="C1843" s="1" t="s">
        <v>5485</v>
      </c>
      <c r="D1843" s="1" t="s">
        <v>9703</v>
      </c>
      <c r="E1843" s="1" t="s">
        <v>9704</v>
      </c>
      <c r="F1843" s="1" t="s">
        <v>2641</v>
      </c>
      <c r="G1843" s="1" t="s">
        <v>51</v>
      </c>
      <c r="H1843" s="2">
        <v>222857.14</v>
      </c>
    </row>
    <row r="1844" spans="1:8" x14ac:dyDescent="0.2">
      <c r="A1844" s="1" t="s">
        <v>107</v>
      </c>
      <c r="B1844" s="1" t="s">
        <v>957</v>
      </c>
      <c r="C1844" s="1" t="s">
        <v>958</v>
      </c>
      <c r="D1844" s="1" t="s">
        <v>5556</v>
      </c>
      <c r="E1844" s="1" t="s">
        <v>5557</v>
      </c>
      <c r="F1844" s="1" t="s">
        <v>209</v>
      </c>
      <c r="G1844" s="1" t="s">
        <v>51</v>
      </c>
      <c r="H1844" s="2">
        <v>234833.66</v>
      </c>
    </row>
    <row r="1845" spans="1:8" x14ac:dyDescent="0.2">
      <c r="A1845" s="1" t="s">
        <v>107</v>
      </c>
      <c r="B1845" s="1" t="s">
        <v>2978</v>
      </c>
      <c r="C1845" s="1" t="s">
        <v>2979</v>
      </c>
      <c r="D1845" s="1" t="s">
        <v>9857</v>
      </c>
      <c r="E1845" s="1" t="s">
        <v>9858</v>
      </c>
      <c r="F1845" s="1" t="s">
        <v>2641</v>
      </c>
      <c r="G1845" s="1" t="s">
        <v>51</v>
      </c>
      <c r="H1845" s="2">
        <v>222857.14</v>
      </c>
    </row>
    <row r="1846" spans="1:8" x14ac:dyDescent="0.2">
      <c r="A1846" s="1" t="s">
        <v>107</v>
      </c>
      <c r="B1846" s="1" t="s">
        <v>1021</v>
      </c>
      <c r="C1846" s="1" t="s">
        <v>1022</v>
      </c>
      <c r="D1846" s="1" t="s">
        <v>10346</v>
      </c>
      <c r="E1846" s="1" t="s">
        <v>10347</v>
      </c>
      <c r="F1846" s="1" t="s">
        <v>2641</v>
      </c>
      <c r="G1846" s="1" t="s">
        <v>51</v>
      </c>
      <c r="H1846" s="2">
        <v>365714.29</v>
      </c>
    </row>
    <row r="1847" spans="1:8" x14ac:dyDescent="0.2">
      <c r="A1847" s="1" t="s">
        <v>107</v>
      </c>
      <c r="B1847" s="1" t="s">
        <v>1967</v>
      </c>
      <c r="C1847" s="1" t="s">
        <v>1968</v>
      </c>
      <c r="D1847" s="1" t="s">
        <v>8442</v>
      </c>
      <c r="E1847" s="1" t="s">
        <v>5667</v>
      </c>
      <c r="F1847" s="1" t="s">
        <v>2641</v>
      </c>
      <c r="G1847" s="1" t="s">
        <v>51</v>
      </c>
      <c r="H1847" s="2">
        <v>1869731.8</v>
      </c>
    </row>
    <row r="1848" spans="1:8" x14ac:dyDescent="0.2">
      <c r="A1848" s="1" t="s">
        <v>107</v>
      </c>
      <c r="B1848" s="1" t="s">
        <v>1967</v>
      </c>
      <c r="C1848" s="1" t="s">
        <v>1968</v>
      </c>
      <c r="D1848" s="1" t="s">
        <v>8567</v>
      </c>
      <c r="E1848" s="1" t="s">
        <v>5667</v>
      </c>
      <c r="F1848" s="1" t="s">
        <v>2641</v>
      </c>
      <c r="G1848" s="1" t="s">
        <v>51</v>
      </c>
      <c r="H1848" s="2">
        <v>222857.14</v>
      </c>
    </row>
    <row r="1849" spans="1:8" x14ac:dyDescent="0.2">
      <c r="A1849" s="1" t="s">
        <v>107</v>
      </c>
      <c r="B1849" s="1" t="s">
        <v>1027</v>
      </c>
      <c r="C1849" s="1" t="s">
        <v>1028</v>
      </c>
      <c r="D1849" s="1" t="s">
        <v>3826</v>
      </c>
      <c r="E1849" s="1" t="s">
        <v>3827</v>
      </c>
      <c r="F1849" s="1" t="s">
        <v>2641</v>
      </c>
      <c r="G1849" s="1" t="s">
        <v>51</v>
      </c>
      <c r="H1849" s="2">
        <v>780000</v>
      </c>
    </row>
    <row r="1850" spans="1:8" x14ac:dyDescent="0.2">
      <c r="A1850" s="1" t="s">
        <v>107</v>
      </c>
      <c r="B1850" s="1" t="s">
        <v>1965</v>
      </c>
      <c r="C1850" s="1" t="s">
        <v>1966</v>
      </c>
      <c r="D1850" s="1" t="s">
        <v>6712</v>
      </c>
      <c r="E1850" s="1" t="s">
        <v>6713</v>
      </c>
      <c r="F1850" s="1" t="s">
        <v>11</v>
      </c>
      <c r="G1850" s="1" t="s">
        <v>51</v>
      </c>
      <c r="H1850" s="2">
        <v>460952.38</v>
      </c>
    </row>
    <row r="1851" spans="1:8" x14ac:dyDescent="0.2">
      <c r="A1851" s="1" t="s">
        <v>107</v>
      </c>
      <c r="B1851" s="1" t="s">
        <v>1963</v>
      </c>
      <c r="C1851" s="1" t="s">
        <v>1964</v>
      </c>
      <c r="D1851" s="1" t="s">
        <v>9526</v>
      </c>
      <c r="E1851" s="1" t="s">
        <v>9527</v>
      </c>
      <c r="F1851" s="1" t="s">
        <v>209</v>
      </c>
      <c r="G1851" s="1" t="s">
        <v>51</v>
      </c>
      <c r="H1851" s="2">
        <v>222857.14</v>
      </c>
    </row>
    <row r="1852" spans="1:8" x14ac:dyDescent="0.2">
      <c r="A1852" s="1" t="s">
        <v>107</v>
      </c>
      <c r="B1852" s="1" t="s">
        <v>1200</v>
      </c>
      <c r="C1852" s="1" t="s">
        <v>1201</v>
      </c>
      <c r="D1852" s="1" t="s">
        <v>5591</v>
      </c>
      <c r="E1852" s="1" t="s">
        <v>1202</v>
      </c>
      <c r="F1852" s="1" t="s">
        <v>209</v>
      </c>
      <c r="G1852" s="1" t="s">
        <v>51</v>
      </c>
      <c r="H1852" s="2">
        <v>215056.17</v>
      </c>
    </row>
    <row r="1853" spans="1:8" x14ac:dyDescent="0.2">
      <c r="A1853" s="1" t="s">
        <v>107</v>
      </c>
      <c r="B1853" s="1" t="s">
        <v>1200</v>
      </c>
      <c r="C1853" s="1" t="s">
        <v>1201</v>
      </c>
      <c r="D1853" s="1" t="s">
        <v>10340</v>
      </c>
      <c r="E1853" s="1" t="s">
        <v>10341</v>
      </c>
      <c r="F1853" s="1" t="s">
        <v>2641</v>
      </c>
      <c r="G1853" s="1" t="s">
        <v>51</v>
      </c>
      <c r="H1853" s="2">
        <v>270476.19</v>
      </c>
    </row>
    <row r="1854" spans="1:8" x14ac:dyDescent="0.2">
      <c r="A1854" s="1" t="s">
        <v>107</v>
      </c>
      <c r="B1854" s="1" t="s">
        <v>650</v>
      </c>
      <c r="C1854" s="1" t="s">
        <v>651</v>
      </c>
      <c r="D1854" s="1" t="s">
        <v>8161</v>
      </c>
      <c r="E1854" s="1" t="s">
        <v>8162</v>
      </c>
      <c r="F1854" s="1" t="s">
        <v>50</v>
      </c>
      <c r="G1854" s="1" t="s">
        <v>51</v>
      </c>
      <c r="H1854" s="2">
        <v>413333.33</v>
      </c>
    </row>
    <row r="1855" spans="1:8" x14ac:dyDescent="0.2">
      <c r="A1855" s="1" t="s">
        <v>107</v>
      </c>
      <c r="B1855" s="1" t="s">
        <v>1209</v>
      </c>
      <c r="C1855" s="1" t="s">
        <v>1210</v>
      </c>
      <c r="D1855" s="1" t="s">
        <v>9561</v>
      </c>
      <c r="E1855" s="1" t="s">
        <v>9562</v>
      </c>
      <c r="F1855" s="1" t="s">
        <v>2641</v>
      </c>
      <c r="G1855" s="1" t="s">
        <v>51</v>
      </c>
      <c r="H1855" s="2">
        <v>222857.14</v>
      </c>
    </row>
    <row r="1856" spans="1:8" x14ac:dyDescent="0.2">
      <c r="A1856" s="1" t="s">
        <v>107</v>
      </c>
      <c r="B1856" s="1" t="s">
        <v>3992</v>
      </c>
      <c r="C1856" s="1" t="s">
        <v>3993</v>
      </c>
      <c r="D1856" s="1" t="s">
        <v>6904</v>
      </c>
      <c r="E1856" s="1" t="s">
        <v>6905</v>
      </c>
      <c r="F1856" s="1" t="s">
        <v>11</v>
      </c>
      <c r="G1856" s="1" t="s">
        <v>51</v>
      </c>
      <c r="H1856" s="2">
        <v>365714.29</v>
      </c>
    </row>
    <row r="1857" spans="1:8" x14ac:dyDescent="0.2">
      <c r="A1857" s="1" t="s">
        <v>107</v>
      </c>
      <c r="B1857" s="1" t="s">
        <v>3992</v>
      </c>
      <c r="C1857" s="1" t="s">
        <v>3993</v>
      </c>
      <c r="D1857" s="1" t="s">
        <v>9399</v>
      </c>
      <c r="E1857" s="1" t="s">
        <v>223</v>
      </c>
      <c r="F1857" s="1" t="s">
        <v>209</v>
      </c>
      <c r="G1857" s="1" t="s">
        <v>51</v>
      </c>
      <c r="H1857" s="2">
        <v>234833.66</v>
      </c>
    </row>
    <row r="1858" spans="1:8" x14ac:dyDescent="0.2">
      <c r="A1858" s="1" t="s">
        <v>107</v>
      </c>
      <c r="B1858" s="1" t="s">
        <v>1040</v>
      </c>
      <c r="C1858" s="1" t="s">
        <v>1041</v>
      </c>
      <c r="D1858" s="1" t="s">
        <v>4492</v>
      </c>
      <c r="E1858" s="1" t="s">
        <v>4493</v>
      </c>
      <c r="F1858" s="1" t="s">
        <v>2641</v>
      </c>
      <c r="G1858" s="1" t="s">
        <v>51</v>
      </c>
      <c r="H1858" s="2">
        <v>487500</v>
      </c>
    </row>
    <row r="1859" spans="1:8" x14ac:dyDescent="0.2">
      <c r="A1859" s="1" t="s">
        <v>107</v>
      </c>
      <c r="B1859" s="1" t="s">
        <v>1040</v>
      </c>
      <c r="C1859" s="1" t="s">
        <v>1041</v>
      </c>
      <c r="D1859" s="1" t="s">
        <v>6095</v>
      </c>
      <c r="E1859" s="1" t="s">
        <v>6096</v>
      </c>
      <c r="F1859" s="1" t="s">
        <v>3474</v>
      </c>
      <c r="G1859" s="1" t="s">
        <v>51</v>
      </c>
      <c r="H1859" s="2">
        <v>234833.66</v>
      </c>
    </row>
    <row r="1860" spans="1:8" x14ac:dyDescent="0.2">
      <c r="A1860" s="1" t="s">
        <v>107</v>
      </c>
      <c r="B1860" s="1" t="s">
        <v>16</v>
      </c>
      <c r="C1860" s="1" t="s">
        <v>1330</v>
      </c>
      <c r="D1860" s="1" t="s">
        <v>7067</v>
      </c>
      <c r="E1860" s="1" t="s">
        <v>5335</v>
      </c>
      <c r="F1860" s="1" t="s">
        <v>2641</v>
      </c>
      <c r="G1860" s="1" t="s">
        <v>51</v>
      </c>
      <c r="H1860" s="2">
        <v>222857.14</v>
      </c>
    </row>
    <row r="1861" spans="1:8" x14ac:dyDescent="0.2">
      <c r="A1861" s="1" t="s">
        <v>107</v>
      </c>
      <c r="B1861" s="1" t="s">
        <v>1049</v>
      </c>
      <c r="C1861" s="1" t="s">
        <v>1050</v>
      </c>
      <c r="D1861" s="1" t="s">
        <v>5592</v>
      </c>
      <c r="E1861" s="1" t="s">
        <v>5593</v>
      </c>
      <c r="F1861" s="1" t="s">
        <v>209</v>
      </c>
      <c r="G1861" s="1" t="s">
        <v>51</v>
      </c>
      <c r="H1861" s="2">
        <v>332681.02</v>
      </c>
    </row>
    <row r="1862" spans="1:8" x14ac:dyDescent="0.2">
      <c r="A1862" s="1" t="s">
        <v>107</v>
      </c>
      <c r="B1862" s="1" t="s">
        <v>1049</v>
      </c>
      <c r="C1862" s="1" t="s">
        <v>1050</v>
      </c>
      <c r="D1862" s="1" t="s">
        <v>9013</v>
      </c>
      <c r="E1862" s="1" t="s">
        <v>9014</v>
      </c>
      <c r="F1862" s="1" t="s">
        <v>209</v>
      </c>
      <c r="G1862" s="1" t="s">
        <v>51</v>
      </c>
      <c r="H1862" s="2">
        <v>283463.8</v>
      </c>
    </row>
    <row r="1863" spans="1:8" x14ac:dyDescent="0.2">
      <c r="A1863" s="1" t="s">
        <v>107</v>
      </c>
      <c r="B1863" s="1" t="s">
        <v>1049</v>
      </c>
      <c r="C1863" s="1" t="s">
        <v>1050</v>
      </c>
      <c r="D1863" s="1" t="s">
        <v>9015</v>
      </c>
      <c r="E1863" s="1" t="s">
        <v>9016</v>
      </c>
      <c r="F1863" s="1" t="s">
        <v>209</v>
      </c>
      <c r="G1863" s="1" t="s">
        <v>51</v>
      </c>
      <c r="H1863" s="2">
        <v>576712.32999999996</v>
      </c>
    </row>
    <row r="1864" spans="1:8" x14ac:dyDescent="0.2">
      <c r="A1864" s="1" t="s">
        <v>107</v>
      </c>
      <c r="B1864" s="1" t="s">
        <v>1049</v>
      </c>
      <c r="C1864" s="1" t="s">
        <v>1050</v>
      </c>
      <c r="D1864" s="1" t="s">
        <v>9644</v>
      </c>
      <c r="E1864" s="1" t="s">
        <v>9645</v>
      </c>
      <c r="F1864" s="1" t="s">
        <v>2641</v>
      </c>
      <c r="G1864" s="1" t="s">
        <v>51</v>
      </c>
      <c r="H1864" s="2">
        <v>911877.39</v>
      </c>
    </row>
    <row r="1865" spans="1:8" x14ac:dyDescent="0.2">
      <c r="A1865" s="1" t="s">
        <v>107</v>
      </c>
      <c r="B1865" s="1" t="s">
        <v>2791</v>
      </c>
      <c r="C1865" s="1" t="s">
        <v>2792</v>
      </c>
      <c r="D1865" s="1" t="s">
        <v>3640</v>
      </c>
      <c r="E1865" s="1" t="s">
        <v>3641</v>
      </c>
      <c r="F1865" s="1" t="s">
        <v>2641</v>
      </c>
      <c r="G1865" s="1" t="s">
        <v>51</v>
      </c>
      <c r="H1865" s="2">
        <v>292500</v>
      </c>
    </row>
    <row r="1866" spans="1:8" x14ac:dyDescent="0.2">
      <c r="A1866" s="1" t="s">
        <v>107</v>
      </c>
      <c r="B1866" s="1" t="s">
        <v>1960</v>
      </c>
      <c r="C1866" s="1" t="s">
        <v>1961</v>
      </c>
      <c r="D1866" s="1" t="s">
        <v>9677</v>
      </c>
      <c r="E1866" s="1" t="s">
        <v>9678</v>
      </c>
      <c r="F1866" s="1" t="s">
        <v>2641</v>
      </c>
      <c r="G1866" s="1" t="s">
        <v>51</v>
      </c>
      <c r="H1866" s="2">
        <v>222857.14</v>
      </c>
    </row>
    <row r="1867" spans="1:8" x14ac:dyDescent="0.2">
      <c r="A1867" s="1" t="s">
        <v>107</v>
      </c>
      <c r="B1867" s="1" t="s">
        <v>4970</v>
      </c>
      <c r="C1867" s="1" t="s">
        <v>4971</v>
      </c>
      <c r="D1867" s="1" t="s">
        <v>9168</v>
      </c>
      <c r="E1867" s="1" t="s">
        <v>9169</v>
      </c>
      <c r="F1867" s="1" t="s">
        <v>50</v>
      </c>
      <c r="G1867" s="1" t="s">
        <v>51</v>
      </c>
      <c r="H1867" s="2">
        <v>911877.39</v>
      </c>
    </row>
    <row r="1868" spans="1:8" x14ac:dyDescent="0.2">
      <c r="A1868" s="1" t="s">
        <v>107</v>
      </c>
      <c r="B1868" s="1" t="s">
        <v>818</v>
      </c>
      <c r="C1868" s="1" t="s">
        <v>819</v>
      </c>
      <c r="D1868" s="1" t="s">
        <v>5227</v>
      </c>
      <c r="E1868" s="1" t="s">
        <v>5228</v>
      </c>
      <c r="F1868" s="1" t="s">
        <v>3558</v>
      </c>
      <c r="G1868" s="1" t="s">
        <v>51</v>
      </c>
      <c r="H1868" s="2">
        <v>600000</v>
      </c>
    </row>
    <row r="1869" spans="1:8" x14ac:dyDescent="0.2">
      <c r="A1869" s="1" t="s">
        <v>107</v>
      </c>
      <c r="B1869" s="1" t="s">
        <v>3315</v>
      </c>
      <c r="C1869" s="1" t="s">
        <v>3316</v>
      </c>
      <c r="D1869" s="1" t="s">
        <v>5494</v>
      </c>
      <c r="E1869" s="1" t="s">
        <v>5495</v>
      </c>
      <c r="F1869" s="1" t="s">
        <v>2641</v>
      </c>
      <c r="G1869" s="1" t="s">
        <v>51</v>
      </c>
      <c r="H1869" s="2">
        <v>222857.14</v>
      </c>
    </row>
    <row r="1870" spans="1:8" x14ac:dyDescent="0.2">
      <c r="A1870" s="1" t="s">
        <v>107</v>
      </c>
      <c r="B1870" s="1" t="s">
        <v>1242</v>
      </c>
      <c r="C1870" s="1" t="s">
        <v>1243</v>
      </c>
      <c r="D1870" s="1" t="s">
        <v>8779</v>
      </c>
      <c r="E1870" s="1" t="s">
        <v>8780</v>
      </c>
      <c r="F1870" s="1" t="s">
        <v>2641</v>
      </c>
      <c r="G1870" s="1" t="s">
        <v>51</v>
      </c>
      <c r="H1870" s="2">
        <v>1869731.8</v>
      </c>
    </row>
    <row r="1871" spans="1:8" x14ac:dyDescent="0.2">
      <c r="A1871" s="1" t="s">
        <v>107</v>
      </c>
      <c r="B1871" s="1" t="s">
        <v>1958</v>
      </c>
      <c r="C1871" s="1" t="s">
        <v>1959</v>
      </c>
      <c r="D1871" s="1" t="s">
        <v>3614</v>
      </c>
      <c r="E1871" s="1" t="s">
        <v>3615</v>
      </c>
      <c r="F1871" s="1" t="s">
        <v>2641</v>
      </c>
      <c r="G1871" s="1" t="s">
        <v>51</v>
      </c>
      <c r="H1871" s="2">
        <v>292500</v>
      </c>
    </row>
    <row r="1872" spans="1:8" ht="22.5" x14ac:dyDescent="0.2">
      <c r="A1872" s="1" t="s">
        <v>107</v>
      </c>
      <c r="B1872" s="1" t="s">
        <v>2860</v>
      </c>
      <c r="C1872" s="1" t="s">
        <v>2861</v>
      </c>
      <c r="D1872" s="1" t="s">
        <v>7158</v>
      </c>
      <c r="E1872" s="1" t="s">
        <v>1514</v>
      </c>
      <c r="F1872" s="1" t="s">
        <v>2641</v>
      </c>
      <c r="G1872" s="1" t="s">
        <v>51</v>
      </c>
      <c r="H1872" s="2">
        <v>222857.14</v>
      </c>
    </row>
    <row r="1873" spans="1:8" x14ac:dyDescent="0.2">
      <c r="A1873" s="1" t="s">
        <v>107</v>
      </c>
      <c r="B1873" s="1" t="s">
        <v>1950</v>
      </c>
      <c r="C1873" s="1" t="s">
        <v>1951</v>
      </c>
      <c r="D1873" s="1" t="s">
        <v>7831</v>
      </c>
      <c r="E1873" s="1" t="s">
        <v>7832</v>
      </c>
      <c r="F1873" s="1" t="s">
        <v>3558</v>
      </c>
      <c r="G1873" s="1" t="s">
        <v>51</v>
      </c>
      <c r="H1873" s="2">
        <v>1500000</v>
      </c>
    </row>
    <row r="1874" spans="1:8" x14ac:dyDescent="0.2">
      <c r="A1874" s="1" t="s">
        <v>107</v>
      </c>
      <c r="B1874" s="1" t="s">
        <v>1950</v>
      </c>
      <c r="C1874" s="1" t="s">
        <v>1951</v>
      </c>
      <c r="D1874" s="1" t="s">
        <v>9683</v>
      </c>
      <c r="E1874" s="1" t="s">
        <v>9684</v>
      </c>
      <c r="F1874" s="1" t="s">
        <v>2641</v>
      </c>
      <c r="G1874" s="1" t="s">
        <v>51</v>
      </c>
      <c r="H1874" s="2">
        <v>911877.39</v>
      </c>
    </row>
    <row r="1875" spans="1:8" x14ac:dyDescent="0.2">
      <c r="A1875" s="1" t="s">
        <v>107</v>
      </c>
      <c r="B1875" s="1" t="s">
        <v>1950</v>
      </c>
      <c r="C1875" s="1" t="s">
        <v>1951</v>
      </c>
      <c r="D1875" s="1" t="s">
        <v>10331</v>
      </c>
      <c r="E1875" s="1" t="s">
        <v>10332</v>
      </c>
      <c r="F1875" s="1" t="s">
        <v>209</v>
      </c>
      <c r="G1875" s="1" t="s">
        <v>51</v>
      </c>
      <c r="H1875" s="2">
        <v>651428.56999999995</v>
      </c>
    </row>
    <row r="1876" spans="1:8" x14ac:dyDescent="0.2">
      <c r="A1876" s="1" t="s">
        <v>107</v>
      </c>
      <c r="B1876" s="1" t="s">
        <v>828</v>
      </c>
      <c r="C1876" s="1" t="s">
        <v>829</v>
      </c>
      <c r="D1876" s="1" t="s">
        <v>6015</v>
      </c>
      <c r="E1876" s="1" t="s">
        <v>6016</v>
      </c>
      <c r="F1876" s="1" t="s">
        <v>50</v>
      </c>
      <c r="G1876" s="1" t="s">
        <v>51</v>
      </c>
      <c r="H1876" s="2">
        <v>222857.14</v>
      </c>
    </row>
    <row r="1877" spans="1:8" x14ac:dyDescent="0.2">
      <c r="A1877" s="1" t="s">
        <v>107</v>
      </c>
      <c r="B1877" s="1" t="s">
        <v>903</v>
      </c>
      <c r="C1877" s="1" t="s">
        <v>904</v>
      </c>
      <c r="D1877" s="1" t="s">
        <v>5374</v>
      </c>
      <c r="E1877" s="1" t="s">
        <v>1514</v>
      </c>
      <c r="F1877" s="1" t="s">
        <v>2641</v>
      </c>
      <c r="G1877" s="1" t="s">
        <v>51</v>
      </c>
      <c r="H1877" s="2">
        <v>390000</v>
      </c>
    </row>
    <row r="1878" spans="1:8" x14ac:dyDescent="0.2">
      <c r="A1878" s="1" t="s">
        <v>107</v>
      </c>
      <c r="B1878" s="1" t="s">
        <v>903</v>
      </c>
      <c r="C1878" s="1" t="s">
        <v>904</v>
      </c>
      <c r="D1878" s="1" t="s">
        <v>6426</v>
      </c>
      <c r="E1878" s="1" t="s">
        <v>1652</v>
      </c>
      <c r="F1878" s="1" t="s">
        <v>2641</v>
      </c>
      <c r="G1878" s="1" t="s">
        <v>51</v>
      </c>
      <c r="H1878" s="2">
        <v>222857.14</v>
      </c>
    </row>
    <row r="1879" spans="1:8" x14ac:dyDescent="0.2">
      <c r="A1879" s="1" t="s">
        <v>107</v>
      </c>
      <c r="B1879" s="1" t="s">
        <v>903</v>
      </c>
      <c r="C1879" s="1" t="s">
        <v>904</v>
      </c>
      <c r="D1879" s="1" t="s">
        <v>9662</v>
      </c>
      <c r="E1879" s="1" t="s">
        <v>1652</v>
      </c>
      <c r="F1879" s="1" t="s">
        <v>2641</v>
      </c>
      <c r="G1879" s="1" t="s">
        <v>51</v>
      </c>
      <c r="H1879" s="2">
        <v>365714.29</v>
      </c>
    </row>
    <row r="1880" spans="1:8" x14ac:dyDescent="0.2">
      <c r="A1880" s="1" t="s">
        <v>107</v>
      </c>
      <c r="B1880" s="1" t="s">
        <v>1944</v>
      </c>
      <c r="C1880" s="1" t="s">
        <v>1945</v>
      </c>
      <c r="D1880" s="1" t="s">
        <v>9679</v>
      </c>
      <c r="E1880" s="1" t="s">
        <v>9680</v>
      </c>
      <c r="F1880" s="1" t="s">
        <v>2641</v>
      </c>
      <c r="G1880" s="1" t="s">
        <v>51</v>
      </c>
      <c r="H1880" s="2">
        <v>222857.14</v>
      </c>
    </row>
    <row r="1881" spans="1:8" ht="33.75" x14ac:dyDescent="0.2">
      <c r="A1881" s="1" t="s">
        <v>107</v>
      </c>
      <c r="B1881" s="1" t="s">
        <v>668</v>
      </c>
      <c r="C1881" s="1" t="s">
        <v>669</v>
      </c>
      <c r="D1881" s="1" t="s">
        <v>7385</v>
      </c>
      <c r="E1881" s="1" t="s">
        <v>7386</v>
      </c>
      <c r="F1881" s="1" t="s">
        <v>2641</v>
      </c>
      <c r="G1881" s="1" t="s">
        <v>51</v>
      </c>
      <c r="H1881" s="2">
        <v>3785440.61</v>
      </c>
    </row>
    <row r="1882" spans="1:8" x14ac:dyDescent="0.2">
      <c r="A1882" s="1" t="s">
        <v>107</v>
      </c>
      <c r="B1882" s="1" t="s">
        <v>1400</v>
      </c>
      <c r="C1882" s="1" t="s">
        <v>1401</v>
      </c>
      <c r="D1882" s="1" t="s">
        <v>9816</v>
      </c>
      <c r="E1882" s="1" t="s">
        <v>9817</v>
      </c>
      <c r="F1882" s="1" t="s">
        <v>209</v>
      </c>
      <c r="G1882" s="1" t="s">
        <v>51</v>
      </c>
      <c r="H1882" s="2">
        <v>675146.77</v>
      </c>
    </row>
    <row r="1883" spans="1:8" x14ac:dyDescent="0.2">
      <c r="A1883" s="1" t="s">
        <v>107</v>
      </c>
      <c r="B1883" s="1" t="s">
        <v>1384</v>
      </c>
      <c r="C1883" s="1" t="s">
        <v>1385</v>
      </c>
      <c r="D1883" s="1" t="s">
        <v>1398</v>
      </c>
      <c r="E1883" s="1" t="s">
        <v>1399</v>
      </c>
      <c r="F1883" s="1" t="s">
        <v>209</v>
      </c>
      <c r="G1883" s="1" t="s">
        <v>51</v>
      </c>
      <c r="H1883" s="2">
        <v>283757.34000000003</v>
      </c>
    </row>
    <row r="1884" spans="1:8" x14ac:dyDescent="0.2">
      <c r="A1884" s="1" t="s">
        <v>107</v>
      </c>
      <c r="B1884" s="1" t="s">
        <v>1087</v>
      </c>
      <c r="C1884" s="1" t="s">
        <v>1088</v>
      </c>
      <c r="D1884" s="1" t="s">
        <v>9818</v>
      </c>
      <c r="E1884" s="1" t="s">
        <v>247</v>
      </c>
      <c r="F1884" s="1" t="s">
        <v>209</v>
      </c>
      <c r="G1884" s="1" t="s">
        <v>51</v>
      </c>
      <c r="H1884" s="2">
        <v>381604.7</v>
      </c>
    </row>
    <row r="1885" spans="1:8" x14ac:dyDescent="0.2">
      <c r="A1885" s="1" t="s">
        <v>107</v>
      </c>
      <c r="B1885" s="1" t="s">
        <v>1087</v>
      </c>
      <c r="C1885" s="1" t="s">
        <v>1088</v>
      </c>
      <c r="D1885" s="1" t="s">
        <v>10337</v>
      </c>
      <c r="E1885" s="1" t="s">
        <v>2703</v>
      </c>
      <c r="F1885" s="1" t="s">
        <v>2641</v>
      </c>
      <c r="G1885" s="1" t="s">
        <v>51</v>
      </c>
      <c r="H1885" s="2">
        <v>270476.19</v>
      </c>
    </row>
    <row r="1886" spans="1:8" x14ac:dyDescent="0.2">
      <c r="A1886" s="1" t="s">
        <v>107</v>
      </c>
      <c r="B1886" s="1" t="s">
        <v>965</v>
      </c>
      <c r="C1886" s="1" t="s">
        <v>966</v>
      </c>
      <c r="D1886" s="1" t="s">
        <v>5958</v>
      </c>
      <c r="E1886" s="1" t="s">
        <v>1347</v>
      </c>
      <c r="F1886" s="1" t="s">
        <v>209</v>
      </c>
      <c r="G1886" s="1" t="s">
        <v>51</v>
      </c>
      <c r="H1886" s="2">
        <v>234833.65</v>
      </c>
    </row>
    <row r="1887" spans="1:8" x14ac:dyDescent="0.2">
      <c r="A1887" s="1" t="s">
        <v>107</v>
      </c>
      <c r="B1887" s="1" t="s">
        <v>2447</v>
      </c>
      <c r="C1887" s="1" t="s">
        <v>2448</v>
      </c>
      <c r="D1887" s="1" t="s">
        <v>4993</v>
      </c>
      <c r="E1887" s="1" t="s">
        <v>4994</v>
      </c>
      <c r="F1887" s="1" t="s">
        <v>3670</v>
      </c>
      <c r="G1887" s="1" t="s">
        <v>51</v>
      </c>
      <c r="H1887" s="2">
        <v>250000</v>
      </c>
    </row>
    <row r="1888" spans="1:8" x14ac:dyDescent="0.2">
      <c r="A1888" s="1" t="s">
        <v>107</v>
      </c>
      <c r="B1888" s="1" t="s">
        <v>2447</v>
      </c>
      <c r="C1888" s="1" t="s">
        <v>2448</v>
      </c>
      <c r="D1888" s="1" t="s">
        <v>6644</v>
      </c>
      <c r="E1888" s="1" t="s">
        <v>6645</v>
      </c>
      <c r="F1888" s="1" t="s">
        <v>50</v>
      </c>
      <c r="G1888" s="1" t="s">
        <v>51</v>
      </c>
      <c r="H1888" s="2">
        <v>222857.14</v>
      </c>
    </row>
    <row r="1889" spans="1:8" x14ac:dyDescent="0.2">
      <c r="A1889" s="1" t="s">
        <v>107</v>
      </c>
      <c r="B1889" s="1" t="s">
        <v>2447</v>
      </c>
      <c r="C1889" s="1" t="s">
        <v>2448</v>
      </c>
      <c r="D1889" s="1" t="s">
        <v>7073</v>
      </c>
      <c r="E1889" s="1" t="s">
        <v>1514</v>
      </c>
      <c r="F1889" s="1" t="s">
        <v>2641</v>
      </c>
      <c r="G1889" s="1" t="s">
        <v>51</v>
      </c>
      <c r="H1889" s="2">
        <v>222857.14</v>
      </c>
    </row>
    <row r="1890" spans="1:8" ht="22.5" x14ac:dyDescent="0.2">
      <c r="A1890" s="1" t="s">
        <v>107</v>
      </c>
      <c r="B1890" s="1" t="s">
        <v>216</v>
      </c>
      <c r="C1890" s="1" t="s">
        <v>217</v>
      </c>
      <c r="D1890" s="1" t="s">
        <v>5348</v>
      </c>
      <c r="E1890" s="1" t="s">
        <v>5349</v>
      </c>
      <c r="F1890" s="1" t="s">
        <v>2641</v>
      </c>
      <c r="G1890" s="1" t="s">
        <v>51</v>
      </c>
      <c r="H1890" s="2">
        <v>341250</v>
      </c>
    </row>
    <row r="1891" spans="1:8" ht="22.5" x14ac:dyDescent="0.2">
      <c r="A1891" s="1" t="s">
        <v>107</v>
      </c>
      <c r="B1891" s="1" t="s">
        <v>216</v>
      </c>
      <c r="C1891" s="1" t="s">
        <v>217</v>
      </c>
      <c r="D1891" s="1" t="s">
        <v>9597</v>
      </c>
      <c r="E1891" s="1" t="s">
        <v>9598</v>
      </c>
      <c r="F1891" s="1" t="s">
        <v>2641</v>
      </c>
      <c r="G1891" s="1" t="s">
        <v>51</v>
      </c>
      <c r="H1891" s="2">
        <v>318095.24</v>
      </c>
    </row>
    <row r="1892" spans="1:8" x14ac:dyDescent="0.2">
      <c r="A1892" s="1" t="s">
        <v>107</v>
      </c>
      <c r="B1892" s="1" t="s">
        <v>874</v>
      </c>
      <c r="C1892" s="1" t="s">
        <v>875</v>
      </c>
      <c r="D1892" s="1" t="s">
        <v>8990</v>
      </c>
      <c r="E1892" s="1" t="s">
        <v>8991</v>
      </c>
      <c r="F1892" s="1" t="s">
        <v>3558</v>
      </c>
      <c r="G1892" s="1" t="s">
        <v>51</v>
      </c>
      <c r="H1892" s="2">
        <v>1000000</v>
      </c>
    </row>
    <row r="1893" spans="1:8" ht="22.5" x14ac:dyDescent="0.2">
      <c r="A1893" s="1" t="s">
        <v>107</v>
      </c>
      <c r="B1893" s="1" t="s">
        <v>1085</v>
      </c>
      <c r="C1893" s="1" t="s">
        <v>1086</v>
      </c>
      <c r="D1893" s="1" t="s">
        <v>7238</v>
      </c>
      <c r="E1893" s="1" t="s">
        <v>7239</v>
      </c>
      <c r="F1893" s="1" t="s">
        <v>2641</v>
      </c>
      <c r="G1893" s="1" t="s">
        <v>51</v>
      </c>
      <c r="H1893" s="2">
        <v>222857.14</v>
      </c>
    </row>
    <row r="1894" spans="1:8" ht="22.5" x14ac:dyDescent="0.2">
      <c r="A1894" s="1" t="s">
        <v>107</v>
      </c>
      <c r="B1894" s="1" t="s">
        <v>1085</v>
      </c>
      <c r="C1894" s="1" t="s">
        <v>1086</v>
      </c>
      <c r="D1894" s="1" t="s">
        <v>9673</v>
      </c>
      <c r="E1894" s="1" t="s">
        <v>9674</v>
      </c>
      <c r="F1894" s="1" t="s">
        <v>2641</v>
      </c>
      <c r="G1894" s="1" t="s">
        <v>51</v>
      </c>
      <c r="H1894" s="2">
        <v>222857.14</v>
      </c>
    </row>
    <row r="1895" spans="1:8" ht="22.5" x14ac:dyDescent="0.2">
      <c r="A1895" s="1" t="s">
        <v>107</v>
      </c>
      <c r="B1895" s="1" t="s">
        <v>1848</v>
      </c>
      <c r="C1895" s="1" t="s">
        <v>1849</v>
      </c>
      <c r="D1895" s="1" t="s">
        <v>7083</v>
      </c>
      <c r="E1895" s="1" t="s">
        <v>1514</v>
      </c>
      <c r="F1895" s="1" t="s">
        <v>2641</v>
      </c>
      <c r="G1895" s="1" t="s">
        <v>51</v>
      </c>
      <c r="H1895" s="2">
        <v>222857.14</v>
      </c>
    </row>
    <row r="1896" spans="1:8" ht="22.5" x14ac:dyDescent="0.2">
      <c r="A1896" s="1" t="s">
        <v>107</v>
      </c>
      <c r="B1896" s="1" t="s">
        <v>1934</v>
      </c>
      <c r="C1896" s="1" t="s">
        <v>1935</v>
      </c>
      <c r="D1896" s="1" t="s">
        <v>7985</v>
      </c>
      <c r="E1896" s="1" t="s">
        <v>7986</v>
      </c>
      <c r="F1896" s="1" t="s">
        <v>50</v>
      </c>
      <c r="G1896" s="1" t="s">
        <v>51</v>
      </c>
      <c r="H1896" s="2">
        <v>720306.51</v>
      </c>
    </row>
    <row r="1897" spans="1:8" x14ac:dyDescent="0.2">
      <c r="A1897" s="1" t="s">
        <v>107</v>
      </c>
      <c r="B1897" s="1" t="s">
        <v>1928</v>
      </c>
      <c r="C1897" s="1" t="s">
        <v>1929</v>
      </c>
      <c r="D1897" s="1" t="s">
        <v>7909</v>
      </c>
      <c r="E1897" s="1" t="s">
        <v>7904</v>
      </c>
      <c r="F1897" s="1" t="s">
        <v>209</v>
      </c>
      <c r="G1897" s="1" t="s">
        <v>51</v>
      </c>
      <c r="H1897" s="2">
        <v>911877.39</v>
      </c>
    </row>
    <row r="1898" spans="1:8" x14ac:dyDescent="0.2">
      <c r="A1898" s="1" t="s">
        <v>107</v>
      </c>
      <c r="B1898" s="1" t="s">
        <v>3108</v>
      </c>
      <c r="C1898" s="1" t="s">
        <v>3109</v>
      </c>
      <c r="D1898" s="1" t="s">
        <v>6780</v>
      </c>
      <c r="E1898" s="1" t="s">
        <v>3221</v>
      </c>
      <c r="F1898" s="1" t="s">
        <v>2641</v>
      </c>
      <c r="G1898" s="1" t="s">
        <v>51</v>
      </c>
      <c r="H1898" s="2">
        <v>222857.14</v>
      </c>
    </row>
    <row r="1899" spans="1:8" x14ac:dyDescent="0.2">
      <c r="A1899" s="1" t="s">
        <v>107</v>
      </c>
      <c r="B1899" s="1" t="s">
        <v>1408</v>
      </c>
      <c r="C1899" s="1" t="s">
        <v>1409</v>
      </c>
      <c r="D1899" s="1" t="s">
        <v>9648</v>
      </c>
      <c r="E1899" s="1" t="s">
        <v>9649</v>
      </c>
      <c r="F1899" s="1" t="s">
        <v>2641</v>
      </c>
      <c r="G1899" s="1" t="s">
        <v>51</v>
      </c>
      <c r="H1899" s="2">
        <v>222857.14</v>
      </c>
    </row>
    <row r="1900" spans="1:8" x14ac:dyDescent="0.2">
      <c r="A1900" s="1" t="s">
        <v>107</v>
      </c>
      <c r="B1900" s="1" t="s">
        <v>5419</v>
      </c>
      <c r="C1900" s="1" t="s">
        <v>5420</v>
      </c>
      <c r="D1900" s="1" t="s">
        <v>9185</v>
      </c>
      <c r="E1900" s="1" t="s">
        <v>247</v>
      </c>
      <c r="F1900" s="1" t="s">
        <v>209</v>
      </c>
      <c r="G1900" s="1" t="s">
        <v>51</v>
      </c>
      <c r="H1900" s="2">
        <v>234833.66</v>
      </c>
    </row>
    <row r="1901" spans="1:8" x14ac:dyDescent="0.2">
      <c r="A1901" s="1" t="s">
        <v>107</v>
      </c>
      <c r="B1901" s="1" t="s">
        <v>1926</v>
      </c>
      <c r="C1901" s="1" t="s">
        <v>1927</v>
      </c>
      <c r="D1901" s="1" t="s">
        <v>7282</v>
      </c>
      <c r="E1901" s="1" t="s">
        <v>247</v>
      </c>
      <c r="F1901" s="1" t="s">
        <v>209</v>
      </c>
      <c r="G1901" s="1" t="s">
        <v>51</v>
      </c>
      <c r="H1901" s="2">
        <v>234833.66</v>
      </c>
    </row>
    <row r="1902" spans="1:8" x14ac:dyDescent="0.2">
      <c r="A1902" s="1" t="s">
        <v>107</v>
      </c>
      <c r="B1902" s="1" t="s">
        <v>1926</v>
      </c>
      <c r="C1902" s="1" t="s">
        <v>1927</v>
      </c>
      <c r="D1902" s="1" t="s">
        <v>9675</v>
      </c>
      <c r="E1902" s="1" t="s">
        <v>9676</v>
      </c>
      <c r="F1902" s="1" t="s">
        <v>2641</v>
      </c>
      <c r="G1902" s="1" t="s">
        <v>51</v>
      </c>
      <c r="H1902" s="2">
        <v>603809.52</v>
      </c>
    </row>
    <row r="1903" spans="1:8" x14ac:dyDescent="0.2">
      <c r="A1903" s="1" t="s">
        <v>107</v>
      </c>
      <c r="B1903" s="1" t="s">
        <v>1108</v>
      </c>
      <c r="C1903" s="1" t="s">
        <v>1109</v>
      </c>
      <c r="D1903" s="1" t="s">
        <v>10348</v>
      </c>
      <c r="E1903" s="1" t="s">
        <v>10349</v>
      </c>
      <c r="F1903" s="1" t="s">
        <v>2641</v>
      </c>
      <c r="G1903" s="1" t="s">
        <v>51</v>
      </c>
      <c r="H1903" s="2">
        <v>222857.14</v>
      </c>
    </row>
    <row r="1904" spans="1:8" x14ac:dyDescent="0.2">
      <c r="A1904" s="1" t="s">
        <v>107</v>
      </c>
      <c r="B1904" s="1" t="s">
        <v>870</v>
      </c>
      <c r="C1904" s="1" t="s">
        <v>871</v>
      </c>
      <c r="D1904" s="1" t="s">
        <v>9581</v>
      </c>
      <c r="E1904" s="1" t="s">
        <v>9582</v>
      </c>
      <c r="F1904" s="1" t="s">
        <v>2641</v>
      </c>
      <c r="G1904" s="1" t="s">
        <v>51</v>
      </c>
      <c r="H1904" s="2">
        <v>222857.14</v>
      </c>
    </row>
    <row r="1905" spans="1:8" x14ac:dyDescent="0.2">
      <c r="A1905" s="1" t="s">
        <v>107</v>
      </c>
      <c r="B1905" s="1" t="s">
        <v>362</v>
      </c>
      <c r="C1905" s="1" t="s">
        <v>363</v>
      </c>
      <c r="D1905" s="1" t="s">
        <v>5763</v>
      </c>
      <c r="E1905" s="1" t="s">
        <v>5764</v>
      </c>
      <c r="F1905" s="1" t="s">
        <v>2641</v>
      </c>
      <c r="G1905" s="1" t="s">
        <v>51</v>
      </c>
      <c r="H1905" s="2">
        <v>365714.29</v>
      </c>
    </row>
    <row r="1906" spans="1:8" x14ac:dyDescent="0.2">
      <c r="A1906" s="1" t="s">
        <v>107</v>
      </c>
      <c r="B1906" s="1" t="s">
        <v>362</v>
      </c>
      <c r="C1906" s="1" t="s">
        <v>363</v>
      </c>
      <c r="D1906" s="1" t="s">
        <v>5777</v>
      </c>
      <c r="E1906" s="1" t="s">
        <v>5778</v>
      </c>
      <c r="F1906" s="1" t="s">
        <v>2641</v>
      </c>
      <c r="G1906" s="1" t="s">
        <v>51</v>
      </c>
      <c r="H1906" s="2">
        <v>222857.14</v>
      </c>
    </row>
    <row r="1907" spans="1:8" x14ac:dyDescent="0.2">
      <c r="A1907" s="1" t="s">
        <v>107</v>
      </c>
      <c r="B1907" s="1" t="s">
        <v>362</v>
      </c>
      <c r="C1907" s="1" t="s">
        <v>363</v>
      </c>
      <c r="D1907" s="1" t="s">
        <v>9602</v>
      </c>
      <c r="E1907" s="1" t="s">
        <v>5778</v>
      </c>
      <c r="F1907" s="1" t="s">
        <v>2641</v>
      </c>
      <c r="G1907" s="1" t="s">
        <v>51</v>
      </c>
      <c r="H1907" s="2">
        <v>222857.14</v>
      </c>
    </row>
    <row r="1908" spans="1:8" x14ac:dyDescent="0.2">
      <c r="A1908" s="1" t="s">
        <v>107</v>
      </c>
      <c r="B1908" s="1" t="s">
        <v>108</v>
      </c>
      <c r="C1908" s="1" t="s">
        <v>109</v>
      </c>
      <c r="D1908" s="1" t="s">
        <v>9609</v>
      </c>
      <c r="E1908" s="1" t="s">
        <v>9610</v>
      </c>
      <c r="F1908" s="1" t="s">
        <v>2641</v>
      </c>
      <c r="G1908" s="1" t="s">
        <v>51</v>
      </c>
      <c r="H1908" s="2">
        <v>222857.14</v>
      </c>
    </row>
    <row r="1909" spans="1:8" x14ac:dyDescent="0.2">
      <c r="A1909" s="1" t="s">
        <v>107</v>
      </c>
      <c r="B1909" s="1" t="s">
        <v>108</v>
      </c>
      <c r="C1909" s="1" t="s">
        <v>109</v>
      </c>
      <c r="D1909" s="1" t="s">
        <v>10354</v>
      </c>
      <c r="E1909" s="1" t="s">
        <v>9610</v>
      </c>
      <c r="F1909" s="1" t="s">
        <v>2641</v>
      </c>
      <c r="G1909" s="1" t="s">
        <v>51</v>
      </c>
      <c r="H1909" s="2">
        <v>222857.14</v>
      </c>
    </row>
    <row r="1910" spans="1:8" ht="22.5" x14ac:dyDescent="0.2">
      <c r="A1910" s="1" t="s">
        <v>107</v>
      </c>
      <c r="B1910" s="1" t="s">
        <v>1486</v>
      </c>
      <c r="C1910" s="1" t="s">
        <v>10273</v>
      </c>
      <c r="D1910" s="1" t="s">
        <v>10272</v>
      </c>
      <c r="E1910" s="1" t="s">
        <v>6476</v>
      </c>
      <c r="F1910" s="1" t="s">
        <v>3838</v>
      </c>
      <c r="G1910" s="1" t="s">
        <v>51</v>
      </c>
      <c r="H1910" s="2">
        <v>899928</v>
      </c>
    </row>
    <row r="1911" spans="1:8" x14ac:dyDescent="0.2">
      <c r="A1911" s="1" t="s">
        <v>107</v>
      </c>
      <c r="B1911" s="1" t="s">
        <v>1486</v>
      </c>
      <c r="C1911" s="1" t="s">
        <v>1487</v>
      </c>
      <c r="D1911" s="1" t="s">
        <v>7194</v>
      </c>
      <c r="E1911" s="1" t="s">
        <v>1514</v>
      </c>
      <c r="F1911" s="1" t="s">
        <v>2641</v>
      </c>
      <c r="G1911" s="1" t="s">
        <v>51</v>
      </c>
      <c r="H1911" s="2">
        <v>222857.14</v>
      </c>
    </row>
    <row r="1912" spans="1:8" x14ac:dyDescent="0.2">
      <c r="A1912" s="1" t="s">
        <v>107</v>
      </c>
      <c r="B1912" s="1" t="s">
        <v>894</v>
      </c>
      <c r="C1912" s="1" t="s">
        <v>895</v>
      </c>
      <c r="D1912" s="1" t="s">
        <v>3853</v>
      </c>
      <c r="E1912" s="1" t="s">
        <v>2960</v>
      </c>
      <c r="F1912" s="1" t="s">
        <v>2641</v>
      </c>
      <c r="G1912" s="1" t="s">
        <v>51</v>
      </c>
      <c r="H1912" s="2">
        <v>487500</v>
      </c>
    </row>
    <row r="1913" spans="1:8" ht="22.5" x14ac:dyDescent="0.2">
      <c r="A1913" s="1" t="s">
        <v>107</v>
      </c>
      <c r="B1913" s="1" t="s">
        <v>898</v>
      </c>
      <c r="C1913" s="1" t="s">
        <v>8231</v>
      </c>
      <c r="D1913" s="1" t="s">
        <v>8230</v>
      </c>
      <c r="E1913" s="1" t="s">
        <v>6476</v>
      </c>
      <c r="F1913" s="1" t="s">
        <v>3838</v>
      </c>
      <c r="G1913" s="1" t="s">
        <v>51</v>
      </c>
      <c r="H1913" s="2">
        <v>200000</v>
      </c>
    </row>
    <row r="1914" spans="1:8" x14ac:dyDescent="0.2">
      <c r="A1914" s="1" t="s">
        <v>107</v>
      </c>
      <c r="B1914" s="1" t="s">
        <v>1884</v>
      </c>
      <c r="C1914" s="1" t="s">
        <v>1885</v>
      </c>
      <c r="D1914" s="1" t="s">
        <v>7046</v>
      </c>
      <c r="E1914" s="1" t="s">
        <v>7047</v>
      </c>
      <c r="F1914" s="1" t="s">
        <v>2641</v>
      </c>
      <c r="G1914" s="1" t="s">
        <v>51</v>
      </c>
      <c r="H1914" s="2">
        <v>222857.14</v>
      </c>
    </row>
    <row r="1915" spans="1:8" x14ac:dyDescent="0.2">
      <c r="A1915" s="1" t="s">
        <v>107</v>
      </c>
      <c r="B1915" s="1" t="s">
        <v>1462</v>
      </c>
      <c r="C1915" s="1" t="s">
        <v>1463</v>
      </c>
      <c r="D1915" s="1" t="s">
        <v>4978</v>
      </c>
      <c r="E1915" s="1" t="s">
        <v>4979</v>
      </c>
      <c r="F1915" s="1" t="s">
        <v>3670</v>
      </c>
      <c r="G1915" s="1" t="s">
        <v>51</v>
      </c>
      <c r="H1915" s="2">
        <v>250000</v>
      </c>
    </row>
    <row r="1916" spans="1:8" x14ac:dyDescent="0.2">
      <c r="A1916" s="1" t="s">
        <v>107</v>
      </c>
      <c r="B1916" s="1" t="s">
        <v>1462</v>
      </c>
      <c r="C1916" s="1" t="s">
        <v>1463</v>
      </c>
      <c r="D1916" s="1" t="s">
        <v>5594</v>
      </c>
      <c r="E1916" s="1" t="s">
        <v>5595</v>
      </c>
      <c r="F1916" s="1" t="s">
        <v>209</v>
      </c>
      <c r="G1916" s="1" t="s">
        <v>51</v>
      </c>
      <c r="H1916" s="2">
        <v>234833.66</v>
      </c>
    </row>
    <row r="1917" spans="1:8" ht="22.5" x14ac:dyDescent="0.2">
      <c r="A1917" s="1" t="s">
        <v>14</v>
      </c>
      <c r="B1917" s="1" t="s">
        <v>2936</v>
      </c>
      <c r="C1917" s="1" t="s">
        <v>2937</v>
      </c>
      <c r="D1917" s="1" t="s">
        <v>7782</v>
      </c>
      <c r="E1917" s="1" t="s">
        <v>7783</v>
      </c>
      <c r="F1917" s="1" t="s">
        <v>2641</v>
      </c>
      <c r="G1917" s="1" t="s">
        <v>51</v>
      </c>
      <c r="H1917" s="2">
        <v>222857.14</v>
      </c>
    </row>
    <row r="1918" spans="1:8" x14ac:dyDescent="0.2">
      <c r="A1918" s="1" t="s">
        <v>14</v>
      </c>
      <c r="B1918" s="1" t="s">
        <v>4998</v>
      </c>
      <c r="C1918" s="1" t="s">
        <v>4999</v>
      </c>
      <c r="D1918" s="1" t="s">
        <v>7522</v>
      </c>
      <c r="E1918" s="1" t="s">
        <v>7523</v>
      </c>
      <c r="F1918" s="1" t="s">
        <v>2641</v>
      </c>
      <c r="G1918" s="1" t="s">
        <v>51</v>
      </c>
      <c r="H1918" s="2">
        <v>222857.14</v>
      </c>
    </row>
    <row r="1919" spans="1:8" x14ac:dyDescent="0.2">
      <c r="A1919" s="1" t="s">
        <v>14</v>
      </c>
      <c r="B1919" s="1" t="s">
        <v>1437</v>
      </c>
      <c r="C1919" s="1" t="s">
        <v>1438</v>
      </c>
      <c r="D1919" s="1" t="s">
        <v>9316</v>
      </c>
      <c r="E1919" s="1" t="s">
        <v>9317</v>
      </c>
      <c r="F1919" s="1" t="s">
        <v>3558</v>
      </c>
      <c r="G1919" s="1" t="s">
        <v>51</v>
      </c>
      <c r="H1919" s="2">
        <v>500000</v>
      </c>
    </row>
    <row r="1920" spans="1:8" x14ac:dyDescent="0.2">
      <c r="A1920" s="1" t="s">
        <v>14</v>
      </c>
      <c r="B1920" s="1" t="s">
        <v>1923</v>
      </c>
      <c r="C1920" s="1" t="s">
        <v>5132</v>
      </c>
      <c r="D1920" s="1" t="s">
        <v>5130</v>
      </c>
      <c r="E1920" s="1" t="s">
        <v>5131</v>
      </c>
      <c r="F1920" s="1" t="s">
        <v>3558</v>
      </c>
      <c r="G1920" s="1" t="s">
        <v>51</v>
      </c>
      <c r="H1920" s="2">
        <v>240000</v>
      </c>
    </row>
    <row r="1921" spans="1:8" x14ac:dyDescent="0.2">
      <c r="A1921" s="1" t="s">
        <v>14</v>
      </c>
      <c r="B1921" s="1" t="s">
        <v>6851</v>
      </c>
      <c r="C1921" s="1" t="s">
        <v>6852</v>
      </c>
      <c r="D1921" s="1" t="s">
        <v>6849</v>
      </c>
      <c r="E1921" s="1" t="s">
        <v>6850</v>
      </c>
      <c r="F1921" s="1" t="s">
        <v>50</v>
      </c>
      <c r="G1921" s="1" t="s">
        <v>51</v>
      </c>
      <c r="H1921" s="2">
        <v>222857.14</v>
      </c>
    </row>
    <row r="1922" spans="1:8" x14ac:dyDescent="0.2">
      <c r="A1922" s="1" t="s">
        <v>14</v>
      </c>
      <c r="B1922" s="1" t="s">
        <v>2041</v>
      </c>
      <c r="C1922" s="1" t="s">
        <v>2042</v>
      </c>
      <c r="D1922" s="1" t="s">
        <v>6097</v>
      </c>
      <c r="E1922" s="1" t="s">
        <v>6053</v>
      </c>
      <c r="F1922" s="1" t="s">
        <v>11</v>
      </c>
      <c r="G1922" s="1" t="s">
        <v>51</v>
      </c>
      <c r="H1922" s="2">
        <v>532380.94999999995</v>
      </c>
    </row>
    <row r="1923" spans="1:8" x14ac:dyDescent="0.2">
      <c r="A1923" s="1" t="s">
        <v>14</v>
      </c>
      <c r="B1923" s="1" t="s">
        <v>5665</v>
      </c>
      <c r="C1923" s="1" t="s">
        <v>5666</v>
      </c>
      <c r="D1923" s="1" t="s">
        <v>5663</v>
      </c>
      <c r="E1923" s="1" t="s">
        <v>5664</v>
      </c>
      <c r="F1923" s="1" t="s">
        <v>50</v>
      </c>
      <c r="G1923" s="1" t="s">
        <v>51</v>
      </c>
      <c r="H1923" s="2">
        <v>222857.14</v>
      </c>
    </row>
    <row r="1924" spans="1:8" x14ac:dyDescent="0.2">
      <c r="A1924" s="1" t="s">
        <v>14</v>
      </c>
      <c r="B1924" s="1" t="s">
        <v>5113</v>
      </c>
      <c r="C1924" s="1" t="s">
        <v>5114</v>
      </c>
      <c r="D1924" s="1" t="s">
        <v>10188</v>
      </c>
      <c r="E1924" s="1" t="s">
        <v>5581</v>
      </c>
      <c r="F1924" s="1" t="s">
        <v>2641</v>
      </c>
      <c r="G1924" s="1" t="s">
        <v>51</v>
      </c>
      <c r="H1924" s="2">
        <v>270476.19</v>
      </c>
    </row>
    <row r="1925" spans="1:8" x14ac:dyDescent="0.2">
      <c r="A1925" s="1" t="s">
        <v>14</v>
      </c>
      <c r="B1925" s="1" t="s">
        <v>2393</v>
      </c>
      <c r="C1925" s="1" t="s">
        <v>2394</v>
      </c>
      <c r="D1925" s="1" t="s">
        <v>10053</v>
      </c>
      <c r="E1925" s="1" t="s">
        <v>10054</v>
      </c>
      <c r="F1925" s="1" t="s">
        <v>3558</v>
      </c>
      <c r="G1925" s="1" t="s">
        <v>51</v>
      </c>
      <c r="H1925" s="2">
        <v>3000000</v>
      </c>
    </row>
    <row r="1926" spans="1:8" x14ac:dyDescent="0.2">
      <c r="A1926" s="1" t="s">
        <v>14</v>
      </c>
      <c r="B1926" s="1" t="s">
        <v>1962</v>
      </c>
      <c r="C1926" s="1" t="s">
        <v>9730</v>
      </c>
      <c r="D1926" s="1" t="s">
        <v>9729</v>
      </c>
      <c r="E1926" s="1" t="s">
        <v>8458</v>
      </c>
      <c r="F1926" s="1" t="s">
        <v>3838</v>
      </c>
      <c r="G1926" s="1" t="s">
        <v>51</v>
      </c>
      <c r="H1926" s="2">
        <v>917865</v>
      </c>
    </row>
    <row r="1927" spans="1:8" x14ac:dyDescent="0.2">
      <c r="A1927" s="1" t="s">
        <v>14</v>
      </c>
      <c r="B1927" s="1" t="s">
        <v>9</v>
      </c>
      <c r="C1927" s="1" t="s">
        <v>10</v>
      </c>
      <c r="D1927" s="1" t="s">
        <v>4144</v>
      </c>
      <c r="E1927" s="1" t="s">
        <v>4145</v>
      </c>
      <c r="F1927" s="1" t="s">
        <v>209</v>
      </c>
      <c r="G1927" s="1" t="s">
        <v>51</v>
      </c>
      <c r="H1927" s="2">
        <v>222857.14</v>
      </c>
    </row>
    <row r="1928" spans="1:8" x14ac:dyDescent="0.2">
      <c r="A1928" s="1" t="s">
        <v>14</v>
      </c>
      <c r="B1928" s="1" t="s">
        <v>2409</v>
      </c>
      <c r="C1928" s="1" t="s">
        <v>2410</v>
      </c>
      <c r="D1928" s="1" t="s">
        <v>3760</v>
      </c>
      <c r="E1928" s="1" t="s">
        <v>3761</v>
      </c>
      <c r="F1928" s="1" t="s">
        <v>2641</v>
      </c>
      <c r="G1928" s="1" t="s">
        <v>51</v>
      </c>
      <c r="H1928" s="2">
        <v>1950000</v>
      </c>
    </row>
    <row r="1929" spans="1:8" x14ac:dyDescent="0.2">
      <c r="A1929" s="1" t="s">
        <v>14</v>
      </c>
      <c r="B1929" s="1" t="s">
        <v>2409</v>
      </c>
      <c r="C1929" s="1" t="s">
        <v>2410</v>
      </c>
      <c r="D1929" s="1" t="s">
        <v>5558</v>
      </c>
      <c r="E1929" s="1" t="s">
        <v>5559</v>
      </c>
      <c r="F1929" s="1" t="s">
        <v>50</v>
      </c>
      <c r="G1929" s="1" t="s">
        <v>51</v>
      </c>
      <c r="H1929" s="2">
        <v>270476.19</v>
      </c>
    </row>
    <row r="1930" spans="1:8" ht="22.5" x14ac:dyDescent="0.2">
      <c r="A1930" s="1" t="s">
        <v>14</v>
      </c>
      <c r="B1930" s="1" t="s">
        <v>90</v>
      </c>
      <c r="C1930" s="1" t="s">
        <v>91</v>
      </c>
      <c r="D1930" s="1" t="s">
        <v>3562</v>
      </c>
      <c r="E1930" s="1" t="s">
        <v>3563</v>
      </c>
      <c r="F1930" s="1" t="s">
        <v>11</v>
      </c>
      <c r="G1930" s="1" t="s">
        <v>51</v>
      </c>
      <c r="H1930" s="2">
        <v>1000000</v>
      </c>
    </row>
    <row r="1931" spans="1:8" x14ac:dyDescent="0.2">
      <c r="A1931" s="1" t="s">
        <v>14</v>
      </c>
      <c r="B1931" s="1" t="s">
        <v>316</v>
      </c>
      <c r="C1931" s="1" t="s">
        <v>317</v>
      </c>
      <c r="D1931" s="1" t="s">
        <v>5035</v>
      </c>
      <c r="E1931" s="1" t="s">
        <v>5036</v>
      </c>
      <c r="F1931" s="1" t="s">
        <v>3734</v>
      </c>
      <c r="G1931" s="1" t="s">
        <v>51</v>
      </c>
      <c r="H1931" s="2">
        <v>800000</v>
      </c>
    </row>
    <row r="1932" spans="1:8" x14ac:dyDescent="0.2">
      <c r="A1932" s="1" t="s">
        <v>14</v>
      </c>
      <c r="B1932" s="1" t="s">
        <v>316</v>
      </c>
      <c r="C1932" s="1" t="s">
        <v>317</v>
      </c>
      <c r="D1932" s="1" t="s">
        <v>5509</v>
      </c>
      <c r="E1932" s="1" t="s">
        <v>5510</v>
      </c>
      <c r="F1932" s="1" t="s">
        <v>209</v>
      </c>
      <c r="G1932" s="1" t="s">
        <v>51</v>
      </c>
      <c r="H1932" s="2">
        <v>270476.19</v>
      </c>
    </row>
    <row r="1933" spans="1:8" x14ac:dyDescent="0.2">
      <c r="A1933" s="1" t="s">
        <v>14</v>
      </c>
      <c r="B1933" s="1" t="s">
        <v>268</v>
      </c>
      <c r="C1933" s="1" t="s">
        <v>269</v>
      </c>
      <c r="D1933" s="1" t="s">
        <v>6746</v>
      </c>
      <c r="E1933" s="1" t="s">
        <v>6747</v>
      </c>
      <c r="F1933" s="1" t="s">
        <v>50</v>
      </c>
      <c r="G1933" s="1" t="s">
        <v>51</v>
      </c>
      <c r="H1933" s="2">
        <v>460952.38</v>
      </c>
    </row>
    <row r="1934" spans="1:8" x14ac:dyDescent="0.2">
      <c r="A1934" s="1" t="s">
        <v>14</v>
      </c>
      <c r="B1934" s="1" t="s">
        <v>268</v>
      </c>
      <c r="C1934" s="1" t="s">
        <v>269</v>
      </c>
      <c r="D1934" s="1" t="s">
        <v>6755</v>
      </c>
      <c r="E1934" s="1" t="s">
        <v>6756</v>
      </c>
      <c r="F1934" s="1" t="s">
        <v>50</v>
      </c>
      <c r="G1934" s="1" t="s">
        <v>51</v>
      </c>
      <c r="H1934" s="2">
        <v>542857.14</v>
      </c>
    </row>
    <row r="1935" spans="1:8" ht="22.5" x14ac:dyDescent="0.2">
      <c r="A1935" s="1" t="s">
        <v>14</v>
      </c>
      <c r="B1935" s="1" t="s">
        <v>9284</v>
      </c>
      <c r="C1935" s="1" t="s">
        <v>9285</v>
      </c>
      <c r="D1935" s="1" t="s">
        <v>9282</v>
      </c>
      <c r="E1935" s="1" t="s">
        <v>9283</v>
      </c>
      <c r="F1935" s="1" t="s">
        <v>11</v>
      </c>
      <c r="G1935" s="1" t="s">
        <v>51</v>
      </c>
      <c r="H1935" s="2">
        <v>222857.14</v>
      </c>
    </row>
    <row r="1936" spans="1:8" ht="22.5" x14ac:dyDescent="0.2">
      <c r="A1936" s="1" t="s">
        <v>14</v>
      </c>
      <c r="B1936" s="1" t="s">
        <v>8858</v>
      </c>
      <c r="C1936" s="1" t="s">
        <v>8859</v>
      </c>
      <c r="D1936" s="1" t="s">
        <v>8856</v>
      </c>
      <c r="E1936" s="1" t="s">
        <v>8857</v>
      </c>
      <c r="F1936" s="1" t="s">
        <v>209</v>
      </c>
      <c r="G1936" s="1" t="s">
        <v>51</v>
      </c>
      <c r="H1936" s="2">
        <v>283757.34000000003</v>
      </c>
    </row>
    <row r="1937" spans="1:8" ht="22.5" x14ac:dyDescent="0.2">
      <c r="A1937" s="1" t="s">
        <v>14</v>
      </c>
      <c r="B1937" s="1" t="s">
        <v>2259</v>
      </c>
      <c r="C1937" s="1" t="s">
        <v>5320</v>
      </c>
      <c r="D1937" s="1" t="s">
        <v>5318</v>
      </c>
      <c r="E1937" s="1" t="s">
        <v>5319</v>
      </c>
      <c r="F1937" s="1" t="s">
        <v>215</v>
      </c>
      <c r="G1937" s="1" t="s">
        <v>51</v>
      </c>
      <c r="H1937" s="2">
        <v>1100000</v>
      </c>
    </row>
    <row r="1938" spans="1:8" x14ac:dyDescent="0.2">
      <c r="A1938" s="1" t="s">
        <v>14</v>
      </c>
      <c r="B1938" s="1" t="s">
        <v>151</v>
      </c>
      <c r="C1938" s="1" t="s">
        <v>152</v>
      </c>
      <c r="D1938" s="1" t="s">
        <v>5560</v>
      </c>
      <c r="E1938" s="1" t="s">
        <v>836</v>
      </c>
      <c r="F1938" s="1" t="s">
        <v>209</v>
      </c>
      <c r="G1938" s="1" t="s">
        <v>51</v>
      </c>
      <c r="H1938" s="2">
        <v>283757.34000000003</v>
      </c>
    </row>
    <row r="1939" spans="1:8" x14ac:dyDescent="0.2">
      <c r="A1939" s="1" t="s">
        <v>14</v>
      </c>
      <c r="B1939" s="1" t="s">
        <v>6731</v>
      </c>
      <c r="C1939" s="1" t="s">
        <v>6732</v>
      </c>
      <c r="D1939" s="1" t="s">
        <v>6729</v>
      </c>
      <c r="E1939" s="1" t="s">
        <v>6730</v>
      </c>
      <c r="F1939" s="1" t="s">
        <v>50</v>
      </c>
      <c r="G1939" s="1" t="s">
        <v>51</v>
      </c>
      <c r="H1939" s="2">
        <v>365714.29</v>
      </c>
    </row>
    <row r="1940" spans="1:8" x14ac:dyDescent="0.2">
      <c r="A1940" s="1" t="s">
        <v>14</v>
      </c>
      <c r="B1940" s="1" t="s">
        <v>55</v>
      </c>
      <c r="C1940" s="1" t="s">
        <v>56</v>
      </c>
      <c r="D1940" s="1" t="s">
        <v>6090</v>
      </c>
      <c r="E1940" s="1" t="s">
        <v>247</v>
      </c>
      <c r="F1940" s="1" t="s">
        <v>209</v>
      </c>
      <c r="G1940" s="1" t="s">
        <v>51</v>
      </c>
      <c r="H1940" s="2">
        <v>234833.66</v>
      </c>
    </row>
    <row r="1941" spans="1:8" x14ac:dyDescent="0.2">
      <c r="A1941" s="1" t="s">
        <v>14</v>
      </c>
      <c r="B1941" s="1" t="s">
        <v>2074</v>
      </c>
      <c r="C1941" s="1" t="s">
        <v>2075</v>
      </c>
      <c r="D1941" s="1" t="s">
        <v>6967</v>
      </c>
      <c r="E1941" s="1" t="s">
        <v>6821</v>
      </c>
      <c r="F1941" s="1" t="s">
        <v>2641</v>
      </c>
      <c r="G1941" s="1" t="s">
        <v>51</v>
      </c>
      <c r="H1941" s="2">
        <v>508571.43</v>
      </c>
    </row>
    <row r="1942" spans="1:8" x14ac:dyDescent="0.2">
      <c r="A1942" s="1" t="s">
        <v>14</v>
      </c>
      <c r="B1942" s="1" t="s">
        <v>2074</v>
      </c>
      <c r="C1942" s="1" t="s">
        <v>2075</v>
      </c>
      <c r="D1942" s="1" t="s">
        <v>9186</v>
      </c>
      <c r="E1942" s="1" t="s">
        <v>6821</v>
      </c>
      <c r="F1942" s="1" t="s">
        <v>2641</v>
      </c>
      <c r="G1942" s="1" t="s">
        <v>51</v>
      </c>
      <c r="H1942" s="2">
        <v>270476.19</v>
      </c>
    </row>
    <row r="1943" spans="1:8" x14ac:dyDescent="0.2">
      <c r="A1943" s="1" t="s">
        <v>14</v>
      </c>
      <c r="B1943" s="1" t="s">
        <v>5569</v>
      </c>
      <c r="C1943" s="1" t="s">
        <v>5570</v>
      </c>
      <c r="D1943" s="1" t="s">
        <v>5567</v>
      </c>
      <c r="E1943" s="1" t="s">
        <v>5568</v>
      </c>
      <c r="F1943" s="1" t="s">
        <v>2641</v>
      </c>
      <c r="G1943" s="1" t="s">
        <v>51</v>
      </c>
      <c r="H1943" s="2">
        <v>270476.19</v>
      </c>
    </row>
    <row r="1944" spans="1:8" x14ac:dyDescent="0.2">
      <c r="A1944" s="1" t="s">
        <v>14</v>
      </c>
      <c r="B1944" s="1" t="s">
        <v>1545</v>
      </c>
      <c r="C1944" s="1" t="s">
        <v>1546</v>
      </c>
      <c r="D1944" s="1" t="s">
        <v>3567</v>
      </c>
      <c r="E1944" s="1" t="s">
        <v>658</v>
      </c>
      <c r="F1944" s="1" t="s">
        <v>2641</v>
      </c>
      <c r="G1944" s="1" t="s">
        <v>51</v>
      </c>
      <c r="H1944" s="2">
        <v>487500</v>
      </c>
    </row>
    <row r="1945" spans="1:8" x14ac:dyDescent="0.2">
      <c r="A1945" s="1" t="s">
        <v>14</v>
      </c>
      <c r="B1945" s="1" t="s">
        <v>1545</v>
      </c>
      <c r="C1945" s="1" t="s">
        <v>1546</v>
      </c>
      <c r="D1945" s="1" t="s">
        <v>6006</v>
      </c>
      <c r="E1945" s="1" t="s">
        <v>2449</v>
      </c>
      <c r="F1945" s="1" t="s">
        <v>2641</v>
      </c>
      <c r="G1945" s="1" t="s">
        <v>51</v>
      </c>
      <c r="H1945" s="2">
        <v>460952.38</v>
      </c>
    </row>
    <row r="1946" spans="1:8" x14ac:dyDescent="0.2">
      <c r="A1946" s="1" t="s">
        <v>14</v>
      </c>
      <c r="B1946" s="1" t="s">
        <v>1545</v>
      </c>
      <c r="C1946" s="1" t="s">
        <v>1546</v>
      </c>
      <c r="D1946" s="1" t="s">
        <v>6102</v>
      </c>
      <c r="E1946" s="1" t="s">
        <v>6103</v>
      </c>
      <c r="F1946" s="1" t="s">
        <v>11</v>
      </c>
      <c r="G1946" s="1" t="s">
        <v>51</v>
      </c>
      <c r="H1946" s="2">
        <v>460952.38</v>
      </c>
    </row>
    <row r="1947" spans="1:8" x14ac:dyDescent="0.2">
      <c r="A1947" s="1" t="s">
        <v>14</v>
      </c>
      <c r="B1947" s="1" t="s">
        <v>5384</v>
      </c>
      <c r="C1947" s="1" t="s">
        <v>9743</v>
      </c>
      <c r="D1947" s="1" t="s">
        <v>9742</v>
      </c>
      <c r="E1947" s="1" t="s">
        <v>8458</v>
      </c>
      <c r="F1947" s="1" t="s">
        <v>3838</v>
      </c>
      <c r="G1947" s="1" t="s">
        <v>51</v>
      </c>
      <c r="H1947" s="2">
        <v>250000</v>
      </c>
    </row>
    <row r="1948" spans="1:8" x14ac:dyDescent="0.2">
      <c r="A1948" s="1" t="s">
        <v>14</v>
      </c>
      <c r="B1948" s="1" t="s">
        <v>5384</v>
      </c>
      <c r="C1948" s="1" t="s">
        <v>5385</v>
      </c>
      <c r="D1948" s="1" t="s">
        <v>6031</v>
      </c>
      <c r="E1948" s="1" t="s">
        <v>452</v>
      </c>
      <c r="F1948" s="1" t="s">
        <v>209</v>
      </c>
      <c r="G1948" s="1" t="s">
        <v>51</v>
      </c>
      <c r="H1948" s="2">
        <v>283757.34000000003</v>
      </c>
    </row>
    <row r="1949" spans="1:8" x14ac:dyDescent="0.2">
      <c r="A1949" s="1" t="s">
        <v>14</v>
      </c>
      <c r="B1949" s="1" t="s">
        <v>2345</v>
      </c>
      <c r="C1949" s="1" t="s">
        <v>2346</v>
      </c>
      <c r="D1949" s="1" t="s">
        <v>9119</v>
      </c>
      <c r="E1949" s="1" t="s">
        <v>9120</v>
      </c>
      <c r="F1949" s="1" t="s">
        <v>2641</v>
      </c>
      <c r="G1949" s="1" t="s">
        <v>51</v>
      </c>
      <c r="H1949" s="2">
        <v>270476.19</v>
      </c>
    </row>
    <row r="1950" spans="1:8" x14ac:dyDescent="0.2">
      <c r="A1950" s="1" t="s">
        <v>14</v>
      </c>
      <c r="B1950" s="1" t="s">
        <v>652</v>
      </c>
      <c r="C1950" s="1" t="s">
        <v>653</v>
      </c>
      <c r="D1950" s="1" t="s">
        <v>6968</v>
      </c>
      <c r="E1950" s="1" t="s">
        <v>5905</v>
      </c>
      <c r="F1950" s="1" t="s">
        <v>2641</v>
      </c>
      <c r="G1950" s="1" t="s">
        <v>51</v>
      </c>
      <c r="H1950" s="2">
        <v>222857.14</v>
      </c>
    </row>
    <row r="1951" spans="1:8" x14ac:dyDescent="0.2">
      <c r="A1951" s="1" t="s">
        <v>14</v>
      </c>
      <c r="B1951" s="1" t="s">
        <v>652</v>
      </c>
      <c r="C1951" s="1" t="s">
        <v>653</v>
      </c>
      <c r="D1951" s="1" t="s">
        <v>9234</v>
      </c>
      <c r="E1951" s="1" t="s">
        <v>9235</v>
      </c>
      <c r="F1951" s="1" t="s">
        <v>3474</v>
      </c>
      <c r="G1951" s="1" t="s">
        <v>51</v>
      </c>
      <c r="H1951" s="2">
        <v>234833.66</v>
      </c>
    </row>
    <row r="1952" spans="1:8" x14ac:dyDescent="0.2">
      <c r="A1952" s="1" t="s">
        <v>14</v>
      </c>
      <c r="B1952" s="1" t="s">
        <v>2558</v>
      </c>
      <c r="C1952" s="1" t="s">
        <v>2559</v>
      </c>
      <c r="D1952" s="1" t="s">
        <v>2556</v>
      </c>
      <c r="E1952" s="1" t="s">
        <v>2557</v>
      </c>
      <c r="F1952" s="1" t="s">
        <v>209</v>
      </c>
      <c r="G1952" s="1" t="s">
        <v>51</v>
      </c>
      <c r="H1952" s="2">
        <v>1490000</v>
      </c>
    </row>
    <row r="1953" spans="1:8" x14ac:dyDescent="0.2">
      <c r="A1953" s="1" t="s">
        <v>14</v>
      </c>
      <c r="B1953" s="1" t="s">
        <v>8826</v>
      </c>
      <c r="C1953" s="1" t="s">
        <v>8827</v>
      </c>
      <c r="D1953" s="1" t="s">
        <v>8825</v>
      </c>
      <c r="E1953" s="1" t="s">
        <v>247</v>
      </c>
      <c r="F1953" s="1" t="s">
        <v>209</v>
      </c>
      <c r="G1953" s="1" t="s">
        <v>51</v>
      </c>
      <c r="H1953" s="2">
        <v>283757.34000000003</v>
      </c>
    </row>
    <row r="1954" spans="1:8" x14ac:dyDescent="0.2">
      <c r="A1954" s="1" t="s">
        <v>14</v>
      </c>
      <c r="B1954" s="1" t="s">
        <v>5572</v>
      </c>
      <c r="C1954" s="1" t="s">
        <v>5573</v>
      </c>
      <c r="D1954" s="1" t="s">
        <v>5571</v>
      </c>
      <c r="E1954" s="1" t="s">
        <v>223</v>
      </c>
      <c r="F1954" s="1" t="s">
        <v>209</v>
      </c>
      <c r="G1954" s="1" t="s">
        <v>51</v>
      </c>
      <c r="H1954" s="2">
        <v>479452.05</v>
      </c>
    </row>
    <row r="1955" spans="1:8" x14ac:dyDescent="0.2">
      <c r="A1955" s="1" t="s">
        <v>14</v>
      </c>
      <c r="B1955" s="1" t="s">
        <v>2208</v>
      </c>
      <c r="C1955" s="1" t="s">
        <v>2209</v>
      </c>
      <c r="D1955" s="1" t="s">
        <v>9201</v>
      </c>
      <c r="E1955" s="1" t="s">
        <v>9202</v>
      </c>
      <c r="F1955" s="1" t="s">
        <v>2641</v>
      </c>
      <c r="G1955" s="1" t="s">
        <v>51</v>
      </c>
      <c r="H1955" s="2">
        <v>351428.57</v>
      </c>
    </row>
    <row r="1956" spans="1:8" x14ac:dyDescent="0.2">
      <c r="A1956" s="1" t="s">
        <v>14</v>
      </c>
      <c r="B1956" s="1" t="s">
        <v>130</v>
      </c>
      <c r="C1956" s="1" t="s">
        <v>131</v>
      </c>
      <c r="D1956" s="1" t="s">
        <v>6591</v>
      </c>
      <c r="E1956" s="1" t="s">
        <v>6592</v>
      </c>
      <c r="F1956" s="1" t="s">
        <v>11</v>
      </c>
      <c r="G1956" s="1" t="s">
        <v>51</v>
      </c>
      <c r="H1956" s="2">
        <v>460952.38</v>
      </c>
    </row>
    <row r="1957" spans="1:8" x14ac:dyDescent="0.2">
      <c r="A1957" s="1" t="s">
        <v>14</v>
      </c>
      <c r="B1957" s="1" t="s">
        <v>2331</v>
      </c>
      <c r="C1957" s="1" t="s">
        <v>2332</v>
      </c>
      <c r="D1957" s="1" t="s">
        <v>5585</v>
      </c>
      <c r="E1957" s="1" t="s">
        <v>5586</v>
      </c>
      <c r="F1957" s="1" t="s">
        <v>50</v>
      </c>
      <c r="G1957" s="1" t="s">
        <v>51</v>
      </c>
      <c r="H1957" s="2">
        <v>270476.19</v>
      </c>
    </row>
    <row r="1958" spans="1:8" x14ac:dyDescent="0.2">
      <c r="A1958" s="1" t="s">
        <v>14</v>
      </c>
      <c r="B1958" s="1" t="s">
        <v>2758</v>
      </c>
      <c r="C1958" s="1" t="s">
        <v>2759</v>
      </c>
      <c r="D1958" s="1" t="s">
        <v>6963</v>
      </c>
      <c r="E1958" s="1" t="s">
        <v>6964</v>
      </c>
      <c r="F1958" s="1" t="s">
        <v>2641</v>
      </c>
      <c r="G1958" s="1" t="s">
        <v>51</v>
      </c>
      <c r="H1958" s="2">
        <v>3785440.61</v>
      </c>
    </row>
    <row r="1959" spans="1:8" x14ac:dyDescent="0.2">
      <c r="A1959" s="1" t="s">
        <v>14</v>
      </c>
      <c r="B1959" s="1" t="s">
        <v>1381</v>
      </c>
      <c r="C1959" s="1" t="s">
        <v>2628</v>
      </c>
      <c r="D1959" s="1" t="s">
        <v>8816</v>
      </c>
      <c r="E1959" s="1" t="s">
        <v>8458</v>
      </c>
      <c r="F1959" s="1" t="s">
        <v>3838</v>
      </c>
      <c r="G1959" s="1" t="s">
        <v>51</v>
      </c>
      <c r="H1959" s="2">
        <v>250000</v>
      </c>
    </row>
    <row r="1960" spans="1:8" ht="22.5" x14ac:dyDescent="0.2">
      <c r="A1960" s="1" t="s">
        <v>14</v>
      </c>
      <c r="B1960" s="1" t="s">
        <v>2132</v>
      </c>
      <c r="C1960" s="1" t="s">
        <v>5988</v>
      </c>
      <c r="D1960" s="1" t="s">
        <v>5986</v>
      </c>
      <c r="E1960" s="1" t="s">
        <v>5987</v>
      </c>
      <c r="F1960" s="1" t="s">
        <v>11</v>
      </c>
      <c r="G1960" s="1" t="s">
        <v>51</v>
      </c>
      <c r="H1960" s="2">
        <v>603809.52</v>
      </c>
    </row>
    <row r="1961" spans="1:8" ht="22.5" x14ac:dyDescent="0.2">
      <c r="A1961" s="1" t="s">
        <v>14</v>
      </c>
      <c r="B1961" s="1" t="s">
        <v>2132</v>
      </c>
      <c r="C1961" s="1" t="s">
        <v>5988</v>
      </c>
      <c r="D1961" s="1" t="s">
        <v>9568</v>
      </c>
      <c r="E1961" s="1" t="s">
        <v>9569</v>
      </c>
      <c r="F1961" s="1" t="s">
        <v>2641</v>
      </c>
      <c r="G1961" s="1" t="s">
        <v>51</v>
      </c>
      <c r="H1961" s="2">
        <v>460952.38</v>
      </c>
    </row>
    <row r="1962" spans="1:8" x14ac:dyDescent="0.2">
      <c r="A1962" s="1" t="s">
        <v>14</v>
      </c>
      <c r="B1962" s="1" t="s">
        <v>1603</v>
      </c>
      <c r="C1962" s="1" t="s">
        <v>1604</v>
      </c>
      <c r="D1962" s="1" t="s">
        <v>6771</v>
      </c>
      <c r="E1962" s="1" t="s">
        <v>6772</v>
      </c>
      <c r="F1962" s="1" t="s">
        <v>209</v>
      </c>
      <c r="G1962" s="1" t="s">
        <v>51</v>
      </c>
      <c r="H1962" s="2">
        <v>556190.48</v>
      </c>
    </row>
    <row r="1963" spans="1:8" x14ac:dyDescent="0.2">
      <c r="A1963" s="1" t="s">
        <v>14</v>
      </c>
      <c r="B1963" s="1" t="s">
        <v>1603</v>
      </c>
      <c r="C1963" s="1" t="s">
        <v>1604</v>
      </c>
      <c r="D1963" s="1" t="s">
        <v>7428</v>
      </c>
      <c r="E1963" s="1" t="s">
        <v>7429</v>
      </c>
      <c r="F1963" s="1" t="s">
        <v>209</v>
      </c>
      <c r="G1963" s="1" t="s">
        <v>51</v>
      </c>
      <c r="H1963" s="2">
        <v>222857.14</v>
      </c>
    </row>
    <row r="1964" spans="1:8" x14ac:dyDescent="0.2">
      <c r="A1964" s="1" t="s">
        <v>14</v>
      </c>
      <c r="B1964" s="1" t="s">
        <v>245</v>
      </c>
      <c r="C1964" s="1" t="s">
        <v>246</v>
      </c>
      <c r="D1964" s="1" t="s">
        <v>6049</v>
      </c>
      <c r="E1964" s="1" t="s">
        <v>6050</v>
      </c>
      <c r="F1964" s="1" t="s">
        <v>2641</v>
      </c>
      <c r="G1964" s="1" t="s">
        <v>51</v>
      </c>
      <c r="H1964" s="2">
        <v>222857.14</v>
      </c>
    </row>
    <row r="1965" spans="1:8" ht="22.5" x14ac:dyDescent="0.2">
      <c r="A1965" s="1" t="s">
        <v>14</v>
      </c>
      <c r="B1965" s="1" t="s">
        <v>832</v>
      </c>
      <c r="C1965" s="1" t="s">
        <v>833</v>
      </c>
      <c r="D1965" s="1" t="s">
        <v>3465</v>
      </c>
      <c r="E1965" s="1" t="s">
        <v>3466</v>
      </c>
      <c r="F1965" s="1" t="s">
        <v>2641</v>
      </c>
      <c r="G1965" s="1" t="s">
        <v>51</v>
      </c>
      <c r="H1965" s="2">
        <v>2925000</v>
      </c>
    </row>
    <row r="1966" spans="1:8" x14ac:dyDescent="0.2">
      <c r="A1966" s="1" t="s">
        <v>14</v>
      </c>
      <c r="B1966" s="1" t="s">
        <v>832</v>
      </c>
      <c r="C1966" s="1" t="s">
        <v>833</v>
      </c>
      <c r="D1966" s="1" t="s">
        <v>7421</v>
      </c>
      <c r="E1966" s="1" t="s">
        <v>7422</v>
      </c>
      <c r="F1966" s="1" t="s">
        <v>3558</v>
      </c>
      <c r="G1966" s="1" t="s">
        <v>51</v>
      </c>
      <c r="H1966" s="2">
        <v>1000000</v>
      </c>
    </row>
    <row r="1967" spans="1:8" x14ac:dyDescent="0.2">
      <c r="A1967" s="1" t="s">
        <v>14</v>
      </c>
      <c r="B1967" s="1" t="s">
        <v>122</v>
      </c>
      <c r="C1967" s="1" t="s">
        <v>123</v>
      </c>
      <c r="D1967" s="1" t="s">
        <v>8997</v>
      </c>
      <c r="E1967" s="1" t="s">
        <v>8998</v>
      </c>
      <c r="F1967" s="1" t="s">
        <v>2641</v>
      </c>
      <c r="G1967" s="1" t="s">
        <v>51</v>
      </c>
      <c r="H1967" s="2">
        <v>460952.38</v>
      </c>
    </row>
    <row r="1968" spans="1:8" x14ac:dyDescent="0.2">
      <c r="A1968" s="1" t="s">
        <v>14</v>
      </c>
      <c r="B1968" s="1" t="s">
        <v>122</v>
      </c>
      <c r="C1968" s="1" t="s">
        <v>123</v>
      </c>
      <c r="D1968" s="1" t="s">
        <v>9472</v>
      </c>
      <c r="E1968" s="1" t="s">
        <v>9473</v>
      </c>
      <c r="F1968" s="1" t="s">
        <v>50</v>
      </c>
      <c r="G1968" s="1" t="s">
        <v>51</v>
      </c>
      <c r="H1968" s="2">
        <v>222857.14</v>
      </c>
    </row>
    <row r="1969" spans="1:8" x14ac:dyDescent="0.2">
      <c r="A1969" s="1" t="s">
        <v>14</v>
      </c>
      <c r="B1969" s="1" t="s">
        <v>5577</v>
      </c>
      <c r="C1969" s="1" t="s">
        <v>5578</v>
      </c>
      <c r="D1969" s="1" t="s">
        <v>7128</v>
      </c>
      <c r="E1969" s="1" t="s">
        <v>7129</v>
      </c>
      <c r="F1969" s="1" t="s">
        <v>3558</v>
      </c>
      <c r="G1969" s="1" t="s">
        <v>51</v>
      </c>
      <c r="H1969" s="2">
        <v>2500000</v>
      </c>
    </row>
    <row r="1970" spans="1:8" x14ac:dyDescent="0.2">
      <c r="A1970" s="1" t="s">
        <v>14</v>
      </c>
      <c r="B1970" s="1" t="s">
        <v>5888</v>
      </c>
      <c r="C1970" s="1" t="s">
        <v>5889</v>
      </c>
      <c r="D1970" s="1" t="s">
        <v>6376</v>
      </c>
      <c r="E1970" s="1" t="s">
        <v>6377</v>
      </c>
      <c r="F1970" s="1" t="s">
        <v>50</v>
      </c>
      <c r="G1970" s="1" t="s">
        <v>51</v>
      </c>
      <c r="H1970" s="2">
        <v>365714.29</v>
      </c>
    </row>
    <row r="1971" spans="1:8" ht="22.5" x14ac:dyDescent="0.2">
      <c r="A1971" s="1" t="s">
        <v>14</v>
      </c>
      <c r="B1971" s="1" t="s">
        <v>5888</v>
      </c>
      <c r="C1971" s="1" t="s">
        <v>5889</v>
      </c>
      <c r="D1971" s="1" t="s">
        <v>9135</v>
      </c>
      <c r="E1971" s="1" t="s">
        <v>9136</v>
      </c>
      <c r="F1971" s="1" t="s">
        <v>3558</v>
      </c>
      <c r="G1971" s="1" t="s">
        <v>51</v>
      </c>
      <c r="H1971" s="2">
        <v>400000</v>
      </c>
    </row>
    <row r="1972" spans="1:8" ht="22.5" x14ac:dyDescent="0.2">
      <c r="A1972" s="1" t="s">
        <v>14</v>
      </c>
      <c r="B1972" s="1" t="s">
        <v>124</v>
      </c>
      <c r="C1972" s="1" t="s">
        <v>125</v>
      </c>
      <c r="D1972" s="1" t="s">
        <v>6153</v>
      </c>
      <c r="E1972" s="1" t="s">
        <v>3828</v>
      </c>
      <c r="F1972" s="1" t="s">
        <v>3704</v>
      </c>
      <c r="G1972" s="1" t="s">
        <v>51</v>
      </c>
      <c r="H1972" s="2">
        <v>319428</v>
      </c>
    </row>
    <row r="1973" spans="1:8" x14ac:dyDescent="0.2">
      <c r="A1973" s="1" t="s">
        <v>14</v>
      </c>
      <c r="B1973" s="1" t="s">
        <v>124</v>
      </c>
      <c r="C1973" s="1" t="s">
        <v>125</v>
      </c>
      <c r="D1973" s="1" t="s">
        <v>10036</v>
      </c>
      <c r="E1973" s="1" t="s">
        <v>3422</v>
      </c>
      <c r="F1973" s="1" t="s">
        <v>209</v>
      </c>
      <c r="G1973" s="1" t="s">
        <v>51</v>
      </c>
      <c r="H1973" s="2">
        <v>283757.34000000003</v>
      </c>
    </row>
    <row r="1974" spans="1:8" x14ac:dyDescent="0.2">
      <c r="A1974" s="1" t="s">
        <v>14</v>
      </c>
      <c r="B1974" s="1" t="s">
        <v>4019</v>
      </c>
      <c r="C1974" s="1" t="s">
        <v>4020</v>
      </c>
      <c r="D1974" s="1" t="s">
        <v>4017</v>
      </c>
      <c r="E1974" s="1" t="s">
        <v>4018</v>
      </c>
      <c r="F1974" s="1" t="s">
        <v>2641</v>
      </c>
      <c r="G1974" s="1" t="s">
        <v>51</v>
      </c>
      <c r="H1974" s="2">
        <v>286650</v>
      </c>
    </row>
    <row r="1975" spans="1:8" x14ac:dyDescent="0.2">
      <c r="A1975" s="1" t="s">
        <v>14</v>
      </c>
      <c r="B1975" s="1" t="s">
        <v>235</v>
      </c>
      <c r="C1975" s="1" t="s">
        <v>236</v>
      </c>
      <c r="D1975" s="1" t="s">
        <v>9181</v>
      </c>
      <c r="E1975" s="1" t="s">
        <v>9182</v>
      </c>
      <c r="F1975" s="1" t="s">
        <v>2641</v>
      </c>
      <c r="G1975" s="1" t="s">
        <v>51</v>
      </c>
      <c r="H1975" s="2">
        <v>699047.62</v>
      </c>
    </row>
    <row r="1976" spans="1:8" ht="22.5" x14ac:dyDescent="0.2">
      <c r="A1976" s="1" t="s">
        <v>14</v>
      </c>
      <c r="B1976" s="1" t="s">
        <v>84</v>
      </c>
      <c r="C1976" s="1" t="s">
        <v>85</v>
      </c>
      <c r="D1976" s="1" t="s">
        <v>9422</v>
      </c>
      <c r="E1976" s="1" t="s">
        <v>9423</v>
      </c>
      <c r="F1976" s="1" t="s">
        <v>2641</v>
      </c>
      <c r="G1976" s="1" t="s">
        <v>51</v>
      </c>
      <c r="H1976" s="2">
        <v>365714.29</v>
      </c>
    </row>
    <row r="1977" spans="1:8" x14ac:dyDescent="0.2">
      <c r="A1977" s="1" t="s">
        <v>14</v>
      </c>
      <c r="B1977" s="1" t="s">
        <v>6718</v>
      </c>
      <c r="C1977" s="1" t="s">
        <v>6719</v>
      </c>
      <c r="D1977" s="1" t="s">
        <v>6716</v>
      </c>
      <c r="E1977" s="1" t="s">
        <v>6717</v>
      </c>
      <c r="F1977" s="1" t="s">
        <v>2641</v>
      </c>
      <c r="G1977" s="1" t="s">
        <v>51</v>
      </c>
      <c r="H1977" s="2">
        <v>346666.67</v>
      </c>
    </row>
    <row r="1978" spans="1:8" x14ac:dyDescent="0.2">
      <c r="A1978" s="1" t="s">
        <v>14</v>
      </c>
      <c r="B1978" s="1" t="s">
        <v>6718</v>
      </c>
      <c r="C1978" s="1" t="s">
        <v>6719</v>
      </c>
      <c r="D1978" s="1" t="s">
        <v>6723</v>
      </c>
      <c r="E1978" s="1" t="s">
        <v>6724</v>
      </c>
      <c r="F1978" s="1" t="s">
        <v>11</v>
      </c>
      <c r="G1978" s="1" t="s">
        <v>51</v>
      </c>
      <c r="H1978" s="2">
        <v>672413.79</v>
      </c>
    </row>
    <row r="1979" spans="1:8" x14ac:dyDescent="0.2">
      <c r="A1979" s="1" t="s">
        <v>14</v>
      </c>
      <c r="B1979" s="1" t="s">
        <v>6718</v>
      </c>
      <c r="C1979" s="1" t="s">
        <v>6719</v>
      </c>
      <c r="D1979" s="1" t="s">
        <v>6727</v>
      </c>
      <c r="E1979" s="1" t="s">
        <v>6728</v>
      </c>
      <c r="F1979" s="1" t="s">
        <v>50</v>
      </c>
      <c r="G1979" s="1" t="s">
        <v>51</v>
      </c>
      <c r="H1979" s="2">
        <v>270476.19</v>
      </c>
    </row>
    <row r="1980" spans="1:8" x14ac:dyDescent="0.2">
      <c r="A1980" s="1" t="s">
        <v>14</v>
      </c>
      <c r="B1980" s="1" t="s">
        <v>6718</v>
      </c>
      <c r="C1980" s="1" t="s">
        <v>6719</v>
      </c>
      <c r="D1980" s="1" t="s">
        <v>9187</v>
      </c>
      <c r="E1980" s="1" t="s">
        <v>6717</v>
      </c>
      <c r="F1980" s="1" t="s">
        <v>2641</v>
      </c>
      <c r="G1980" s="1" t="s">
        <v>51</v>
      </c>
      <c r="H1980" s="2">
        <v>222857.14</v>
      </c>
    </row>
    <row r="1981" spans="1:8" x14ac:dyDescent="0.2">
      <c r="A1981" s="1" t="s">
        <v>14</v>
      </c>
      <c r="B1981" s="1" t="s">
        <v>92</v>
      </c>
      <c r="C1981" s="1" t="s">
        <v>8269</v>
      </c>
      <c r="D1981" s="1" t="s">
        <v>9731</v>
      </c>
      <c r="E1981" s="1" t="s">
        <v>6678</v>
      </c>
      <c r="F1981" s="1" t="s">
        <v>3838</v>
      </c>
      <c r="G1981" s="1" t="s">
        <v>51</v>
      </c>
      <c r="H1981" s="2">
        <v>510000</v>
      </c>
    </row>
    <row r="1982" spans="1:8" x14ac:dyDescent="0.2">
      <c r="A1982" s="1" t="s">
        <v>14</v>
      </c>
      <c r="B1982" s="1" t="s">
        <v>92</v>
      </c>
      <c r="C1982" s="1" t="s">
        <v>93</v>
      </c>
      <c r="D1982" s="1" t="s">
        <v>6936</v>
      </c>
      <c r="E1982" s="1" t="s">
        <v>6937</v>
      </c>
      <c r="F1982" s="1" t="s">
        <v>11</v>
      </c>
      <c r="G1982" s="1" t="s">
        <v>51</v>
      </c>
      <c r="H1982" s="2">
        <v>365714.29</v>
      </c>
    </row>
    <row r="1983" spans="1:8" x14ac:dyDescent="0.2">
      <c r="A1983" s="1" t="s">
        <v>14</v>
      </c>
      <c r="B1983" s="1" t="s">
        <v>92</v>
      </c>
      <c r="C1983" s="1" t="s">
        <v>93</v>
      </c>
      <c r="D1983" s="1" t="s">
        <v>6938</v>
      </c>
      <c r="E1983" s="1" t="s">
        <v>6939</v>
      </c>
      <c r="F1983" s="1" t="s">
        <v>11</v>
      </c>
      <c r="G1983" s="1" t="s">
        <v>51</v>
      </c>
      <c r="H1983" s="2">
        <v>365714.29</v>
      </c>
    </row>
    <row r="1984" spans="1:8" x14ac:dyDescent="0.2">
      <c r="A1984" s="1" t="s">
        <v>14</v>
      </c>
      <c r="B1984" s="1" t="s">
        <v>92</v>
      </c>
      <c r="C1984" s="1" t="s">
        <v>2890</v>
      </c>
      <c r="D1984" s="1" t="s">
        <v>6620</v>
      </c>
      <c r="E1984" s="1" t="s">
        <v>6621</v>
      </c>
      <c r="F1984" s="1" t="s">
        <v>50</v>
      </c>
      <c r="G1984" s="1" t="s">
        <v>51</v>
      </c>
      <c r="H1984" s="2">
        <v>911877.39</v>
      </c>
    </row>
    <row r="1985" spans="1:8" x14ac:dyDescent="0.2">
      <c r="A1985" s="1" t="s">
        <v>14</v>
      </c>
      <c r="B1985" s="1" t="s">
        <v>92</v>
      </c>
      <c r="C1985" s="1" t="s">
        <v>2890</v>
      </c>
      <c r="D1985" s="1" t="s">
        <v>6665</v>
      </c>
      <c r="E1985" s="1" t="s">
        <v>6666</v>
      </c>
      <c r="F1985" s="1" t="s">
        <v>11</v>
      </c>
      <c r="G1985" s="1" t="s">
        <v>51</v>
      </c>
      <c r="H1985" s="2">
        <v>222857.14</v>
      </c>
    </row>
    <row r="1986" spans="1:8" x14ac:dyDescent="0.2">
      <c r="A1986" s="1" t="s">
        <v>14</v>
      </c>
      <c r="B1986" s="1" t="s">
        <v>92</v>
      </c>
      <c r="C1986" s="1" t="s">
        <v>2890</v>
      </c>
      <c r="D1986" s="1" t="s">
        <v>6669</v>
      </c>
      <c r="E1986" s="1" t="s">
        <v>6670</v>
      </c>
      <c r="F1986" s="1" t="s">
        <v>11</v>
      </c>
      <c r="G1986" s="1" t="s">
        <v>51</v>
      </c>
      <c r="H1986" s="2">
        <v>222857.14</v>
      </c>
    </row>
    <row r="1987" spans="1:8" x14ac:dyDescent="0.2">
      <c r="A1987" s="1" t="s">
        <v>14</v>
      </c>
      <c r="B1987" s="1" t="s">
        <v>2091</v>
      </c>
      <c r="C1987" s="1" t="s">
        <v>2092</v>
      </c>
      <c r="D1987" s="1" t="s">
        <v>8914</v>
      </c>
      <c r="E1987" s="1" t="s">
        <v>8887</v>
      </c>
      <c r="F1987" s="1" t="s">
        <v>209</v>
      </c>
      <c r="G1987" s="1" t="s">
        <v>51</v>
      </c>
      <c r="H1987" s="2">
        <v>283757.34000000003</v>
      </c>
    </row>
    <row r="1988" spans="1:8" x14ac:dyDescent="0.2">
      <c r="A1988" s="1" t="s">
        <v>14</v>
      </c>
      <c r="B1988" s="1" t="s">
        <v>1894</v>
      </c>
      <c r="C1988" s="1" t="s">
        <v>1895</v>
      </c>
      <c r="D1988" s="1" t="s">
        <v>8189</v>
      </c>
      <c r="E1988" s="1" t="s">
        <v>5694</v>
      </c>
      <c r="F1988" s="1" t="s">
        <v>2641</v>
      </c>
      <c r="G1988" s="1" t="s">
        <v>51</v>
      </c>
      <c r="H1988" s="2">
        <v>460952.38</v>
      </c>
    </row>
    <row r="1989" spans="1:8" x14ac:dyDescent="0.2">
      <c r="A1989" s="1" t="s">
        <v>14</v>
      </c>
      <c r="B1989" s="1" t="s">
        <v>16</v>
      </c>
      <c r="C1989" s="1" t="s">
        <v>17</v>
      </c>
      <c r="D1989" s="1" t="s">
        <v>4718</v>
      </c>
      <c r="E1989" s="1" t="s">
        <v>4719</v>
      </c>
      <c r="F1989" s="1" t="s">
        <v>2641</v>
      </c>
      <c r="G1989" s="1" t="s">
        <v>51</v>
      </c>
      <c r="H1989" s="2">
        <v>2827500</v>
      </c>
    </row>
    <row r="1990" spans="1:8" ht="22.5" x14ac:dyDescent="0.2">
      <c r="A1990" s="1" t="s">
        <v>14</v>
      </c>
      <c r="B1990" s="1" t="s">
        <v>644</v>
      </c>
      <c r="C1990" s="1" t="s">
        <v>10376</v>
      </c>
      <c r="D1990" s="1" t="s">
        <v>10375</v>
      </c>
      <c r="E1990" s="1" t="s">
        <v>6476</v>
      </c>
      <c r="F1990" s="1" t="s">
        <v>3838</v>
      </c>
      <c r="G1990" s="1" t="s">
        <v>51</v>
      </c>
      <c r="H1990" s="2">
        <v>1462000</v>
      </c>
    </row>
    <row r="1991" spans="1:8" x14ac:dyDescent="0.2">
      <c r="A1991" s="1" t="s">
        <v>14</v>
      </c>
      <c r="B1991" s="1" t="s">
        <v>644</v>
      </c>
      <c r="C1991" s="1" t="s">
        <v>645</v>
      </c>
      <c r="D1991" s="1" t="s">
        <v>911</v>
      </c>
      <c r="E1991" s="1" t="s">
        <v>912</v>
      </c>
      <c r="F1991" s="1" t="s">
        <v>50</v>
      </c>
      <c r="G1991" s="1" t="s">
        <v>51</v>
      </c>
      <c r="H1991" s="2">
        <v>2444444.44</v>
      </c>
    </row>
    <row r="1992" spans="1:8" x14ac:dyDescent="0.2">
      <c r="A1992" s="1" t="s">
        <v>14</v>
      </c>
      <c r="B1992" s="1" t="s">
        <v>644</v>
      </c>
      <c r="C1992" s="1" t="s">
        <v>645</v>
      </c>
      <c r="D1992" s="1" t="s">
        <v>4927</v>
      </c>
      <c r="E1992" s="1" t="s">
        <v>4928</v>
      </c>
      <c r="F1992" s="1" t="s">
        <v>2641</v>
      </c>
      <c r="G1992" s="1" t="s">
        <v>51</v>
      </c>
      <c r="H1992" s="2">
        <v>6825000</v>
      </c>
    </row>
    <row r="1993" spans="1:8" x14ac:dyDescent="0.2">
      <c r="A1993" s="1" t="s">
        <v>14</v>
      </c>
      <c r="B1993" s="1" t="s">
        <v>5610</v>
      </c>
      <c r="C1993" s="1" t="s">
        <v>5611</v>
      </c>
      <c r="D1993" s="1" t="s">
        <v>5719</v>
      </c>
      <c r="E1993" s="1" t="s">
        <v>3566</v>
      </c>
      <c r="F1993" s="1" t="s">
        <v>209</v>
      </c>
      <c r="G1993" s="1" t="s">
        <v>51</v>
      </c>
      <c r="H1993" s="2">
        <v>234833.66</v>
      </c>
    </row>
    <row r="1994" spans="1:8" x14ac:dyDescent="0.2">
      <c r="A1994" s="1" t="s">
        <v>14</v>
      </c>
      <c r="B1994" s="1" t="s">
        <v>6144</v>
      </c>
      <c r="C1994" s="1" t="s">
        <v>6145</v>
      </c>
      <c r="D1994" s="1" t="s">
        <v>6142</v>
      </c>
      <c r="E1994" s="1" t="s">
        <v>6143</v>
      </c>
      <c r="F1994" s="1" t="s">
        <v>11</v>
      </c>
      <c r="G1994" s="1" t="s">
        <v>51</v>
      </c>
      <c r="H1994" s="2">
        <v>460952.38</v>
      </c>
    </row>
    <row r="1995" spans="1:8" x14ac:dyDescent="0.2">
      <c r="A1995" s="1" t="s">
        <v>14</v>
      </c>
      <c r="B1995" s="1" t="s">
        <v>605</v>
      </c>
      <c r="C1995" s="1" t="s">
        <v>1502</v>
      </c>
      <c r="D1995" s="1" t="s">
        <v>3155</v>
      </c>
      <c r="E1995" s="1" t="s">
        <v>247</v>
      </c>
      <c r="F1995" s="1" t="s">
        <v>209</v>
      </c>
      <c r="G1995" s="1" t="s">
        <v>51</v>
      </c>
      <c r="H1995" s="2">
        <v>308219.18</v>
      </c>
    </row>
    <row r="1996" spans="1:8" x14ac:dyDescent="0.2">
      <c r="A1996" s="1" t="s">
        <v>14</v>
      </c>
      <c r="B1996" s="1" t="s">
        <v>810</v>
      </c>
      <c r="C1996" s="1" t="s">
        <v>8110</v>
      </c>
      <c r="D1996" s="1" t="s">
        <v>8111</v>
      </c>
      <c r="E1996" s="1" t="s">
        <v>6476</v>
      </c>
      <c r="F1996" s="1" t="s">
        <v>3838</v>
      </c>
      <c r="G1996" s="1" t="s">
        <v>51</v>
      </c>
      <c r="H1996" s="2">
        <v>293129</v>
      </c>
    </row>
    <row r="1997" spans="1:8" x14ac:dyDescent="0.2">
      <c r="A1997" s="1" t="s">
        <v>14</v>
      </c>
      <c r="B1997" s="1" t="s">
        <v>810</v>
      </c>
      <c r="C1997" s="1" t="s">
        <v>8110</v>
      </c>
      <c r="D1997" s="1" t="s">
        <v>8306</v>
      </c>
      <c r="E1997" s="1" t="s">
        <v>6476</v>
      </c>
      <c r="F1997" s="1" t="s">
        <v>3838</v>
      </c>
      <c r="G1997" s="1" t="s">
        <v>51</v>
      </c>
      <c r="H1997" s="2">
        <v>600000</v>
      </c>
    </row>
    <row r="1998" spans="1:8" x14ac:dyDescent="0.2">
      <c r="A1998" s="1" t="s">
        <v>14</v>
      </c>
      <c r="B1998" s="1" t="s">
        <v>810</v>
      </c>
      <c r="C1998" s="1" t="s">
        <v>8110</v>
      </c>
      <c r="D1998" s="1" t="s">
        <v>9774</v>
      </c>
      <c r="E1998" s="1" t="s">
        <v>6476</v>
      </c>
      <c r="F1998" s="1" t="s">
        <v>3838</v>
      </c>
      <c r="G1998" s="1" t="s">
        <v>51</v>
      </c>
      <c r="H1998" s="2">
        <v>499318</v>
      </c>
    </row>
    <row r="1999" spans="1:8" x14ac:dyDescent="0.2">
      <c r="A1999" s="1" t="s">
        <v>14</v>
      </c>
      <c r="B1999" s="1" t="s">
        <v>810</v>
      </c>
      <c r="C1999" s="1" t="s">
        <v>8110</v>
      </c>
      <c r="D1999" s="1" t="s">
        <v>10000</v>
      </c>
      <c r="E1999" s="1" t="s">
        <v>6476</v>
      </c>
      <c r="F1999" s="1" t="s">
        <v>3838</v>
      </c>
      <c r="G1999" s="1" t="s">
        <v>51</v>
      </c>
      <c r="H1999" s="2">
        <v>350000</v>
      </c>
    </row>
    <row r="2000" spans="1:8" ht="22.5" x14ac:dyDescent="0.2">
      <c r="A2000" s="1" t="s">
        <v>14</v>
      </c>
      <c r="B2000" s="1" t="s">
        <v>810</v>
      </c>
      <c r="C2000" s="1" t="s">
        <v>8982</v>
      </c>
      <c r="D2000" s="1" t="s">
        <v>10504</v>
      </c>
      <c r="E2000" s="1" t="s">
        <v>8986</v>
      </c>
      <c r="F2000" s="1" t="s">
        <v>3838</v>
      </c>
      <c r="G2000" s="1" t="s">
        <v>51</v>
      </c>
      <c r="H2000" s="2">
        <v>1049600</v>
      </c>
    </row>
    <row r="2001" spans="1:8" ht="22.5" x14ac:dyDescent="0.2">
      <c r="A2001" s="1" t="s">
        <v>14</v>
      </c>
      <c r="B2001" s="1" t="s">
        <v>810</v>
      </c>
      <c r="C2001" s="1" t="s">
        <v>4178</v>
      </c>
      <c r="D2001" s="1" t="s">
        <v>4176</v>
      </c>
      <c r="E2001" s="1" t="s">
        <v>4177</v>
      </c>
      <c r="F2001" s="1" t="s">
        <v>2608</v>
      </c>
      <c r="G2001" s="1" t="s">
        <v>51</v>
      </c>
      <c r="H2001" s="2">
        <v>300000</v>
      </c>
    </row>
    <row r="2002" spans="1:8" ht="22.5" x14ac:dyDescent="0.2">
      <c r="A2002" s="1" t="s">
        <v>14</v>
      </c>
      <c r="B2002" s="1" t="s">
        <v>810</v>
      </c>
      <c r="C2002" s="1" t="s">
        <v>4178</v>
      </c>
      <c r="D2002" s="1" t="s">
        <v>4479</v>
      </c>
      <c r="E2002" s="1" t="s">
        <v>4480</v>
      </c>
      <c r="F2002" s="1" t="s">
        <v>2608</v>
      </c>
      <c r="G2002" s="1" t="s">
        <v>51</v>
      </c>
      <c r="H2002" s="2">
        <v>300000</v>
      </c>
    </row>
    <row r="2003" spans="1:8" x14ac:dyDescent="0.2">
      <c r="A2003" s="1" t="s">
        <v>14</v>
      </c>
      <c r="B2003" s="1" t="s">
        <v>810</v>
      </c>
      <c r="C2003" s="1" t="s">
        <v>4178</v>
      </c>
      <c r="D2003" s="1" t="s">
        <v>4849</v>
      </c>
      <c r="E2003" s="1" t="s">
        <v>4850</v>
      </c>
      <c r="F2003" s="1" t="s">
        <v>2608</v>
      </c>
      <c r="G2003" s="1" t="s">
        <v>51</v>
      </c>
      <c r="H2003" s="2">
        <v>500000</v>
      </c>
    </row>
    <row r="2004" spans="1:8" x14ac:dyDescent="0.2">
      <c r="A2004" s="1" t="s">
        <v>14</v>
      </c>
      <c r="B2004" s="1" t="s">
        <v>810</v>
      </c>
      <c r="C2004" s="1" t="s">
        <v>4178</v>
      </c>
      <c r="D2004" s="1" t="s">
        <v>10461</v>
      </c>
      <c r="E2004" s="1" t="s">
        <v>6476</v>
      </c>
      <c r="F2004" s="1" t="s">
        <v>3838</v>
      </c>
      <c r="G2004" s="1" t="s">
        <v>51</v>
      </c>
      <c r="H2004" s="2">
        <v>250000</v>
      </c>
    </row>
    <row r="2005" spans="1:8" x14ac:dyDescent="0.2">
      <c r="A2005" s="1" t="s">
        <v>14</v>
      </c>
      <c r="B2005" s="1" t="s">
        <v>810</v>
      </c>
      <c r="C2005" s="1" t="s">
        <v>2628</v>
      </c>
      <c r="D2005" s="1" t="s">
        <v>10308</v>
      </c>
      <c r="E2005" s="1" t="s">
        <v>10309</v>
      </c>
      <c r="F2005" s="1" t="s">
        <v>3838</v>
      </c>
      <c r="G2005" s="1" t="s">
        <v>51</v>
      </c>
      <c r="H2005" s="2">
        <v>700000</v>
      </c>
    </row>
    <row r="2006" spans="1:8" ht="22.5" x14ac:dyDescent="0.2">
      <c r="A2006" s="1" t="s">
        <v>14</v>
      </c>
      <c r="B2006" s="1" t="s">
        <v>810</v>
      </c>
      <c r="C2006" s="1" t="s">
        <v>4389</v>
      </c>
      <c r="D2006" s="1" t="s">
        <v>8939</v>
      </c>
      <c r="E2006" s="1" t="s">
        <v>8940</v>
      </c>
      <c r="F2006" s="1" t="s">
        <v>3734</v>
      </c>
      <c r="G2006" s="1" t="s">
        <v>51</v>
      </c>
      <c r="H2006" s="2">
        <v>254543.6</v>
      </c>
    </row>
    <row r="2007" spans="1:8" ht="22.5" x14ac:dyDescent="0.2">
      <c r="A2007" s="1" t="s">
        <v>14</v>
      </c>
      <c r="B2007" s="1" t="s">
        <v>810</v>
      </c>
      <c r="C2007" s="1" t="s">
        <v>8112</v>
      </c>
      <c r="D2007" s="1" t="s">
        <v>10506</v>
      </c>
      <c r="E2007" s="1" t="s">
        <v>3837</v>
      </c>
      <c r="F2007" s="1" t="s">
        <v>3838</v>
      </c>
      <c r="G2007" s="1" t="s">
        <v>51</v>
      </c>
      <c r="H2007" s="2">
        <v>931253</v>
      </c>
    </row>
    <row r="2008" spans="1:8" ht="22.5" x14ac:dyDescent="0.2">
      <c r="A2008" s="1" t="s">
        <v>14</v>
      </c>
      <c r="B2008" s="1" t="s">
        <v>810</v>
      </c>
      <c r="C2008" s="1" t="s">
        <v>8325</v>
      </c>
      <c r="D2008" s="1" t="s">
        <v>8324</v>
      </c>
      <c r="E2008" s="1" t="s">
        <v>6476</v>
      </c>
      <c r="F2008" s="1" t="s">
        <v>3838</v>
      </c>
      <c r="G2008" s="1" t="s">
        <v>51</v>
      </c>
      <c r="H2008" s="2">
        <v>200000</v>
      </c>
    </row>
    <row r="2009" spans="1:8" ht="22.5" x14ac:dyDescent="0.2">
      <c r="A2009" s="1" t="s">
        <v>14</v>
      </c>
      <c r="B2009" s="1" t="s">
        <v>810</v>
      </c>
      <c r="C2009" s="1" t="s">
        <v>8325</v>
      </c>
      <c r="D2009" s="1" t="s">
        <v>9912</v>
      </c>
      <c r="E2009" s="1" t="s">
        <v>6476</v>
      </c>
      <c r="F2009" s="1" t="s">
        <v>3838</v>
      </c>
      <c r="G2009" s="1" t="s">
        <v>51</v>
      </c>
      <c r="H2009" s="2">
        <v>270000</v>
      </c>
    </row>
    <row r="2010" spans="1:8" ht="22.5" x14ac:dyDescent="0.2">
      <c r="A2010" s="1" t="s">
        <v>14</v>
      </c>
      <c r="B2010" s="1" t="s">
        <v>810</v>
      </c>
      <c r="C2010" s="1" t="s">
        <v>8325</v>
      </c>
      <c r="D2010" s="1" t="s">
        <v>9922</v>
      </c>
      <c r="E2010" s="1" t="s">
        <v>6476</v>
      </c>
      <c r="F2010" s="1" t="s">
        <v>3838</v>
      </c>
      <c r="G2010" s="1" t="s">
        <v>51</v>
      </c>
      <c r="H2010" s="2">
        <v>350000</v>
      </c>
    </row>
    <row r="2011" spans="1:8" ht="22.5" x14ac:dyDescent="0.2">
      <c r="A2011" s="1" t="s">
        <v>14</v>
      </c>
      <c r="B2011" s="1" t="s">
        <v>810</v>
      </c>
      <c r="C2011" s="1" t="s">
        <v>811</v>
      </c>
      <c r="D2011" s="1" t="s">
        <v>6134</v>
      </c>
      <c r="E2011" s="1" t="s">
        <v>6135</v>
      </c>
      <c r="F2011" s="1" t="s">
        <v>2641</v>
      </c>
      <c r="G2011" s="1" t="s">
        <v>51</v>
      </c>
      <c r="H2011" s="2">
        <v>222857.14</v>
      </c>
    </row>
    <row r="2012" spans="1:8" x14ac:dyDescent="0.2">
      <c r="A2012" s="1" t="s">
        <v>14</v>
      </c>
      <c r="B2012" s="1" t="s">
        <v>810</v>
      </c>
      <c r="C2012" s="1" t="s">
        <v>811</v>
      </c>
      <c r="D2012" s="1" t="s">
        <v>6201</v>
      </c>
      <c r="E2012" s="1" t="s">
        <v>6202</v>
      </c>
      <c r="F2012" s="1" t="s">
        <v>2641</v>
      </c>
      <c r="G2012" s="1" t="s">
        <v>51</v>
      </c>
      <c r="H2012" s="2">
        <v>911877.39</v>
      </c>
    </row>
    <row r="2013" spans="1:8" ht="22.5" x14ac:dyDescent="0.2">
      <c r="A2013" s="1" t="s">
        <v>14</v>
      </c>
      <c r="B2013" s="1" t="s">
        <v>810</v>
      </c>
      <c r="C2013" s="1" t="s">
        <v>811</v>
      </c>
      <c r="D2013" s="1" t="s">
        <v>8447</v>
      </c>
      <c r="E2013" s="1" t="s">
        <v>8448</v>
      </c>
      <c r="F2013" s="1" t="s">
        <v>2641</v>
      </c>
      <c r="G2013" s="1" t="s">
        <v>51</v>
      </c>
      <c r="H2013" s="2">
        <v>222857.14</v>
      </c>
    </row>
    <row r="2014" spans="1:8" ht="22.5" x14ac:dyDescent="0.2">
      <c r="A2014" s="1" t="s">
        <v>14</v>
      </c>
      <c r="B2014" s="1" t="s">
        <v>810</v>
      </c>
      <c r="C2014" s="1" t="s">
        <v>811</v>
      </c>
      <c r="D2014" s="1" t="s">
        <v>8587</v>
      </c>
      <c r="E2014" s="1" t="s">
        <v>8448</v>
      </c>
      <c r="F2014" s="1" t="s">
        <v>2641</v>
      </c>
      <c r="G2014" s="1" t="s">
        <v>51</v>
      </c>
      <c r="H2014" s="2">
        <v>222857.14</v>
      </c>
    </row>
    <row r="2015" spans="1:8" x14ac:dyDescent="0.2">
      <c r="A2015" s="1" t="s">
        <v>14</v>
      </c>
      <c r="B2015" s="1" t="s">
        <v>810</v>
      </c>
      <c r="C2015" s="1" t="s">
        <v>811</v>
      </c>
      <c r="D2015" s="1" t="s">
        <v>9278</v>
      </c>
      <c r="E2015" s="1" t="s">
        <v>9279</v>
      </c>
      <c r="F2015" s="1" t="s">
        <v>50</v>
      </c>
      <c r="G2015" s="1" t="s">
        <v>51</v>
      </c>
      <c r="H2015" s="2">
        <v>1500000</v>
      </c>
    </row>
    <row r="2016" spans="1:8" ht="33.75" x14ac:dyDescent="0.2">
      <c r="A2016" s="1" t="s">
        <v>14</v>
      </c>
      <c r="B2016" s="1" t="s">
        <v>810</v>
      </c>
      <c r="C2016" s="1" t="s">
        <v>4704</v>
      </c>
      <c r="D2016" s="1" t="s">
        <v>6427</v>
      </c>
      <c r="E2016" s="1" t="s">
        <v>6428</v>
      </c>
      <c r="F2016" s="1" t="s">
        <v>3948</v>
      </c>
      <c r="G2016" s="1" t="s">
        <v>51</v>
      </c>
      <c r="H2016" s="2">
        <v>500000</v>
      </c>
    </row>
    <row r="2017" spans="1:8" x14ac:dyDescent="0.2">
      <c r="A2017" s="1" t="s">
        <v>14</v>
      </c>
      <c r="B2017" s="1" t="s">
        <v>810</v>
      </c>
      <c r="C2017" s="1" t="s">
        <v>6425</v>
      </c>
      <c r="D2017" s="1" t="s">
        <v>6489</v>
      </c>
      <c r="E2017" s="1" t="s">
        <v>5656</v>
      </c>
      <c r="F2017" s="1" t="s">
        <v>209</v>
      </c>
      <c r="G2017" s="1" t="s">
        <v>51</v>
      </c>
      <c r="H2017" s="2">
        <v>2314116.9</v>
      </c>
    </row>
    <row r="2018" spans="1:8" x14ac:dyDescent="0.2">
      <c r="A2018" s="1" t="s">
        <v>14</v>
      </c>
      <c r="B2018" s="1" t="s">
        <v>810</v>
      </c>
      <c r="C2018" s="1" t="s">
        <v>4046</v>
      </c>
      <c r="D2018" s="1" t="s">
        <v>5949</v>
      </c>
      <c r="E2018" s="1" t="s">
        <v>5950</v>
      </c>
      <c r="F2018" s="1" t="s">
        <v>11</v>
      </c>
      <c r="G2018" s="1" t="s">
        <v>51</v>
      </c>
      <c r="H2018" s="2">
        <v>460952.38</v>
      </c>
    </row>
    <row r="2019" spans="1:8" x14ac:dyDescent="0.2">
      <c r="A2019" s="1" t="s">
        <v>14</v>
      </c>
      <c r="B2019" s="1" t="s">
        <v>810</v>
      </c>
      <c r="C2019" s="1" t="s">
        <v>6068</v>
      </c>
      <c r="D2019" s="1" t="s">
        <v>6066</v>
      </c>
      <c r="E2019" s="1" t="s">
        <v>6067</v>
      </c>
      <c r="F2019" s="1" t="s">
        <v>11</v>
      </c>
      <c r="G2019" s="1" t="s">
        <v>51</v>
      </c>
      <c r="H2019" s="2">
        <v>749042.15</v>
      </c>
    </row>
    <row r="2020" spans="1:8" x14ac:dyDescent="0.2">
      <c r="A2020" s="1" t="s">
        <v>14</v>
      </c>
      <c r="B2020" s="1" t="s">
        <v>810</v>
      </c>
      <c r="C2020" s="1" t="s">
        <v>6289</v>
      </c>
      <c r="D2020" s="1" t="s">
        <v>6287</v>
      </c>
      <c r="E2020" s="1" t="s">
        <v>6288</v>
      </c>
      <c r="F2020" s="1" t="s">
        <v>2641</v>
      </c>
      <c r="G2020" s="1" t="s">
        <v>51</v>
      </c>
      <c r="H2020" s="2">
        <v>746666.67</v>
      </c>
    </row>
    <row r="2021" spans="1:8" ht="22.5" x14ac:dyDescent="0.2">
      <c r="A2021" s="1" t="s">
        <v>14</v>
      </c>
      <c r="B2021" s="1" t="s">
        <v>810</v>
      </c>
      <c r="C2021" s="1" t="s">
        <v>8326</v>
      </c>
      <c r="D2021" s="1" t="s">
        <v>10252</v>
      </c>
      <c r="E2021" s="1" t="s">
        <v>6476</v>
      </c>
      <c r="F2021" s="1" t="s">
        <v>3838</v>
      </c>
      <c r="G2021" s="1" t="s">
        <v>51</v>
      </c>
      <c r="H2021" s="2">
        <v>270000</v>
      </c>
    </row>
    <row r="2022" spans="1:8" ht="22.5" x14ac:dyDescent="0.2">
      <c r="A2022" s="1" t="s">
        <v>14</v>
      </c>
      <c r="B2022" s="1" t="s">
        <v>810</v>
      </c>
      <c r="C2022" s="1" t="s">
        <v>8326</v>
      </c>
      <c r="D2022" s="1" t="s">
        <v>10473</v>
      </c>
      <c r="E2022" s="1" t="s">
        <v>10474</v>
      </c>
      <c r="F2022" s="1" t="s">
        <v>3838</v>
      </c>
      <c r="G2022" s="1" t="s">
        <v>51</v>
      </c>
      <c r="H2022" s="2">
        <v>2005000</v>
      </c>
    </row>
    <row r="2023" spans="1:8" x14ac:dyDescent="0.2">
      <c r="A2023" s="1" t="s">
        <v>14</v>
      </c>
      <c r="B2023" s="1" t="s">
        <v>1615</v>
      </c>
      <c r="C2023" s="1" t="s">
        <v>10046</v>
      </c>
      <c r="D2023" s="1" t="s">
        <v>10045</v>
      </c>
      <c r="E2023" s="1" t="s">
        <v>6678</v>
      </c>
      <c r="F2023" s="1" t="s">
        <v>3838</v>
      </c>
      <c r="G2023" s="1" t="s">
        <v>51</v>
      </c>
      <c r="H2023" s="2">
        <v>650000</v>
      </c>
    </row>
    <row r="2024" spans="1:8" x14ac:dyDescent="0.2">
      <c r="A2024" s="1" t="s">
        <v>14</v>
      </c>
      <c r="B2024" s="1" t="s">
        <v>5147</v>
      </c>
      <c r="C2024" s="1" t="s">
        <v>5148</v>
      </c>
      <c r="D2024" s="1" t="s">
        <v>6106</v>
      </c>
      <c r="E2024" s="1" t="s">
        <v>6107</v>
      </c>
      <c r="F2024" s="1" t="s">
        <v>2641</v>
      </c>
      <c r="G2024" s="1" t="s">
        <v>51</v>
      </c>
      <c r="H2024" s="2">
        <v>222857.14</v>
      </c>
    </row>
    <row r="2025" spans="1:8" x14ac:dyDescent="0.2">
      <c r="A2025" s="1" t="s">
        <v>14</v>
      </c>
      <c r="B2025" s="1" t="s">
        <v>5147</v>
      </c>
      <c r="C2025" s="1" t="s">
        <v>5148</v>
      </c>
      <c r="D2025" s="1" t="s">
        <v>6861</v>
      </c>
      <c r="E2025" s="1" t="s">
        <v>6862</v>
      </c>
      <c r="F2025" s="1" t="s">
        <v>50</v>
      </c>
      <c r="G2025" s="1" t="s">
        <v>51</v>
      </c>
      <c r="H2025" s="2">
        <v>365714.29</v>
      </c>
    </row>
    <row r="2026" spans="1:8" x14ac:dyDescent="0.2">
      <c r="A2026" s="1" t="s">
        <v>14</v>
      </c>
      <c r="B2026" s="1" t="s">
        <v>903</v>
      </c>
      <c r="C2026" s="1" t="s">
        <v>904</v>
      </c>
      <c r="D2026" s="1" t="s">
        <v>8362</v>
      </c>
      <c r="E2026" s="1" t="s">
        <v>8363</v>
      </c>
      <c r="F2026" s="1" t="s">
        <v>2641</v>
      </c>
      <c r="G2026" s="1" t="s">
        <v>51</v>
      </c>
      <c r="H2026" s="2">
        <v>1869000</v>
      </c>
    </row>
    <row r="2027" spans="1:8" x14ac:dyDescent="0.2">
      <c r="A2027" s="1" t="s">
        <v>14</v>
      </c>
      <c r="B2027" s="1" t="s">
        <v>1332</v>
      </c>
      <c r="C2027" s="1" t="s">
        <v>1333</v>
      </c>
      <c r="D2027" s="1" t="s">
        <v>4618</v>
      </c>
      <c r="E2027" s="1" t="s">
        <v>4619</v>
      </c>
      <c r="F2027" s="1" t="s">
        <v>3127</v>
      </c>
      <c r="G2027" s="1" t="s">
        <v>51</v>
      </c>
      <c r="H2027" s="2">
        <v>1425000</v>
      </c>
    </row>
    <row r="2028" spans="1:8" x14ac:dyDescent="0.2">
      <c r="A2028" s="1" t="s">
        <v>14</v>
      </c>
      <c r="B2028" s="1" t="s">
        <v>1332</v>
      </c>
      <c r="C2028" s="1" t="s">
        <v>1333</v>
      </c>
      <c r="D2028" s="1" t="s">
        <v>4623</v>
      </c>
      <c r="E2028" s="1" t="s">
        <v>4624</v>
      </c>
      <c r="F2028" s="1" t="s">
        <v>3127</v>
      </c>
      <c r="G2028" s="1" t="s">
        <v>51</v>
      </c>
      <c r="H2028" s="2">
        <v>950000</v>
      </c>
    </row>
    <row r="2029" spans="1:8" x14ac:dyDescent="0.2">
      <c r="A2029" s="1" t="s">
        <v>14</v>
      </c>
      <c r="B2029" s="1" t="s">
        <v>1332</v>
      </c>
      <c r="C2029" s="1" t="s">
        <v>1333</v>
      </c>
      <c r="D2029" s="1" t="s">
        <v>10203</v>
      </c>
      <c r="E2029" s="1" t="s">
        <v>10204</v>
      </c>
      <c r="F2029" s="1" t="s">
        <v>2641</v>
      </c>
      <c r="G2029" s="1" t="s">
        <v>51</v>
      </c>
      <c r="H2029" s="2">
        <v>460952.38</v>
      </c>
    </row>
    <row r="2030" spans="1:8" x14ac:dyDescent="0.2">
      <c r="A2030" s="1" t="s">
        <v>14</v>
      </c>
      <c r="B2030" s="1" t="s">
        <v>134</v>
      </c>
      <c r="C2030" s="1" t="s">
        <v>8815</v>
      </c>
      <c r="D2030" s="1" t="s">
        <v>8814</v>
      </c>
      <c r="E2030" s="1" t="s">
        <v>8458</v>
      </c>
      <c r="F2030" s="1" t="s">
        <v>3838</v>
      </c>
      <c r="G2030" s="1" t="s">
        <v>51</v>
      </c>
      <c r="H2030" s="2">
        <v>750000</v>
      </c>
    </row>
    <row r="2031" spans="1:8" x14ac:dyDescent="0.2">
      <c r="A2031" s="1" t="s">
        <v>14</v>
      </c>
      <c r="B2031" s="1" t="s">
        <v>134</v>
      </c>
      <c r="C2031" s="1" t="s">
        <v>8815</v>
      </c>
      <c r="D2031" s="1" t="s">
        <v>9780</v>
      </c>
      <c r="E2031" s="1" t="s">
        <v>6678</v>
      </c>
      <c r="F2031" s="1" t="s">
        <v>3838</v>
      </c>
      <c r="G2031" s="1" t="s">
        <v>51</v>
      </c>
      <c r="H2031" s="2">
        <v>500000</v>
      </c>
    </row>
    <row r="2032" spans="1:8" ht="22.5" x14ac:dyDescent="0.2">
      <c r="A2032" s="1" t="s">
        <v>14</v>
      </c>
      <c r="B2032" s="1" t="s">
        <v>161</v>
      </c>
      <c r="C2032" s="1" t="s">
        <v>162</v>
      </c>
      <c r="D2032" s="1" t="s">
        <v>6671</v>
      </c>
      <c r="E2032" s="1" t="s">
        <v>213</v>
      </c>
      <c r="F2032" s="1" t="s">
        <v>209</v>
      </c>
      <c r="G2032" s="1" t="s">
        <v>51</v>
      </c>
      <c r="H2032" s="2">
        <v>234833.66</v>
      </c>
    </row>
    <row r="2033" spans="1:8" x14ac:dyDescent="0.2">
      <c r="A2033" s="1" t="s">
        <v>14</v>
      </c>
      <c r="B2033" s="1" t="s">
        <v>203</v>
      </c>
      <c r="C2033" s="1" t="s">
        <v>204</v>
      </c>
      <c r="D2033" s="1" t="s">
        <v>3633</v>
      </c>
      <c r="E2033" s="1" t="s">
        <v>3634</v>
      </c>
      <c r="F2033" s="1" t="s">
        <v>2641</v>
      </c>
      <c r="G2033" s="1" t="s">
        <v>51</v>
      </c>
      <c r="H2033" s="2">
        <v>1950000</v>
      </c>
    </row>
    <row r="2034" spans="1:8" x14ac:dyDescent="0.2">
      <c r="A2034" s="1" t="s">
        <v>14</v>
      </c>
      <c r="B2034" s="1" t="s">
        <v>6841</v>
      </c>
      <c r="C2034" s="1" t="s">
        <v>6842</v>
      </c>
      <c r="D2034" s="1" t="s">
        <v>6839</v>
      </c>
      <c r="E2034" s="1" t="s">
        <v>6840</v>
      </c>
      <c r="F2034" s="1" t="s">
        <v>50</v>
      </c>
      <c r="G2034" s="1" t="s">
        <v>51</v>
      </c>
      <c r="H2034" s="2">
        <v>222857.14</v>
      </c>
    </row>
    <row r="2035" spans="1:8" x14ac:dyDescent="0.2">
      <c r="A2035" s="1" t="s">
        <v>14</v>
      </c>
      <c r="B2035" s="1" t="s">
        <v>3307</v>
      </c>
      <c r="C2035" s="1" t="s">
        <v>8888</v>
      </c>
      <c r="D2035" s="1" t="s">
        <v>9394</v>
      </c>
      <c r="E2035" s="1" t="s">
        <v>9395</v>
      </c>
      <c r="F2035" s="1" t="s">
        <v>2641</v>
      </c>
      <c r="G2035" s="1" t="s">
        <v>51</v>
      </c>
      <c r="H2035" s="2">
        <v>270476.19</v>
      </c>
    </row>
    <row r="2036" spans="1:8" ht="22.5" x14ac:dyDescent="0.2">
      <c r="A2036" s="1" t="s">
        <v>14</v>
      </c>
      <c r="B2036" s="1" t="s">
        <v>1363</v>
      </c>
      <c r="C2036" s="1" t="s">
        <v>1364</v>
      </c>
      <c r="D2036" s="1" t="s">
        <v>6249</v>
      </c>
      <c r="E2036" s="1" t="s">
        <v>3828</v>
      </c>
      <c r="F2036" s="1" t="s">
        <v>3704</v>
      </c>
      <c r="G2036" s="1" t="s">
        <v>51</v>
      </c>
      <c r="H2036" s="2">
        <v>319428</v>
      </c>
    </row>
    <row r="2037" spans="1:8" ht="22.5" x14ac:dyDescent="0.2">
      <c r="A2037" s="1" t="s">
        <v>14</v>
      </c>
      <c r="B2037" s="1" t="s">
        <v>3032</v>
      </c>
      <c r="C2037" s="1" t="s">
        <v>10410</v>
      </c>
      <c r="D2037" s="1" t="s">
        <v>10409</v>
      </c>
      <c r="E2037" s="1" t="s">
        <v>6476</v>
      </c>
      <c r="F2037" s="1" t="s">
        <v>3838</v>
      </c>
      <c r="G2037" s="1" t="s">
        <v>51</v>
      </c>
      <c r="H2037" s="2">
        <v>2223000</v>
      </c>
    </row>
    <row r="2038" spans="1:8" x14ac:dyDescent="0.2">
      <c r="A2038" s="1" t="s">
        <v>14</v>
      </c>
      <c r="B2038" s="1" t="s">
        <v>3089</v>
      </c>
      <c r="C2038" s="1" t="s">
        <v>3090</v>
      </c>
      <c r="D2038" s="1" t="s">
        <v>6264</v>
      </c>
      <c r="E2038" s="1" t="s">
        <v>6265</v>
      </c>
      <c r="F2038" s="1" t="s">
        <v>2641</v>
      </c>
      <c r="G2038" s="1" t="s">
        <v>51</v>
      </c>
      <c r="H2038" s="2">
        <v>222857.14</v>
      </c>
    </row>
    <row r="2039" spans="1:8" x14ac:dyDescent="0.2">
      <c r="A2039" s="1" t="s">
        <v>14</v>
      </c>
      <c r="B2039" s="1" t="s">
        <v>2851</v>
      </c>
      <c r="C2039" s="1" t="s">
        <v>2852</v>
      </c>
      <c r="D2039" s="1" t="s">
        <v>5886</v>
      </c>
      <c r="E2039" s="1" t="s">
        <v>5887</v>
      </c>
      <c r="F2039" s="1" t="s">
        <v>11</v>
      </c>
      <c r="G2039" s="1" t="s">
        <v>51</v>
      </c>
      <c r="H2039" s="2">
        <v>270476.19</v>
      </c>
    </row>
    <row r="2040" spans="1:8" x14ac:dyDescent="0.2">
      <c r="A2040" s="1" t="s">
        <v>14</v>
      </c>
      <c r="B2040" s="1" t="s">
        <v>4150</v>
      </c>
      <c r="C2040" s="1" t="s">
        <v>4151</v>
      </c>
      <c r="D2040" s="1" t="s">
        <v>5583</v>
      </c>
      <c r="E2040" s="1" t="s">
        <v>5584</v>
      </c>
      <c r="F2040" s="1" t="s">
        <v>2641</v>
      </c>
      <c r="G2040" s="1" t="s">
        <v>51</v>
      </c>
      <c r="H2040" s="2">
        <v>702692.03</v>
      </c>
    </row>
    <row r="2041" spans="1:8" x14ac:dyDescent="0.2">
      <c r="A2041" s="1" t="s">
        <v>14</v>
      </c>
      <c r="B2041" s="1" t="s">
        <v>4150</v>
      </c>
      <c r="C2041" s="1" t="s">
        <v>4151</v>
      </c>
      <c r="D2041" s="1" t="s">
        <v>8748</v>
      </c>
      <c r="E2041" s="1" t="s">
        <v>5582</v>
      </c>
      <c r="F2041" s="1" t="s">
        <v>2641</v>
      </c>
      <c r="G2041" s="1" t="s">
        <v>51</v>
      </c>
      <c r="H2041" s="2">
        <v>460952.38</v>
      </c>
    </row>
    <row r="2042" spans="1:8" x14ac:dyDescent="0.2">
      <c r="A2042" s="1" t="s">
        <v>14</v>
      </c>
      <c r="B2042" s="1" t="s">
        <v>666</v>
      </c>
      <c r="C2042" s="1" t="s">
        <v>667</v>
      </c>
      <c r="D2042" s="1" t="s">
        <v>6149</v>
      </c>
      <c r="E2042" s="1" t="s">
        <v>6150</v>
      </c>
      <c r="F2042" s="1" t="s">
        <v>391</v>
      </c>
      <c r="G2042" s="1" t="s">
        <v>51</v>
      </c>
      <c r="H2042" s="2">
        <v>222857.14</v>
      </c>
    </row>
    <row r="2043" spans="1:8" x14ac:dyDescent="0.2">
      <c r="A2043" s="1" t="s">
        <v>14</v>
      </c>
      <c r="B2043" s="1" t="s">
        <v>666</v>
      </c>
      <c r="C2043" s="1" t="s">
        <v>667</v>
      </c>
      <c r="D2043" s="1" t="s">
        <v>9464</v>
      </c>
      <c r="E2043" s="1" t="s">
        <v>9465</v>
      </c>
      <c r="F2043" s="1" t="s">
        <v>2641</v>
      </c>
      <c r="G2043" s="1" t="s">
        <v>51</v>
      </c>
      <c r="H2043" s="2">
        <v>222857.14</v>
      </c>
    </row>
    <row r="2044" spans="1:8" ht="22.5" x14ac:dyDescent="0.2">
      <c r="A2044" s="1" t="s">
        <v>14</v>
      </c>
      <c r="B2044" s="1" t="s">
        <v>18</v>
      </c>
      <c r="C2044" s="1" t="s">
        <v>19</v>
      </c>
      <c r="D2044" s="1" t="s">
        <v>5236</v>
      </c>
      <c r="E2044" s="1" t="s">
        <v>5237</v>
      </c>
      <c r="F2044" s="1" t="s">
        <v>215</v>
      </c>
      <c r="G2044" s="1" t="s">
        <v>51</v>
      </c>
      <c r="H2044" s="2">
        <v>300000</v>
      </c>
    </row>
    <row r="2045" spans="1:8" x14ac:dyDescent="0.2">
      <c r="A2045" s="1" t="s">
        <v>14</v>
      </c>
      <c r="B2045" s="1" t="s">
        <v>9595</v>
      </c>
      <c r="C2045" s="1" t="s">
        <v>9596</v>
      </c>
      <c r="D2045" s="1" t="s">
        <v>9593</v>
      </c>
      <c r="E2045" s="1" t="s">
        <v>9594</v>
      </c>
      <c r="F2045" s="1" t="s">
        <v>50</v>
      </c>
      <c r="G2045" s="1" t="s">
        <v>51</v>
      </c>
      <c r="H2045" s="2">
        <v>222857.14</v>
      </c>
    </row>
    <row r="2046" spans="1:8" ht="22.5" x14ac:dyDescent="0.2">
      <c r="A2046" s="1" t="s">
        <v>14</v>
      </c>
      <c r="B2046" s="1" t="s">
        <v>3420</v>
      </c>
      <c r="C2046" s="1" t="s">
        <v>3421</v>
      </c>
      <c r="D2046" s="1" t="s">
        <v>6204</v>
      </c>
      <c r="E2046" s="1" t="s">
        <v>3828</v>
      </c>
      <c r="F2046" s="1" t="s">
        <v>3704</v>
      </c>
      <c r="G2046" s="1" t="s">
        <v>51</v>
      </c>
      <c r="H2046" s="2">
        <v>319428</v>
      </c>
    </row>
    <row r="2047" spans="1:8" ht="22.5" x14ac:dyDescent="0.2">
      <c r="A2047" s="1" t="s">
        <v>14</v>
      </c>
      <c r="B2047" s="1" t="s">
        <v>1930</v>
      </c>
      <c r="C2047" s="1" t="s">
        <v>1931</v>
      </c>
      <c r="D2047" s="1" t="s">
        <v>8542</v>
      </c>
      <c r="E2047" s="1" t="s">
        <v>8543</v>
      </c>
      <c r="F2047" s="1" t="s">
        <v>2641</v>
      </c>
      <c r="G2047" s="1" t="s">
        <v>51</v>
      </c>
      <c r="H2047" s="2">
        <v>460952.38</v>
      </c>
    </row>
    <row r="2048" spans="1:8" x14ac:dyDescent="0.2">
      <c r="A2048" s="1" t="s">
        <v>14</v>
      </c>
      <c r="B2048" s="1" t="s">
        <v>2053</v>
      </c>
      <c r="C2048" s="1" t="s">
        <v>2054</v>
      </c>
      <c r="D2048" s="1" t="s">
        <v>2051</v>
      </c>
      <c r="E2048" s="1" t="s">
        <v>2052</v>
      </c>
      <c r="F2048" s="1" t="s">
        <v>209</v>
      </c>
      <c r="G2048" s="1" t="s">
        <v>51</v>
      </c>
      <c r="H2048" s="2">
        <v>413333.33</v>
      </c>
    </row>
    <row r="2049" spans="1:8" x14ac:dyDescent="0.2">
      <c r="A2049" s="1" t="s">
        <v>174</v>
      </c>
      <c r="B2049" s="1" t="s">
        <v>2323</v>
      </c>
      <c r="C2049" s="1" t="s">
        <v>2324</v>
      </c>
      <c r="D2049" s="1" t="s">
        <v>5221</v>
      </c>
      <c r="E2049" s="1" t="s">
        <v>5222</v>
      </c>
      <c r="F2049" s="1" t="s">
        <v>3558</v>
      </c>
      <c r="G2049" s="1" t="s">
        <v>51</v>
      </c>
      <c r="H2049" s="2">
        <v>240000</v>
      </c>
    </row>
    <row r="2050" spans="1:8" x14ac:dyDescent="0.2">
      <c r="A2050" s="1" t="s">
        <v>174</v>
      </c>
      <c r="B2050" s="1" t="s">
        <v>2323</v>
      </c>
      <c r="C2050" s="1" t="s">
        <v>2324</v>
      </c>
      <c r="D2050" s="1" t="s">
        <v>7438</v>
      </c>
      <c r="E2050" s="1" t="s">
        <v>7439</v>
      </c>
      <c r="F2050" s="1" t="s">
        <v>2641</v>
      </c>
      <c r="G2050" s="1" t="s">
        <v>51</v>
      </c>
      <c r="H2050" s="2">
        <v>460952.38</v>
      </c>
    </row>
    <row r="2051" spans="1:8" x14ac:dyDescent="0.2">
      <c r="A2051" s="1" t="s">
        <v>174</v>
      </c>
      <c r="B2051" s="1" t="s">
        <v>935</v>
      </c>
      <c r="C2051" s="1" t="s">
        <v>936</v>
      </c>
      <c r="D2051" s="1" t="s">
        <v>6120</v>
      </c>
      <c r="E2051" s="1" t="s">
        <v>6121</v>
      </c>
      <c r="F2051" s="1" t="s">
        <v>11</v>
      </c>
      <c r="G2051" s="1" t="s">
        <v>51</v>
      </c>
      <c r="H2051" s="2">
        <v>365714.29</v>
      </c>
    </row>
    <row r="2052" spans="1:8" x14ac:dyDescent="0.2">
      <c r="A2052" s="1" t="s">
        <v>174</v>
      </c>
      <c r="B2052" s="1" t="s">
        <v>511</v>
      </c>
      <c r="C2052" s="1" t="s">
        <v>512</v>
      </c>
      <c r="D2052" s="1" t="s">
        <v>9089</v>
      </c>
      <c r="E2052" s="1" t="s">
        <v>9090</v>
      </c>
      <c r="F2052" s="1" t="s">
        <v>3558</v>
      </c>
      <c r="G2052" s="1" t="s">
        <v>51</v>
      </c>
      <c r="H2052" s="2">
        <v>300000</v>
      </c>
    </row>
    <row r="2053" spans="1:8" x14ac:dyDescent="0.2">
      <c r="A2053" s="1" t="s">
        <v>174</v>
      </c>
      <c r="B2053" s="1" t="s">
        <v>4809</v>
      </c>
      <c r="C2053" s="1" t="s">
        <v>4810</v>
      </c>
      <c r="D2053" s="1" t="s">
        <v>4807</v>
      </c>
      <c r="E2053" s="1" t="s">
        <v>4808</v>
      </c>
      <c r="F2053" s="1" t="s">
        <v>3558</v>
      </c>
      <c r="G2053" s="1" t="s">
        <v>51</v>
      </c>
      <c r="H2053" s="2">
        <v>240000</v>
      </c>
    </row>
    <row r="2054" spans="1:8" x14ac:dyDescent="0.2">
      <c r="A2054" s="1" t="s">
        <v>174</v>
      </c>
      <c r="B2054" s="1" t="s">
        <v>8745</v>
      </c>
      <c r="C2054" s="1" t="s">
        <v>8746</v>
      </c>
      <c r="D2054" s="1" t="s">
        <v>8743</v>
      </c>
      <c r="E2054" s="1" t="s">
        <v>8744</v>
      </c>
      <c r="F2054" s="1" t="s">
        <v>3558</v>
      </c>
      <c r="G2054" s="1" t="s">
        <v>51</v>
      </c>
      <c r="H2054" s="2">
        <v>1000000</v>
      </c>
    </row>
    <row r="2055" spans="1:8" x14ac:dyDescent="0.2">
      <c r="A2055" s="1" t="s">
        <v>174</v>
      </c>
      <c r="B2055" s="1" t="s">
        <v>1990</v>
      </c>
      <c r="C2055" s="1" t="s">
        <v>1991</v>
      </c>
      <c r="D2055" s="1" t="s">
        <v>5238</v>
      </c>
      <c r="E2055" s="1" t="s">
        <v>5239</v>
      </c>
      <c r="F2055" s="1" t="s">
        <v>3558</v>
      </c>
      <c r="G2055" s="1" t="s">
        <v>51</v>
      </c>
      <c r="H2055" s="2">
        <v>240000</v>
      </c>
    </row>
    <row r="2056" spans="1:8" x14ac:dyDescent="0.2">
      <c r="A2056" s="1" t="s">
        <v>174</v>
      </c>
      <c r="B2056" s="1" t="s">
        <v>1990</v>
      </c>
      <c r="C2056" s="1" t="s">
        <v>1991</v>
      </c>
      <c r="D2056" s="1" t="s">
        <v>8749</v>
      </c>
      <c r="E2056" s="1" t="s">
        <v>8750</v>
      </c>
      <c r="F2056" s="1" t="s">
        <v>3558</v>
      </c>
      <c r="G2056" s="1" t="s">
        <v>51</v>
      </c>
      <c r="H2056" s="2">
        <v>1000000</v>
      </c>
    </row>
    <row r="2057" spans="1:8" x14ac:dyDescent="0.2">
      <c r="A2057" s="1" t="s">
        <v>174</v>
      </c>
      <c r="B2057" s="1" t="s">
        <v>7549</v>
      </c>
      <c r="C2057" s="1" t="s">
        <v>7550</v>
      </c>
      <c r="D2057" s="1" t="s">
        <v>7547</v>
      </c>
      <c r="E2057" s="1" t="s">
        <v>7548</v>
      </c>
      <c r="F2057" s="1" t="s">
        <v>2641</v>
      </c>
      <c r="G2057" s="1" t="s">
        <v>51</v>
      </c>
      <c r="H2057" s="2">
        <v>222857.14</v>
      </c>
    </row>
    <row r="2058" spans="1:8" x14ac:dyDescent="0.2">
      <c r="A2058" s="1" t="s">
        <v>174</v>
      </c>
      <c r="B2058" s="1" t="s">
        <v>4908</v>
      </c>
      <c r="C2058" s="1" t="s">
        <v>4909</v>
      </c>
      <c r="D2058" s="1" t="s">
        <v>7507</v>
      </c>
      <c r="E2058" s="1" t="s">
        <v>7508</v>
      </c>
      <c r="F2058" s="1" t="s">
        <v>2641</v>
      </c>
      <c r="G2058" s="1" t="s">
        <v>51</v>
      </c>
      <c r="H2058" s="2">
        <v>222857.14</v>
      </c>
    </row>
    <row r="2059" spans="1:8" x14ac:dyDescent="0.2">
      <c r="A2059" s="1" t="s">
        <v>174</v>
      </c>
      <c r="B2059" s="1" t="s">
        <v>2335</v>
      </c>
      <c r="C2059" s="1" t="s">
        <v>2336</v>
      </c>
      <c r="D2059" s="1" t="s">
        <v>7450</v>
      </c>
      <c r="E2059" s="1" t="s">
        <v>7451</v>
      </c>
      <c r="F2059" s="1" t="s">
        <v>2641</v>
      </c>
      <c r="G2059" s="1" t="s">
        <v>51</v>
      </c>
      <c r="H2059" s="2">
        <v>222857.14</v>
      </c>
    </row>
    <row r="2060" spans="1:8" x14ac:dyDescent="0.2">
      <c r="A2060" s="1" t="s">
        <v>174</v>
      </c>
      <c r="B2060" s="1" t="s">
        <v>2490</v>
      </c>
      <c r="C2060" s="1" t="s">
        <v>2491</v>
      </c>
      <c r="D2060" s="1" t="s">
        <v>7331</v>
      </c>
      <c r="E2060" s="1" t="s">
        <v>3949</v>
      </c>
      <c r="F2060" s="1" t="s">
        <v>2641</v>
      </c>
      <c r="G2060" s="1" t="s">
        <v>51</v>
      </c>
      <c r="H2060" s="2">
        <v>460952.38</v>
      </c>
    </row>
    <row r="2061" spans="1:8" ht="22.5" x14ac:dyDescent="0.2">
      <c r="A2061" s="1" t="s">
        <v>174</v>
      </c>
      <c r="B2061" s="1" t="s">
        <v>3328</v>
      </c>
      <c r="C2061" s="1" t="s">
        <v>3329</v>
      </c>
      <c r="D2061" s="1" t="s">
        <v>7444</v>
      </c>
      <c r="E2061" s="1" t="s">
        <v>7445</v>
      </c>
      <c r="F2061" s="1" t="s">
        <v>2641</v>
      </c>
      <c r="G2061" s="1" t="s">
        <v>51</v>
      </c>
      <c r="H2061" s="2">
        <v>222857.14</v>
      </c>
    </row>
    <row r="2062" spans="1:8" x14ac:dyDescent="0.2">
      <c r="A2062" s="1" t="s">
        <v>174</v>
      </c>
      <c r="B2062" s="1" t="s">
        <v>347</v>
      </c>
      <c r="C2062" s="1" t="s">
        <v>348</v>
      </c>
      <c r="D2062" s="1" t="s">
        <v>345</v>
      </c>
      <c r="E2062" s="1" t="s">
        <v>346</v>
      </c>
      <c r="F2062" s="1" t="s">
        <v>50</v>
      </c>
      <c r="G2062" s="1" t="s">
        <v>51</v>
      </c>
      <c r="H2062" s="2">
        <v>460952.38</v>
      </c>
    </row>
    <row r="2063" spans="1:8" x14ac:dyDescent="0.2">
      <c r="A2063" s="1" t="s">
        <v>174</v>
      </c>
      <c r="B2063" s="1" t="s">
        <v>963</v>
      </c>
      <c r="C2063" s="1" t="s">
        <v>964</v>
      </c>
      <c r="D2063" s="1" t="s">
        <v>4703</v>
      </c>
      <c r="E2063" s="1" t="s">
        <v>4166</v>
      </c>
      <c r="F2063" s="1" t="s">
        <v>3558</v>
      </c>
      <c r="G2063" s="1" t="s">
        <v>51</v>
      </c>
      <c r="H2063" s="2">
        <v>240000</v>
      </c>
    </row>
    <row r="2064" spans="1:8" x14ac:dyDescent="0.2">
      <c r="A2064" s="1" t="s">
        <v>174</v>
      </c>
      <c r="B2064" s="1" t="s">
        <v>396</v>
      </c>
      <c r="C2064" s="1" t="s">
        <v>397</v>
      </c>
      <c r="D2064" s="1" t="s">
        <v>7355</v>
      </c>
      <c r="E2064" s="1" t="s">
        <v>7356</v>
      </c>
      <c r="F2064" s="1" t="s">
        <v>2641</v>
      </c>
      <c r="G2064" s="1" t="s">
        <v>51</v>
      </c>
      <c r="H2064" s="2">
        <v>911877.39</v>
      </c>
    </row>
    <row r="2065" spans="1:8" x14ac:dyDescent="0.2">
      <c r="A2065" s="1" t="s">
        <v>174</v>
      </c>
      <c r="B2065" s="1" t="s">
        <v>396</v>
      </c>
      <c r="C2065" s="1" t="s">
        <v>397</v>
      </c>
      <c r="D2065" s="1" t="s">
        <v>8751</v>
      </c>
      <c r="E2065" s="1" t="s">
        <v>8752</v>
      </c>
      <c r="F2065" s="1" t="s">
        <v>3558</v>
      </c>
      <c r="G2065" s="1" t="s">
        <v>51</v>
      </c>
      <c r="H2065" s="2">
        <v>1000000</v>
      </c>
    </row>
    <row r="2066" spans="1:8" x14ac:dyDescent="0.2">
      <c r="A2066" s="1" t="s">
        <v>174</v>
      </c>
      <c r="B2066" s="1" t="s">
        <v>6285</v>
      </c>
      <c r="C2066" s="1" t="s">
        <v>6286</v>
      </c>
      <c r="D2066" s="1" t="s">
        <v>6283</v>
      </c>
      <c r="E2066" s="1" t="s">
        <v>6284</v>
      </c>
      <c r="F2066" s="1" t="s">
        <v>11</v>
      </c>
      <c r="G2066" s="1" t="s">
        <v>51</v>
      </c>
      <c r="H2066" s="2">
        <v>270476.19</v>
      </c>
    </row>
    <row r="2067" spans="1:8" x14ac:dyDescent="0.2">
      <c r="A2067" s="1" t="s">
        <v>174</v>
      </c>
      <c r="B2067" s="1" t="s">
        <v>1367</v>
      </c>
      <c r="C2067" s="1" t="s">
        <v>1368</v>
      </c>
      <c r="D2067" s="1" t="s">
        <v>8755</v>
      </c>
      <c r="E2067" s="1" t="s">
        <v>8756</v>
      </c>
      <c r="F2067" s="1" t="s">
        <v>3558</v>
      </c>
      <c r="G2067" s="1" t="s">
        <v>51</v>
      </c>
      <c r="H2067" s="2">
        <v>1000000</v>
      </c>
    </row>
    <row r="2068" spans="1:8" x14ac:dyDescent="0.2">
      <c r="A2068" s="1" t="s">
        <v>174</v>
      </c>
      <c r="B2068" s="1" t="s">
        <v>227</v>
      </c>
      <c r="C2068" s="1" t="s">
        <v>228</v>
      </c>
      <c r="D2068" s="1" t="s">
        <v>6600</v>
      </c>
      <c r="E2068" s="1" t="s">
        <v>6601</v>
      </c>
      <c r="F2068" s="1" t="s">
        <v>2641</v>
      </c>
      <c r="G2068" s="1" t="s">
        <v>51</v>
      </c>
      <c r="H2068" s="2">
        <v>1390804.6</v>
      </c>
    </row>
    <row r="2069" spans="1:8" x14ac:dyDescent="0.2">
      <c r="A2069" s="1" t="s">
        <v>174</v>
      </c>
      <c r="B2069" s="1" t="s">
        <v>227</v>
      </c>
      <c r="C2069" s="1" t="s">
        <v>228</v>
      </c>
      <c r="D2069" s="1" t="s">
        <v>7761</v>
      </c>
      <c r="E2069" s="1" t="s">
        <v>7762</v>
      </c>
      <c r="F2069" s="1" t="s">
        <v>3558</v>
      </c>
      <c r="G2069" s="1" t="s">
        <v>51</v>
      </c>
      <c r="H2069" s="2">
        <v>4000000</v>
      </c>
    </row>
    <row r="2070" spans="1:8" x14ac:dyDescent="0.2">
      <c r="A2070" s="1" t="s">
        <v>174</v>
      </c>
      <c r="B2070" s="1" t="s">
        <v>3313</v>
      </c>
      <c r="C2070" s="1" t="s">
        <v>3314</v>
      </c>
      <c r="D2070" s="1" t="s">
        <v>8753</v>
      </c>
      <c r="E2070" s="1" t="s">
        <v>8754</v>
      </c>
      <c r="F2070" s="1" t="s">
        <v>3558</v>
      </c>
      <c r="G2070" s="1" t="s">
        <v>51</v>
      </c>
      <c r="H2070" s="2">
        <v>1000000</v>
      </c>
    </row>
    <row r="2071" spans="1:8" ht="22.5" x14ac:dyDescent="0.2">
      <c r="A2071" s="1" t="s">
        <v>174</v>
      </c>
      <c r="B2071" s="1" t="s">
        <v>428</v>
      </c>
      <c r="C2071" s="1" t="s">
        <v>429</v>
      </c>
      <c r="D2071" s="1" t="s">
        <v>4745</v>
      </c>
      <c r="E2071" s="1" t="s">
        <v>4746</v>
      </c>
      <c r="F2071" s="1" t="s">
        <v>3558</v>
      </c>
      <c r="G2071" s="1" t="s">
        <v>51</v>
      </c>
      <c r="H2071" s="2">
        <v>240000</v>
      </c>
    </row>
    <row r="2072" spans="1:8" ht="22.5" x14ac:dyDescent="0.2">
      <c r="A2072" s="1" t="s">
        <v>174</v>
      </c>
      <c r="B2072" s="1" t="s">
        <v>2646</v>
      </c>
      <c r="C2072" s="1" t="s">
        <v>2647</v>
      </c>
      <c r="D2072" s="1" t="s">
        <v>6104</v>
      </c>
      <c r="E2072" s="1" t="s">
        <v>6105</v>
      </c>
      <c r="F2072" s="1" t="s">
        <v>2641</v>
      </c>
      <c r="G2072" s="1" t="s">
        <v>51</v>
      </c>
      <c r="H2072" s="2">
        <v>460952.38</v>
      </c>
    </row>
    <row r="2073" spans="1:8" x14ac:dyDescent="0.2">
      <c r="A2073" s="1" t="s">
        <v>174</v>
      </c>
      <c r="B2073" s="1" t="s">
        <v>1161</v>
      </c>
      <c r="C2073" s="1" t="s">
        <v>1162</v>
      </c>
      <c r="D2073" s="1" t="s">
        <v>5043</v>
      </c>
      <c r="E2073" s="1" t="s">
        <v>5044</v>
      </c>
      <c r="F2073" s="1" t="s">
        <v>3558</v>
      </c>
      <c r="G2073" s="1" t="s">
        <v>51</v>
      </c>
      <c r="H2073" s="2">
        <v>240000</v>
      </c>
    </row>
    <row r="2074" spans="1:8" x14ac:dyDescent="0.2">
      <c r="A2074" s="1" t="s">
        <v>174</v>
      </c>
      <c r="B2074" s="1" t="s">
        <v>1161</v>
      </c>
      <c r="C2074" s="1" t="s">
        <v>1162</v>
      </c>
      <c r="D2074" s="1" t="s">
        <v>6161</v>
      </c>
      <c r="E2074" s="1" t="s">
        <v>6162</v>
      </c>
      <c r="F2074" s="1" t="s">
        <v>11</v>
      </c>
      <c r="G2074" s="1" t="s">
        <v>51</v>
      </c>
      <c r="H2074" s="2">
        <v>460952.38</v>
      </c>
    </row>
    <row r="2075" spans="1:8" x14ac:dyDescent="0.2">
      <c r="A2075" s="1" t="s">
        <v>174</v>
      </c>
      <c r="B2075" s="1" t="s">
        <v>1161</v>
      </c>
      <c r="C2075" s="1" t="s">
        <v>1162</v>
      </c>
      <c r="D2075" s="1" t="s">
        <v>9039</v>
      </c>
      <c r="E2075" s="1" t="s">
        <v>9040</v>
      </c>
      <c r="F2075" s="1" t="s">
        <v>3558</v>
      </c>
      <c r="G2075" s="1" t="s">
        <v>51</v>
      </c>
      <c r="H2075" s="2">
        <v>700000</v>
      </c>
    </row>
    <row r="2076" spans="1:8" ht="22.5" x14ac:dyDescent="0.2">
      <c r="A2076" s="1" t="s">
        <v>174</v>
      </c>
      <c r="B2076" s="1" t="s">
        <v>3986</v>
      </c>
      <c r="C2076" s="1" t="s">
        <v>3987</v>
      </c>
      <c r="D2076" s="1" t="s">
        <v>7773</v>
      </c>
      <c r="E2076" s="1" t="s">
        <v>7774</v>
      </c>
      <c r="F2076" s="1" t="s">
        <v>3558</v>
      </c>
      <c r="G2076" s="1" t="s">
        <v>51</v>
      </c>
      <c r="H2076" s="2">
        <v>250000</v>
      </c>
    </row>
    <row r="2077" spans="1:8" x14ac:dyDescent="0.2">
      <c r="A2077" s="1" t="s">
        <v>174</v>
      </c>
      <c r="B2077" s="1" t="s">
        <v>519</v>
      </c>
      <c r="C2077" s="1" t="s">
        <v>520</v>
      </c>
      <c r="D2077" s="1" t="s">
        <v>6350</v>
      </c>
      <c r="E2077" s="1" t="s">
        <v>6351</v>
      </c>
      <c r="F2077" s="1" t="s">
        <v>2641</v>
      </c>
      <c r="G2077" s="1" t="s">
        <v>51</v>
      </c>
      <c r="H2077" s="2">
        <v>270476.19</v>
      </c>
    </row>
    <row r="2078" spans="1:8" x14ac:dyDescent="0.2">
      <c r="A2078" s="1" t="s">
        <v>174</v>
      </c>
      <c r="B2078" s="1" t="s">
        <v>2260</v>
      </c>
      <c r="C2078" s="1" t="s">
        <v>2261</v>
      </c>
      <c r="D2078" s="1" t="s">
        <v>7348</v>
      </c>
      <c r="E2078" s="1" t="s">
        <v>7349</v>
      </c>
      <c r="F2078" s="1" t="s">
        <v>2641</v>
      </c>
      <c r="G2078" s="1" t="s">
        <v>51</v>
      </c>
      <c r="H2078" s="2">
        <v>222857.14</v>
      </c>
    </row>
    <row r="2079" spans="1:8" ht="22.5" x14ac:dyDescent="0.2">
      <c r="A2079" s="1" t="s">
        <v>174</v>
      </c>
      <c r="B2079" s="1" t="s">
        <v>496</v>
      </c>
      <c r="C2079" s="1" t="s">
        <v>10093</v>
      </c>
      <c r="D2079" s="1" t="s">
        <v>10092</v>
      </c>
      <c r="E2079" s="1" t="s">
        <v>6678</v>
      </c>
      <c r="F2079" s="1" t="s">
        <v>3838</v>
      </c>
      <c r="G2079" s="1" t="s">
        <v>51</v>
      </c>
      <c r="H2079" s="2">
        <v>299943</v>
      </c>
    </row>
    <row r="2080" spans="1:8" x14ac:dyDescent="0.2">
      <c r="A2080" s="1" t="s">
        <v>174</v>
      </c>
      <c r="B2080" s="1" t="s">
        <v>496</v>
      </c>
      <c r="C2080" s="1" t="s">
        <v>497</v>
      </c>
      <c r="D2080" s="1" t="s">
        <v>7338</v>
      </c>
      <c r="E2080" s="1" t="s">
        <v>7339</v>
      </c>
      <c r="F2080" s="1" t="s">
        <v>2641</v>
      </c>
      <c r="G2080" s="1" t="s">
        <v>51</v>
      </c>
      <c r="H2080" s="2">
        <v>222857.14</v>
      </c>
    </row>
    <row r="2081" spans="1:8" x14ac:dyDescent="0.2">
      <c r="A2081" s="1" t="s">
        <v>174</v>
      </c>
      <c r="B2081" s="1" t="s">
        <v>7455</v>
      </c>
      <c r="C2081" s="1" t="s">
        <v>7456</v>
      </c>
      <c r="D2081" s="1" t="s">
        <v>7453</v>
      </c>
      <c r="E2081" s="1" t="s">
        <v>7454</v>
      </c>
      <c r="F2081" s="1" t="s">
        <v>2641</v>
      </c>
      <c r="G2081" s="1" t="s">
        <v>51</v>
      </c>
      <c r="H2081" s="2">
        <v>222857.14</v>
      </c>
    </row>
    <row r="2082" spans="1:8" x14ac:dyDescent="0.2">
      <c r="A2082" s="1" t="s">
        <v>174</v>
      </c>
      <c r="B2082" s="1" t="s">
        <v>3338</v>
      </c>
      <c r="C2082" s="1" t="s">
        <v>3339</v>
      </c>
      <c r="D2082" s="1" t="s">
        <v>8201</v>
      </c>
      <c r="E2082" s="1" t="s">
        <v>8202</v>
      </c>
      <c r="F2082" s="1" t="s">
        <v>2641</v>
      </c>
      <c r="G2082" s="1" t="s">
        <v>51</v>
      </c>
      <c r="H2082" s="2">
        <v>1788295.02</v>
      </c>
    </row>
    <row r="2083" spans="1:8" ht="22.5" x14ac:dyDescent="0.2">
      <c r="A2083" s="1" t="s">
        <v>174</v>
      </c>
      <c r="B2083" s="1" t="s">
        <v>3338</v>
      </c>
      <c r="C2083" s="1" t="s">
        <v>3339</v>
      </c>
      <c r="D2083" s="1" t="s">
        <v>8203</v>
      </c>
      <c r="E2083" s="1" t="s">
        <v>8204</v>
      </c>
      <c r="F2083" s="1" t="s">
        <v>2641</v>
      </c>
      <c r="G2083" s="1" t="s">
        <v>51</v>
      </c>
      <c r="H2083" s="2">
        <v>985000</v>
      </c>
    </row>
    <row r="2084" spans="1:8" x14ac:dyDescent="0.2">
      <c r="A2084" s="1" t="s">
        <v>174</v>
      </c>
      <c r="B2084" s="1" t="s">
        <v>3338</v>
      </c>
      <c r="C2084" s="1" t="s">
        <v>3339</v>
      </c>
      <c r="D2084" s="1" t="s">
        <v>8209</v>
      </c>
      <c r="E2084" s="1" t="s">
        <v>8210</v>
      </c>
      <c r="F2084" s="1" t="s">
        <v>2641</v>
      </c>
      <c r="G2084" s="1" t="s">
        <v>51</v>
      </c>
      <c r="H2084" s="2">
        <v>1878045.98</v>
      </c>
    </row>
    <row r="2085" spans="1:8" x14ac:dyDescent="0.2">
      <c r="A2085" s="1" t="s">
        <v>174</v>
      </c>
      <c r="B2085" s="1" t="s">
        <v>3336</v>
      </c>
      <c r="C2085" s="1" t="s">
        <v>3337</v>
      </c>
      <c r="D2085" s="1" t="s">
        <v>6165</v>
      </c>
      <c r="E2085" s="1" t="s">
        <v>6166</v>
      </c>
      <c r="F2085" s="1" t="s">
        <v>11</v>
      </c>
      <c r="G2085" s="1" t="s">
        <v>51</v>
      </c>
      <c r="H2085" s="2">
        <v>270476.19</v>
      </c>
    </row>
    <row r="2086" spans="1:8" x14ac:dyDescent="0.2">
      <c r="A2086" s="1" t="s">
        <v>174</v>
      </c>
      <c r="B2086" s="1" t="s">
        <v>406</v>
      </c>
      <c r="C2086" s="1" t="s">
        <v>407</v>
      </c>
      <c r="D2086" s="1" t="s">
        <v>7417</v>
      </c>
      <c r="E2086" s="1" t="s">
        <v>7418</v>
      </c>
      <c r="F2086" s="1" t="s">
        <v>2641</v>
      </c>
      <c r="G2086" s="1" t="s">
        <v>51</v>
      </c>
      <c r="H2086" s="2">
        <v>222857.14</v>
      </c>
    </row>
    <row r="2087" spans="1:8" ht="22.5" x14ac:dyDescent="0.2">
      <c r="A2087" s="1" t="s">
        <v>174</v>
      </c>
      <c r="B2087" s="1" t="s">
        <v>1326</v>
      </c>
      <c r="C2087" s="1" t="s">
        <v>1327</v>
      </c>
      <c r="D2087" s="1" t="s">
        <v>4751</v>
      </c>
      <c r="E2087" s="1" t="s">
        <v>4752</v>
      </c>
      <c r="F2087" s="1" t="s">
        <v>3558</v>
      </c>
      <c r="G2087" s="1" t="s">
        <v>51</v>
      </c>
      <c r="H2087" s="2">
        <v>240000</v>
      </c>
    </row>
    <row r="2088" spans="1:8" x14ac:dyDescent="0.2">
      <c r="A2088" s="1" t="s">
        <v>174</v>
      </c>
      <c r="B2088" s="1" t="s">
        <v>1326</v>
      </c>
      <c r="C2088" s="1" t="s">
        <v>1327</v>
      </c>
      <c r="D2088" s="1" t="s">
        <v>7342</v>
      </c>
      <c r="E2088" s="1" t="s">
        <v>7343</v>
      </c>
      <c r="F2088" s="1" t="s">
        <v>2641</v>
      </c>
      <c r="G2088" s="1" t="s">
        <v>51</v>
      </c>
      <c r="H2088" s="2">
        <v>911877.39</v>
      </c>
    </row>
    <row r="2089" spans="1:8" x14ac:dyDescent="0.2">
      <c r="A2089" s="1" t="s">
        <v>174</v>
      </c>
      <c r="B2089" s="1" t="s">
        <v>1326</v>
      </c>
      <c r="C2089" s="1" t="s">
        <v>1327</v>
      </c>
      <c r="D2089" s="1" t="s">
        <v>8862</v>
      </c>
      <c r="E2089" s="1" t="s">
        <v>8863</v>
      </c>
      <c r="F2089" s="1" t="s">
        <v>209</v>
      </c>
      <c r="G2089" s="1" t="s">
        <v>51</v>
      </c>
      <c r="H2089" s="2">
        <v>222857.14</v>
      </c>
    </row>
    <row r="2090" spans="1:8" x14ac:dyDescent="0.2">
      <c r="A2090" s="1" t="s">
        <v>174</v>
      </c>
      <c r="B2090" s="1" t="s">
        <v>1326</v>
      </c>
      <c r="C2090" s="1" t="s">
        <v>1327</v>
      </c>
      <c r="D2090" s="1" t="s">
        <v>10191</v>
      </c>
      <c r="E2090" s="1" t="s">
        <v>10192</v>
      </c>
      <c r="F2090" s="1" t="s">
        <v>3558</v>
      </c>
      <c r="G2090" s="1" t="s">
        <v>51</v>
      </c>
      <c r="H2090" s="2">
        <v>1700000</v>
      </c>
    </row>
    <row r="2091" spans="1:8" x14ac:dyDescent="0.2">
      <c r="A2091" s="1" t="s">
        <v>174</v>
      </c>
      <c r="B2091" s="1" t="s">
        <v>2990</v>
      </c>
      <c r="C2091" s="1" t="s">
        <v>2991</v>
      </c>
      <c r="D2091" s="1" t="s">
        <v>7354</v>
      </c>
      <c r="E2091" s="1" t="s">
        <v>3965</v>
      </c>
      <c r="F2091" s="1" t="s">
        <v>2641</v>
      </c>
      <c r="G2091" s="1" t="s">
        <v>51</v>
      </c>
      <c r="H2091" s="2">
        <v>460952.38</v>
      </c>
    </row>
    <row r="2092" spans="1:8" x14ac:dyDescent="0.2">
      <c r="A2092" s="1" t="s">
        <v>174</v>
      </c>
      <c r="B2092" s="1" t="s">
        <v>2341</v>
      </c>
      <c r="C2092" s="1" t="s">
        <v>2342</v>
      </c>
      <c r="D2092" s="1" t="s">
        <v>3686</v>
      </c>
      <c r="E2092" s="1" t="s">
        <v>3687</v>
      </c>
      <c r="F2092" s="1" t="s">
        <v>3558</v>
      </c>
      <c r="G2092" s="1" t="s">
        <v>51</v>
      </c>
      <c r="H2092" s="2">
        <v>4000000</v>
      </c>
    </row>
    <row r="2093" spans="1:8" x14ac:dyDescent="0.2">
      <c r="A2093" s="1" t="s">
        <v>174</v>
      </c>
      <c r="B2093" s="1" t="s">
        <v>2341</v>
      </c>
      <c r="C2093" s="1" t="s">
        <v>2342</v>
      </c>
      <c r="D2093" s="1" t="s">
        <v>7287</v>
      </c>
      <c r="E2093" s="1" t="s">
        <v>3978</v>
      </c>
      <c r="F2093" s="1" t="s">
        <v>2641</v>
      </c>
      <c r="G2093" s="1" t="s">
        <v>51</v>
      </c>
      <c r="H2093" s="2">
        <v>460952.38</v>
      </c>
    </row>
    <row r="2094" spans="1:8" x14ac:dyDescent="0.2">
      <c r="A2094" s="1" t="s">
        <v>174</v>
      </c>
      <c r="B2094" s="1" t="s">
        <v>1517</v>
      </c>
      <c r="C2094" s="1" t="s">
        <v>1518</v>
      </c>
      <c r="D2094" s="1" t="s">
        <v>7261</v>
      </c>
      <c r="E2094" s="1" t="s">
        <v>7262</v>
      </c>
      <c r="F2094" s="1" t="s">
        <v>2641</v>
      </c>
      <c r="G2094" s="1" t="s">
        <v>51</v>
      </c>
      <c r="H2094" s="2">
        <v>460952.38</v>
      </c>
    </row>
    <row r="2095" spans="1:8" x14ac:dyDescent="0.2">
      <c r="A2095" s="1" t="s">
        <v>174</v>
      </c>
      <c r="B2095" s="1" t="s">
        <v>181</v>
      </c>
      <c r="C2095" s="1" t="s">
        <v>182</v>
      </c>
      <c r="D2095" s="1" t="s">
        <v>4737</v>
      </c>
      <c r="E2095" s="1" t="s">
        <v>4738</v>
      </c>
      <c r="F2095" s="1" t="s">
        <v>3558</v>
      </c>
      <c r="G2095" s="1" t="s">
        <v>51</v>
      </c>
      <c r="H2095" s="2">
        <v>240000</v>
      </c>
    </row>
    <row r="2096" spans="1:8" x14ac:dyDescent="0.2">
      <c r="A2096" s="1" t="s">
        <v>174</v>
      </c>
      <c r="B2096" s="1" t="s">
        <v>2101</v>
      </c>
      <c r="C2096" s="1" t="s">
        <v>2102</v>
      </c>
      <c r="D2096" s="1" t="s">
        <v>7425</v>
      </c>
      <c r="E2096" s="1" t="s">
        <v>3770</v>
      </c>
      <c r="F2096" s="1" t="s">
        <v>2641</v>
      </c>
      <c r="G2096" s="1" t="s">
        <v>51</v>
      </c>
      <c r="H2096" s="2">
        <v>460952.38</v>
      </c>
    </row>
    <row r="2097" spans="1:8" x14ac:dyDescent="0.2">
      <c r="A2097" s="1" t="s">
        <v>174</v>
      </c>
      <c r="B2097" s="1" t="s">
        <v>1782</v>
      </c>
      <c r="C2097" s="1" t="s">
        <v>1783</v>
      </c>
      <c r="D2097" s="1" t="s">
        <v>8639</v>
      </c>
      <c r="E2097" s="1" t="s">
        <v>7839</v>
      </c>
      <c r="F2097" s="1" t="s">
        <v>2641</v>
      </c>
      <c r="G2097" s="1" t="s">
        <v>51</v>
      </c>
      <c r="H2097" s="2">
        <v>911877.39</v>
      </c>
    </row>
    <row r="2098" spans="1:8" x14ac:dyDescent="0.2">
      <c r="A2098" s="1" t="s">
        <v>174</v>
      </c>
      <c r="B2098" s="1" t="s">
        <v>1659</v>
      </c>
      <c r="C2098" s="1" t="s">
        <v>1660</v>
      </c>
      <c r="D2098" s="1" t="s">
        <v>7315</v>
      </c>
      <c r="E2098" s="1" t="s">
        <v>7316</v>
      </c>
      <c r="F2098" s="1" t="s">
        <v>2641</v>
      </c>
      <c r="G2098" s="1" t="s">
        <v>51</v>
      </c>
      <c r="H2098" s="2">
        <v>460952.38</v>
      </c>
    </row>
    <row r="2099" spans="1:8" x14ac:dyDescent="0.2">
      <c r="A2099" s="1" t="s">
        <v>174</v>
      </c>
      <c r="B2099" s="1" t="s">
        <v>3395</v>
      </c>
      <c r="C2099" s="1" t="s">
        <v>3396</v>
      </c>
      <c r="D2099" s="1" t="s">
        <v>5209</v>
      </c>
      <c r="E2099" s="1" t="s">
        <v>5210</v>
      </c>
      <c r="F2099" s="1" t="s">
        <v>3558</v>
      </c>
      <c r="G2099" s="1" t="s">
        <v>51</v>
      </c>
      <c r="H2099" s="2">
        <v>240000</v>
      </c>
    </row>
    <row r="2100" spans="1:8" x14ac:dyDescent="0.2">
      <c r="A2100" s="1" t="s">
        <v>174</v>
      </c>
      <c r="B2100" s="1" t="s">
        <v>3395</v>
      </c>
      <c r="C2100" s="1" t="s">
        <v>3396</v>
      </c>
      <c r="D2100" s="1" t="s">
        <v>7432</v>
      </c>
      <c r="E2100" s="1" t="s">
        <v>7433</v>
      </c>
      <c r="F2100" s="1" t="s">
        <v>2641</v>
      </c>
      <c r="G2100" s="1" t="s">
        <v>51</v>
      </c>
      <c r="H2100" s="2">
        <v>460952.38</v>
      </c>
    </row>
    <row r="2101" spans="1:8" x14ac:dyDescent="0.2">
      <c r="A2101" s="1" t="s">
        <v>174</v>
      </c>
      <c r="B2101" s="1" t="s">
        <v>3340</v>
      </c>
      <c r="C2101" s="1" t="s">
        <v>3341</v>
      </c>
      <c r="D2101" s="1" t="s">
        <v>7488</v>
      </c>
      <c r="E2101" s="1" t="s">
        <v>4118</v>
      </c>
      <c r="F2101" s="1" t="s">
        <v>2641</v>
      </c>
      <c r="G2101" s="1" t="s">
        <v>51</v>
      </c>
      <c r="H2101" s="2">
        <v>222857.14</v>
      </c>
    </row>
    <row r="2102" spans="1:8" x14ac:dyDescent="0.2">
      <c r="A2102" s="1" t="s">
        <v>174</v>
      </c>
      <c r="B2102" s="1" t="s">
        <v>3136</v>
      </c>
      <c r="C2102" s="1" t="s">
        <v>3137</v>
      </c>
      <c r="D2102" s="1" t="s">
        <v>7496</v>
      </c>
      <c r="E2102" s="1" t="s">
        <v>7497</v>
      </c>
      <c r="F2102" s="1" t="s">
        <v>2641</v>
      </c>
      <c r="G2102" s="1" t="s">
        <v>51</v>
      </c>
      <c r="H2102" s="2">
        <v>222857.14</v>
      </c>
    </row>
    <row r="2103" spans="1:8" x14ac:dyDescent="0.2">
      <c r="A2103" s="1" t="s">
        <v>174</v>
      </c>
      <c r="B2103" s="1" t="s">
        <v>521</v>
      </c>
      <c r="C2103" s="1" t="s">
        <v>522</v>
      </c>
      <c r="D2103" s="1" t="s">
        <v>7503</v>
      </c>
      <c r="E2103" s="1" t="s">
        <v>7504</v>
      </c>
      <c r="F2103" s="1" t="s">
        <v>2641</v>
      </c>
      <c r="G2103" s="1" t="s">
        <v>51</v>
      </c>
      <c r="H2103" s="2">
        <v>1869731.8</v>
      </c>
    </row>
    <row r="2104" spans="1:8" x14ac:dyDescent="0.2">
      <c r="A2104" s="1" t="s">
        <v>174</v>
      </c>
      <c r="B2104" s="1" t="s">
        <v>521</v>
      </c>
      <c r="C2104" s="1" t="s">
        <v>522</v>
      </c>
      <c r="D2104" s="1" t="s">
        <v>8609</v>
      </c>
      <c r="E2104" s="1" t="s">
        <v>8610</v>
      </c>
      <c r="F2104" s="1" t="s">
        <v>2641</v>
      </c>
      <c r="G2104" s="1" t="s">
        <v>51</v>
      </c>
      <c r="H2104" s="2">
        <v>4743295.0199999996</v>
      </c>
    </row>
    <row r="2105" spans="1:8" x14ac:dyDescent="0.2">
      <c r="A2105" s="1" t="s">
        <v>174</v>
      </c>
      <c r="B2105" s="1" t="s">
        <v>2596</v>
      </c>
      <c r="C2105" s="1" t="s">
        <v>2597</v>
      </c>
      <c r="D2105" s="1" t="s">
        <v>6046</v>
      </c>
      <c r="E2105" s="1" t="s">
        <v>6047</v>
      </c>
      <c r="F2105" s="1" t="s">
        <v>11</v>
      </c>
      <c r="G2105" s="1" t="s">
        <v>51</v>
      </c>
      <c r="H2105" s="2">
        <v>460952.38</v>
      </c>
    </row>
    <row r="2106" spans="1:8" x14ac:dyDescent="0.2">
      <c r="A2106" s="1" t="s">
        <v>174</v>
      </c>
      <c r="B2106" s="1" t="s">
        <v>2596</v>
      </c>
      <c r="C2106" s="1" t="s">
        <v>2597</v>
      </c>
      <c r="D2106" s="1" t="s">
        <v>7332</v>
      </c>
      <c r="E2106" s="1" t="s">
        <v>7333</v>
      </c>
      <c r="F2106" s="1" t="s">
        <v>2641</v>
      </c>
      <c r="G2106" s="1" t="s">
        <v>51</v>
      </c>
      <c r="H2106" s="2">
        <v>460952.38</v>
      </c>
    </row>
    <row r="2107" spans="1:8" x14ac:dyDescent="0.2">
      <c r="A2107" s="1" t="s">
        <v>174</v>
      </c>
      <c r="B2107" s="1" t="s">
        <v>4278</v>
      </c>
      <c r="C2107" s="1" t="s">
        <v>4279</v>
      </c>
      <c r="D2107" s="1" t="s">
        <v>4764</v>
      </c>
      <c r="E2107" s="1" t="s">
        <v>4765</v>
      </c>
      <c r="F2107" s="1" t="s">
        <v>3558</v>
      </c>
      <c r="G2107" s="1" t="s">
        <v>51</v>
      </c>
      <c r="H2107" s="2">
        <v>240000</v>
      </c>
    </row>
    <row r="2108" spans="1:8" x14ac:dyDescent="0.2">
      <c r="A2108" s="1" t="s">
        <v>174</v>
      </c>
      <c r="B2108" s="1" t="s">
        <v>1260</v>
      </c>
      <c r="C2108" s="1" t="s">
        <v>1261</v>
      </c>
      <c r="D2108" s="1" t="s">
        <v>7364</v>
      </c>
      <c r="E2108" s="1" t="s">
        <v>3580</v>
      </c>
      <c r="F2108" s="1" t="s">
        <v>2641</v>
      </c>
      <c r="G2108" s="1" t="s">
        <v>51</v>
      </c>
      <c r="H2108" s="2">
        <v>460952.38</v>
      </c>
    </row>
    <row r="2109" spans="1:8" x14ac:dyDescent="0.2">
      <c r="A2109" s="1" t="s">
        <v>174</v>
      </c>
      <c r="B2109" s="1" t="s">
        <v>2337</v>
      </c>
      <c r="C2109" s="1" t="s">
        <v>2338</v>
      </c>
      <c r="D2109" s="1" t="s">
        <v>4786</v>
      </c>
      <c r="E2109" s="1" t="s">
        <v>4787</v>
      </c>
      <c r="F2109" s="1" t="s">
        <v>3558</v>
      </c>
      <c r="G2109" s="1" t="s">
        <v>51</v>
      </c>
      <c r="H2109" s="2">
        <v>240000</v>
      </c>
    </row>
    <row r="2110" spans="1:8" x14ac:dyDescent="0.2">
      <c r="A2110" s="1" t="s">
        <v>174</v>
      </c>
      <c r="B2110" s="1" t="s">
        <v>3070</v>
      </c>
      <c r="C2110" s="1" t="s">
        <v>3071</v>
      </c>
      <c r="D2110" s="1" t="s">
        <v>4840</v>
      </c>
      <c r="E2110" s="1" t="s">
        <v>4841</v>
      </c>
      <c r="F2110" s="1" t="s">
        <v>3558</v>
      </c>
      <c r="G2110" s="1" t="s">
        <v>51</v>
      </c>
      <c r="H2110" s="2">
        <v>4000000</v>
      </c>
    </row>
    <row r="2111" spans="1:8" x14ac:dyDescent="0.2">
      <c r="A2111" s="1" t="s">
        <v>174</v>
      </c>
      <c r="B2111" s="1" t="s">
        <v>3070</v>
      </c>
      <c r="C2111" s="1" t="s">
        <v>3071</v>
      </c>
      <c r="D2111" s="1" t="s">
        <v>7406</v>
      </c>
      <c r="E2111" s="1" t="s">
        <v>3076</v>
      </c>
      <c r="F2111" s="1" t="s">
        <v>2641</v>
      </c>
      <c r="G2111" s="1" t="s">
        <v>51</v>
      </c>
      <c r="H2111" s="2">
        <v>460952.38</v>
      </c>
    </row>
    <row r="2112" spans="1:8" x14ac:dyDescent="0.2">
      <c r="A2112" s="1" t="s">
        <v>174</v>
      </c>
      <c r="B2112" s="1" t="s">
        <v>3070</v>
      </c>
      <c r="C2112" s="1" t="s">
        <v>3071</v>
      </c>
      <c r="D2112" s="1" t="s">
        <v>9880</v>
      </c>
      <c r="E2112" s="1" t="s">
        <v>9881</v>
      </c>
      <c r="F2112" s="1" t="s">
        <v>11</v>
      </c>
      <c r="G2112" s="1" t="s">
        <v>51</v>
      </c>
      <c r="H2112" s="2">
        <v>222857.14</v>
      </c>
    </row>
    <row r="2113" spans="1:8" x14ac:dyDescent="0.2">
      <c r="A2113" s="1" t="s">
        <v>174</v>
      </c>
      <c r="B2113" s="1" t="s">
        <v>448</v>
      </c>
      <c r="C2113" s="1" t="s">
        <v>449</v>
      </c>
      <c r="D2113" s="1" t="s">
        <v>4766</v>
      </c>
      <c r="E2113" s="1" t="s">
        <v>4767</v>
      </c>
      <c r="F2113" s="1" t="s">
        <v>3558</v>
      </c>
      <c r="G2113" s="1" t="s">
        <v>51</v>
      </c>
      <c r="H2113" s="2">
        <v>240000</v>
      </c>
    </row>
    <row r="2114" spans="1:8" x14ac:dyDescent="0.2">
      <c r="A2114" s="1" t="s">
        <v>174</v>
      </c>
      <c r="B2114" s="1" t="s">
        <v>448</v>
      </c>
      <c r="C2114" s="1" t="s">
        <v>449</v>
      </c>
      <c r="D2114" s="1" t="s">
        <v>7513</v>
      </c>
      <c r="E2114" s="1" t="s">
        <v>5919</v>
      </c>
      <c r="F2114" s="1" t="s">
        <v>2641</v>
      </c>
      <c r="G2114" s="1" t="s">
        <v>51</v>
      </c>
      <c r="H2114" s="2">
        <v>222857.14</v>
      </c>
    </row>
    <row r="2115" spans="1:8" x14ac:dyDescent="0.2">
      <c r="A2115" s="1" t="s">
        <v>174</v>
      </c>
      <c r="B2115" s="1" t="s">
        <v>1509</v>
      </c>
      <c r="C2115" s="1" t="s">
        <v>1510</v>
      </c>
      <c r="D2115" s="1" t="s">
        <v>4774</v>
      </c>
      <c r="E2115" s="1" t="s">
        <v>4775</v>
      </c>
      <c r="F2115" s="1" t="s">
        <v>3558</v>
      </c>
      <c r="G2115" s="1" t="s">
        <v>51</v>
      </c>
      <c r="H2115" s="2">
        <v>240000</v>
      </c>
    </row>
    <row r="2116" spans="1:8" ht="22.5" x14ac:dyDescent="0.2">
      <c r="A2116" s="1" t="s">
        <v>174</v>
      </c>
      <c r="B2116" s="1" t="s">
        <v>2130</v>
      </c>
      <c r="C2116" s="1" t="s">
        <v>2131</v>
      </c>
      <c r="D2116" s="1" t="s">
        <v>5082</v>
      </c>
      <c r="E2116" s="1" t="s">
        <v>5083</v>
      </c>
      <c r="F2116" s="1" t="s">
        <v>3979</v>
      </c>
      <c r="G2116" s="1" t="s">
        <v>51</v>
      </c>
      <c r="H2116" s="2">
        <v>300000</v>
      </c>
    </row>
    <row r="2117" spans="1:8" x14ac:dyDescent="0.2">
      <c r="A2117" s="1" t="s">
        <v>174</v>
      </c>
      <c r="B2117" s="1" t="s">
        <v>2789</v>
      </c>
      <c r="C2117" s="1" t="s">
        <v>2790</v>
      </c>
      <c r="D2117" s="1" t="s">
        <v>7482</v>
      </c>
      <c r="E2117" s="1" t="s">
        <v>7483</v>
      </c>
      <c r="F2117" s="1" t="s">
        <v>2641</v>
      </c>
      <c r="G2117" s="1" t="s">
        <v>51</v>
      </c>
      <c r="H2117" s="2">
        <v>222857.14</v>
      </c>
    </row>
    <row r="2118" spans="1:8" x14ac:dyDescent="0.2">
      <c r="A2118" s="1" t="s">
        <v>174</v>
      </c>
      <c r="B2118" s="1" t="s">
        <v>1053</v>
      </c>
      <c r="C2118" s="1" t="s">
        <v>1054</v>
      </c>
      <c r="D2118" s="1" t="s">
        <v>1051</v>
      </c>
      <c r="E2118" s="1" t="s">
        <v>1052</v>
      </c>
      <c r="F2118" s="1" t="s">
        <v>209</v>
      </c>
      <c r="G2118" s="1" t="s">
        <v>51</v>
      </c>
      <c r="H2118" s="2">
        <v>689523.81</v>
      </c>
    </row>
    <row r="2119" spans="1:8" x14ac:dyDescent="0.2">
      <c r="A2119" s="1" t="s">
        <v>174</v>
      </c>
      <c r="B2119" s="1" t="s">
        <v>1053</v>
      </c>
      <c r="C2119" s="1" t="s">
        <v>1054</v>
      </c>
      <c r="D2119" s="1" t="s">
        <v>7365</v>
      </c>
      <c r="E2119" s="1" t="s">
        <v>7366</v>
      </c>
      <c r="F2119" s="1" t="s">
        <v>11</v>
      </c>
      <c r="G2119" s="1" t="s">
        <v>51</v>
      </c>
      <c r="H2119" s="2">
        <v>460952.38</v>
      </c>
    </row>
    <row r="2120" spans="1:8" x14ac:dyDescent="0.2">
      <c r="A2120" s="1" t="s">
        <v>174</v>
      </c>
      <c r="B2120" s="1" t="s">
        <v>1053</v>
      </c>
      <c r="C2120" s="1" t="s">
        <v>1054</v>
      </c>
      <c r="D2120" s="1" t="s">
        <v>7411</v>
      </c>
      <c r="E2120" s="1" t="s">
        <v>7412</v>
      </c>
      <c r="F2120" s="1" t="s">
        <v>2641</v>
      </c>
      <c r="G2120" s="1" t="s">
        <v>51</v>
      </c>
      <c r="H2120" s="2">
        <v>460952.38</v>
      </c>
    </row>
    <row r="2121" spans="1:8" x14ac:dyDescent="0.2">
      <c r="A2121" s="1" t="s">
        <v>174</v>
      </c>
      <c r="B2121" s="1" t="s">
        <v>3367</v>
      </c>
      <c r="C2121" s="1" t="s">
        <v>3368</v>
      </c>
      <c r="D2121" s="1" t="s">
        <v>4761</v>
      </c>
      <c r="E2121" s="1" t="s">
        <v>4762</v>
      </c>
      <c r="F2121" s="1" t="s">
        <v>3558</v>
      </c>
      <c r="G2121" s="1" t="s">
        <v>51</v>
      </c>
      <c r="H2121" s="2">
        <v>240000</v>
      </c>
    </row>
    <row r="2122" spans="1:8" x14ac:dyDescent="0.2">
      <c r="A2122" s="1" t="s">
        <v>174</v>
      </c>
      <c r="B2122" s="1" t="s">
        <v>1095</v>
      </c>
      <c r="C2122" s="1" t="s">
        <v>1096</v>
      </c>
      <c r="D2122" s="1" t="s">
        <v>8772</v>
      </c>
      <c r="E2122" s="1" t="s">
        <v>8773</v>
      </c>
      <c r="F2122" s="1" t="s">
        <v>3558</v>
      </c>
      <c r="G2122" s="1" t="s">
        <v>51</v>
      </c>
      <c r="H2122" s="2">
        <v>1000000</v>
      </c>
    </row>
    <row r="2123" spans="1:8" x14ac:dyDescent="0.2">
      <c r="A2123" s="1" t="s">
        <v>174</v>
      </c>
      <c r="B2123" s="1" t="s">
        <v>122</v>
      </c>
      <c r="C2123" s="1" t="s">
        <v>123</v>
      </c>
      <c r="D2123" s="1" t="s">
        <v>3397</v>
      </c>
      <c r="E2123" s="1" t="s">
        <v>3398</v>
      </c>
      <c r="F2123" s="1" t="s">
        <v>209</v>
      </c>
      <c r="G2123" s="1" t="s">
        <v>51</v>
      </c>
      <c r="H2123" s="2">
        <v>835249.04</v>
      </c>
    </row>
    <row r="2124" spans="1:8" x14ac:dyDescent="0.2">
      <c r="A2124" s="1" t="s">
        <v>174</v>
      </c>
      <c r="B2124" s="1" t="s">
        <v>122</v>
      </c>
      <c r="C2124" s="1" t="s">
        <v>123</v>
      </c>
      <c r="D2124" s="1" t="s">
        <v>7551</v>
      </c>
      <c r="E2124" s="1" t="s">
        <v>7552</v>
      </c>
      <c r="F2124" s="1" t="s">
        <v>2641</v>
      </c>
      <c r="G2124" s="1" t="s">
        <v>51</v>
      </c>
      <c r="H2124" s="2">
        <v>222857.14</v>
      </c>
    </row>
    <row r="2125" spans="1:8" ht="22.5" x14ac:dyDescent="0.2">
      <c r="A2125" s="1" t="s">
        <v>174</v>
      </c>
      <c r="B2125" s="1" t="s">
        <v>3214</v>
      </c>
      <c r="C2125" s="1" t="s">
        <v>3215</v>
      </c>
      <c r="D2125" s="1" t="s">
        <v>7516</v>
      </c>
      <c r="E2125" s="1" t="s">
        <v>7517</v>
      </c>
      <c r="F2125" s="1" t="s">
        <v>2641</v>
      </c>
      <c r="G2125" s="1" t="s">
        <v>51</v>
      </c>
      <c r="H2125" s="2">
        <v>222857.14</v>
      </c>
    </row>
    <row r="2126" spans="1:8" x14ac:dyDescent="0.2">
      <c r="A2126" s="1" t="s">
        <v>174</v>
      </c>
      <c r="B2126" s="1" t="s">
        <v>2925</v>
      </c>
      <c r="C2126" s="1" t="s">
        <v>2926</v>
      </c>
      <c r="D2126" s="1" t="s">
        <v>7303</v>
      </c>
      <c r="E2126" s="1" t="s">
        <v>7304</v>
      </c>
      <c r="F2126" s="1" t="s">
        <v>2641</v>
      </c>
      <c r="G2126" s="1" t="s">
        <v>51</v>
      </c>
      <c r="H2126" s="2">
        <v>222857.14</v>
      </c>
    </row>
    <row r="2127" spans="1:8" x14ac:dyDescent="0.2">
      <c r="A2127" s="1" t="s">
        <v>174</v>
      </c>
      <c r="B2127" s="1" t="s">
        <v>969</v>
      </c>
      <c r="C2127" s="1" t="s">
        <v>970</v>
      </c>
      <c r="D2127" s="1" t="s">
        <v>7505</v>
      </c>
      <c r="E2127" s="1" t="s">
        <v>7506</v>
      </c>
      <c r="F2127" s="1" t="s">
        <v>2641</v>
      </c>
      <c r="G2127" s="1" t="s">
        <v>51</v>
      </c>
      <c r="H2127" s="2">
        <v>222857.14</v>
      </c>
    </row>
    <row r="2128" spans="1:8" x14ac:dyDescent="0.2">
      <c r="A2128" s="1" t="s">
        <v>174</v>
      </c>
      <c r="B2128" s="1" t="s">
        <v>969</v>
      </c>
      <c r="C2128" s="1" t="s">
        <v>970</v>
      </c>
      <c r="D2128" s="1" t="s">
        <v>8331</v>
      </c>
      <c r="E2128" s="1" t="s">
        <v>8332</v>
      </c>
      <c r="F2128" s="1" t="s">
        <v>2641</v>
      </c>
      <c r="G2128" s="1" t="s">
        <v>51</v>
      </c>
      <c r="H2128" s="2">
        <v>460952.38</v>
      </c>
    </row>
    <row r="2129" spans="1:8" x14ac:dyDescent="0.2">
      <c r="A2129" s="1" t="s">
        <v>174</v>
      </c>
      <c r="B2129" s="1" t="s">
        <v>525</v>
      </c>
      <c r="C2129" s="1" t="s">
        <v>526</v>
      </c>
      <c r="D2129" s="1" t="s">
        <v>4712</v>
      </c>
      <c r="E2129" s="1" t="s">
        <v>4166</v>
      </c>
      <c r="F2129" s="1" t="s">
        <v>3558</v>
      </c>
      <c r="G2129" s="1" t="s">
        <v>51</v>
      </c>
      <c r="H2129" s="2">
        <v>240000</v>
      </c>
    </row>
    <row r="2130" spans="1:8" x14ac:dyDescent="0.2">
      <c r="A2130" s="1" t="s">
        <v>174</v>
      </c>
      <c r="B2130" s="1" t="s">
        <v>3317</v>
      </c>
      <c r="C2130" s="1" t="s">
        <v>3318</v>
      </c>
      <c r="D2130" s="1" t="s">
        <v>5030</v>
      </c>
      <c r="E2130" s="1" t="s">
        <v>5031</v>
      </c>
      <c r="F2130" s="1" t="s">
        <v>3558</v>
      </c>
      <c r="G2130" s="1" t="s">
        <v>51</v>
      </c>
      <c r="H2130" s="2">
        <v>240000</v>
      </c>
    </row>
    <row r="2131" spans="1:8" x14ac:dyDescent="0.2">
      <c r="A2131" s="1" t="s">
        <v>174</v>
      </c>
      <c r="B2131" s="1" t="s">
        <v>1071</v>
      </c>
      <c r="C2131" s="1" t="s">
        <v>1072</v>
      </c>
      <c r="D2131" s="1" t="s">
        <v>4923</v>
      </c>
      <c r="E2131" s="1" t="s">
        <v>4924</v>
      </c>
      <c r="F2131" s="1" t="s">
        <v>3558</v>
      </c>
      <c r="G2131" s="1" t="s">
        <v>51</v>
      </c>
      <c r="H2131" s="2">
        <v>240000</v>
      </c>
    </row>
    <row r="2132" spans="1:8" x14ac:dyDescent="0.2">
      <c r="A2132" s="1" t="s">
        <v>174</v>
      </c>
      <c r="B2132" s="1" t="s">
        <v>2055</v>
      </c>
      <c r="C2132" s="1" t="s">
        <v>2056</v>
      </c>
      <c r="D2132" s="1" t="s">
        <v>7478</v>
      </c>
      <c r="E2132" s="1" t="s">
        <v>7479</v>
      </c>
      <c r="F2132" s="1" t="s">
        <v>2641</v>
      </c>
      <c r="G2132" s="1" t="s">
        <v>51</v>
      </c>
      <c r="H2132" s="2">
        <v>460952.38</v>
      </c>
    </row>
    <row r="2133" spans="1:8" x14ac:dyDescent="0.2">
      <c r="A2133" s="1" t="s">
        <v>174</v>
      </c>
      <c r="B2133" s="1" t="s">
        <v>2055</v>
      </c>
      <c r="C2133" s="1" t="s">
        <v>2056</v>
      </c>
      <c r="D2133" s="1" t="s">
        <v>8817</v>
      </c>
      <c r="E2133" s="1" t="s">
        <v>8818</v>
      </c>
      <c r="F2133" s="1" t="s">
        <v>209</v>
      </c>
      <c r="G2133" s="1" t="s">
        <v>51</v>
      </c>
      <c r="H2133" s="2">
        <v>222857.14</v>
      </c>
    </row>
    <row r="2134" spans="1:8" x14ac:dyDescent="0.2">
      <c r="A2134" s="1" t="s">
        <v>174</v>
      </c>
      <c r="B2134" s="1" t="s">
        <v>2656</v>
      </c>
      <c r="C2134" s="1" t="s">
        <v>2657</v>
      </c>
      <c r="D2134" s="1" t="s">
        <v>6129</v>
      </c>
      <c r="E2134" s="1" t="s">
        <v>6130</v>
      </c>
      <c r="F2134" s="1" t="s">
        <v>2641</v>
      </c>
      <c r="G2134" s="1" t="s">
        <v>51</v>
      </c>
      <c r="H2134" s="2">
        <v>270476.19</v>
      </c>
    </row>
    <row r="2135" spans="1:8" x14ac:dyDescent="0.2">
      <c r="A2135" s="1" t="s">
        <v>174</v>
      </c>
      <c r="B2135" s="1" t="s">
        <v>380</v>
      </c>
      <c r="C2135" s="1" t="s">
        <v>381</v>
      </c>
      <c r="D2135" s="1" t="s">
        <v>7389</v>
      </c>
      <c r="E2135" s="1" t="s">
        <v>7390</v>
      </c>
      <c r="F2135" s="1" t="s">
        <v>2641</v>
      </c>
      <c r="G2135" s="1" t="s">
        <v>51</v>
      </c>
      <c r="H2135" s="2">
        <v>222857.14</v>
      </c>
    </row>
    <row r="2136" spans="1:8" x14ac:dyDescent="0.2">
      <c r="A2136" s="1" t="s">
        <v>174</v>
      </c>
      <c r="B2136" s="1" t="s">
        <v>380</v>
      </c>
      <c r="C2136" s="1" t="s">
        <v>381</v>
      </c>
      <c r="D2136" s="1" t="s">
        <v>10230</v>
      </c>
      <c r="E2136" s="1" t="s">
        <v>10231</v>
      </c>
      <c r="F2136" s="1" t="s">
        <v>3127</v>
      </c>
      <c r="G2136" s="1" t="s">
        <v>51</v>
      </c>
      <c r="H2136" s="2">
        <v>1000000</v>
      </c>
    </row>
    <row r="2137" spans="1:8" ht="22.5" x14ac:dyDescent="0.2">
      <c r="A2137" s="1" t="s">
        <v>174</v>
      </c>
      <c r="B2137" s="1" t="s">
        <v>2543</v>
      </c>
      <c r="C2137" s="1" t="s">
        <v>2544</v>
      </c>
      <c r="D2137" s="1" t="s">
        <v>3414</v>
      </c>
      <c r="E2137" s="1" t="s">
        <v>3415</v>
      </c>
      <c r="F2137" s="1" t="s">
        <v>209</v>
      </c>
      <c r="G2137" s="1" t="s">
        <v>51</v>
      </c>
      <c r="H2137" s="2">
        <v>518095.24</v>
      </c>
    </row>
    <row r="2138" spans="1:8" ht="22.5" x14ac:dyDescent="0.2">
      <c r="A2138" s="1" t="s">
        <v>174</v>
      </c>
      <c r="B2138" s="1" t="s">
        <v>2543</v>
      </c>
      <c r="C2138" s="1" t="s">
        <v>2544</v>
      </c>
      <c r="D2138" s="1" t="s">
        <v>7538</v>
      </c>
      <c r="E2138" s="1" t="s">
        <v>7539</v>
      </c>
      <c r="F2138" s="1" t="s">
        <v>2641</v>
      </c>
      <c r="G2138" s="1" t="s">
        <v>51</v>
      </c>
      <c r="H2138" s="2">
        <v>222857.14</v>
      </c>
    </row>
    <row r="2139" spans="1:8" x14ac:dyDescent="0.2">
      <c r="A2139" s="1" t="s">
        <v>174</v>
      </c>
      <c r="B2139" s="1" t="s">
        <v>523</v>
      </c>
      <c r="C2139" s="1" t="s">
        <v>524</v>
      </c>
      <c r="D2139" s="1" t="s">
        <v>4715</v>
      </c>
      <c r="E2139" s="1" t="s">
        <v>4166</v>
      </c>
      <c r="F2139" s="1" t="s">
        <v>3558</v>
      </c>
      <c r="G2139" s="1" t="s">
        <v>51</v>
      </c>
      <c r="H2139" s="2">
        <v>240000</v>
      </c>
    </row>
    <row r="2140" spans="1:8" ht="22.5" x14ac:dyDescent="0.2">
      <c r="A2140" s="1" t="s">
        <v>174</v>
      </c>
      <c r="B2140" s="1" t="s">
        <v>1600</v>
      </c>
      <c r="C2140" s="1" t="s">
        <v>1601</v>
      </c>
      <c r="D2140" s="1" t="s">
        <v>4912</v>
      </c>
      <c r="E2140" s="1" t="s">
        <v>4913</v>
      </c>
      <c r="F2140" s="1" t="s">
        <v>3558</v>
      </c>
      <c r="G2140" s="1" t="s">
        <v>51</v>
      </c>
      <c r="H2140" s="2">
        <v>240000</v>
      </c>
    </row>
    <row r="2141" spans="1:8" x14ac:dyDescent="0.2">
      <c r="A2141" s="1" t="s">
        <v>174</v>
      </c>
      <c r="B2141" s="1" t="s">
        <v>1786</v>
      </c>
      <c r="C2141" s="1" t="s">
        <v>1787</v>
      </c>
      <c r="D2141" s="1" t="s">
        <v>7359</v>
      </c>
      <c r="E2141" s="1" t="s">
        <v>7360</v>
      </c>
      <c r="F2141" s="1" t="s">
        <v>2641</v>
      </c>
      <c r="G2141" s="1" t="s">
        <v>51</v>
      </c>
      <c r="H2141" s="2">
        <v>460952.38</v>
      </c>
    </row>
    <row r="2142" spans="1:8" x14ac:dyDescent="0.2">
      <c r="A2142" s="1" t="s">
        <v>174</v>
      </c>
      <c r="B2142" s="1" t="s">
        <v>3233</v>
      </c>
      <c r="C2142" s="1" t="s">
        <v>3234</v>
      </c>
      <c r="D2142" s="1" t="s">
        <v>7363</v>
      </c>
      <c r="E2142" s="1" t="s">
        <v>4029</v>
      </c>
      <c r="F2142" s="1" t="s">
        <v>2641</v>
      </c>
      <c r="G2142" s="1" t="s">
        <v>51</v>
      </c>
      <c r="H2142" s="2">
        <v>911877.39</v>
      </c>
    </row>
    <row r="2143" spans="1:8" x14ac:dyDescent="0.2">
      <c r="A2143" s="1" t="s">
        <v>174</v>
      </c>
      <c r="B2143" s="1" t="s">
        <v>2124</v>
      </c>
      <c r="C2143" s="1" t="s">
        <v>2125</v>
      </c>
      <c r="D2143" s="1" t="s">
        <v>5257</v>
      </c>
      <c r="E2143" s="1" t="s">
        <v>5258</v>
      </c>
      <c r="F2143" s="1" t="s">
        <v>3558</v>
      </c>
      <c r="G2143" s="1" t="s">
        <v>51</v>
      </c>
      <c r="H2143" s="2">
        <v>1300000</v>
      </c>
    </row>
    <row r="2144" spans="1:8" x14ac:dyDescent="0.2">
      <c r="A2144" s="1" t="s">
        <v>174</v>
      </c>
      <c r="B2144" s="1" t="s">
        <v>408</v>
      </c>
      <c r="C2144" s="1" t="s">
        <v>409</v>
      </c>
      <c r="D2144" s="1" t="s">
        <v>7557</v>
      </c>
      <c r="E2144" s="1" t="s">
        <v>7558</v>
      </c>
      <c r="F2144" s="1" t="s">
        <v>2641</v>
      </c>
      <c r="G2144" s="1" t="s">
        <v>51</v>
      </c>
      <c r="H2144" s="2">
        <v>222857.14</v>
      </c>
    </row>
    <row r="2145" spans="1:8" x14ac:dyDescent="0.2">
      <c r="A2145" s="1" t="s">
        <v>174</v>
      </c>
      <c r="B2145" s="1" t="s">
        <v>2594</v>
      </c>
      <c r="C2145" s="1" t="s">
        <v>2595</v>
      </c>
      <c r="D2145" s="1" t="s">
        <v>5357</v>
      </c>
      <c r="E2145" s="1" t="s">
        <v>5172</v>
      </c>
      <c r="F2145" s="1" t="s">
        <v>3704</v>
      </c>
      <c r="G2145" s="1" t="s">
        <v>51</v>
      </c>
      <c r="H2145" s="2">
        <v>319428</v>
      </c>
    </row>
    <row r="2146" spans="1:8" x14ac:dyDescent="0.2">
      <c r="A2146" s="1" t="s">
        <v>174</v>
      </c>
      <c r="B2146" s="1" t="s">
        <v>2899</v>
      </c>
      <c r="C2146" s="1" t="s">
        <v>2900</v>
      </c>
      <c r="D2146" s="1" t="s">
        <v>7555</v>
      </c>
      <c r="E2146" s="1" t="s">
        <v>7556</v>
      </c>
      <c r="F2146" s="1" t="s">
        <v>2641</v>
      </c>
      <c r="G2146" s="1" t="s">
        <v>51</v>
      </c>
      <c r="H2146" s="2">
        <v>222857.14</v>
      </c>
    </row>
    <row r="2147" spans="1:8" x14ac:dyDescent="0.2">
      <c r="A2147" s="1" t="s">
        <v>174</v>
      </c>
      <c r="B2147" s="1" t="s">
        <v>7563</v>
      </c>
      <c r="C2147" s="1" t="s">
        <v>7564</v>
      </c>
      <c r="D2147" s="1" t="s">
        <v>7561</v>
      </c>
      <c r="E2147" s="1" t="s">
        <v>7562</v>
      </c>
      <c r="F2147" s="1" t="s">
        <v>2641</v>
      </c>
      <c r="G2147" s="1" t="s">
        <v>51</v>
      </c>
      <c r="H2147" s="2">
        <v>460952.38</v>
      </c>
    </row>
    <row r="2148" spans="1:8" x14ac:dyDescent="0.2">
      <c r="A2148" s="1" t="s">
        <v>174</v>
      </c>
      <c r="B2148" s="1" t="s">
        <v>431</v>
      </c>
      <c r="C2148" s="1" t="s">
        <v>432</v>
      </c>
      <c r="D2148" s="1" t="s">
        <v>7370</v>
      </c>
      <c r="E2148" s="1" t="s">
        <v>7371</v>
      </c>
      <c r="F2148" s="1" t="s">
        <v>2641</v>
      </c>
      <c r="G2148" s="1" t="s">
        <v>51</v>
      </c>
      <c r="H2148" s="2">
        <v>222857.14</v>
      </c>
    </row>
    <row r="2149" spans="1:8" x14ac:dyDescent="0.2">
      <c r="A2149" s="1" t="s">
        <v>174</v>
      </c>
      <c r="B2149" s="1" t="s">
        <v>2738</v>
      </c>
      <c r="C2149" s="1" t="s">
        <v>2739</v>
      </c>
      <c r="D2149" s="1" t="s">
        <v>5737</v>
      </c>
      <c r="E2149" s="1" t="s">
        <v>5738</v>
      </c>
      <c r="F2149" s="1" t="s">
        <v>50</v>
      </c>
      <c r="G2149" s="1" t="s">
        <v>51</v>
      </c>
      <c r="H2149" s="2">
        <v>508571.43</v>
      </c>
    </row>
    <row r="2150" spans="1:8" x14ac:dyDescent="0.2">
      <c r="A2150" s="1" t="s">
        <v>174</v>
      </c>
      <c r="B2150" s="1" t="s">
        <v>3013</v>
      </c>
      <c r="C2150" s="1" t="s">
        <v>3014</v>
      </c>
      <c r="D2150" s="1" t="s">
        <v>8809</v>
      </c>
      <c r="E2150" s="1" t="s">
        <v>8810</v>
      </c>
      <c r="F2150" s="1" t="s">
        <v>209</v>
      </c>
      <c r="G2150" s="1" t="s">
        <v>51</v>
      </c>
      <c r="H2150" s="2">
        <v>222857.14</v>
      </c>
    </row>
    <row r="2151" spans="1:8" x14ac:dyDescent="0.2">
      <c r="A2151" s="1" t="s">
        <v>174</v>
      </c>
      <c r="B2151" s="1" t="s">
        <v>799</v>
      </c>
      <c r="C2151" s="1" t="s">
        <v>800</v>
      </c>
      <c r="D2151" s="1" t="s">
        <v>7484</v>
      </c>
      <c r="E2151" s="1" t="s">
        <v>7485</v>
      </c>
      <c r="F2151" s="1" t="s">
        <v>2641</v>
      </c>
      <c r="G2151" s="1" t="s">
        <v>51</v>
      </c>
      <c r="H2151" s="2">
        <v>222857.14</v>
      </c>
    </row>
    <row r="2152" spans="1:8" x14ac:dyDescent="0.2">
      <c r="A2152" s="1" t="s">
        <v>174</v>
      </c>
      <c r="B2152" s="1" t="s">
        <v>424</v>
      </c>
      <c r="C2152" s="1" t="s">
        <v>425</v>
      </c>
      <c r="D2152" s="1" t="s">
        <v>3695</v>
      </c>
      <c r="E2152" s="1" t="s">
        <v>3696</v>
      </c>
      <c r="F2152" s="1" t="s">
        <v>3558</v>
      </c>
      <c r="G2152" s="1" t="s">
        <v>51</v>
      </c>
      <c r="H2152" s="2">
        <v>350000</v>
      </c>
    </row>
    <row r="2153" spans="1:8" x14ac:dyDescent="0.2">
      <c r="A2153" s="1" t="s">
        <v>174</v>
      </c>
      <c r="B2153" s="1" t="s">
        <v>424</v>
      </c>
      <c r="C2153" s="1" t="s">
        <v>425</v>
      </c>
      <c r="D2153" s="1" t="s">
        <v>4776</v>
      </c>
      <c r="E2153" s="1" t="s">
        <v>4777</v>
      </c>
      <c r="F2153" s="1" t="s">
        <v>3558</v>
      </c>
      <c r="G2153" s="1" t="s">
        <v>51</v>
      </c>
      <c r="H2153" s="2">
        <v>240000</v>
      </c>
    </row>
    <row r="2154" spans="1:8" x14ac:dyDescent="0.2">
      <c r="A2154" s="1" t="s">
        <v>174</v>
      </c>
      <c r="B2154" s="1" t="s">
        <v>424</v>
      </c>
      <c r="C2154" s="1" t="s">
        <v>425</v>
      </c>
      <c r="D2154" s="1" t="s">
        <v>7372</v>
      </c>
      <c r="E2154" s="1" t="s">
        <v>7373</v>
      </c>
      <c r="F2154" s="1" t="s">
        <v>2641</v>
      </c>
      <c r="G2154" s="1" t="s">
        <v>51</v>
      </c>
      <c r="H2154" s="2">
        <v>222857.14</v>
      </c>
    </row>
    <row r="2155" spans="1:8" x14ac:dyDescent="0.2">
      <c r="A2155" s="1" t="s">
        <v>174</v>
      </c>
      <c r="B2155" s="1" t="s">
        <v>3264</v>
      </c>
      <c r="C2155" s="1" t="s">
        <v>3265</v>
      </c>
      <c r="D2155" s="1" t="s">
        <v>10238</v>
      </c>
      <c r="E2155" s="1" t="s">
        <v>8355</v>
      </c>
      <c r="F2155" s="1" t="s">
        <v>3127</v>
      </c>
      <c r="G2155" s="1" t="s">
        <v>51</v>
      </c>
      <c r="H2155" s="2">
        <v>4000000</v>
      </c>
    </row>
    <row r="2156" spans="1:8" x14ac:dyDescent="0.2">
      <c r="A2156" s="1" t="s">
        <v>174</v>
      </c>
      <c r="B2156" s="1" t="s">
        <v>742</v>
      </c>
      <c r="C2156" s="1" t="s">
        <v>743</v>
      </c>
      <c r="D2156" s="1" t="s">
        <v>4900</v>
      </c>
      <c r="E2156" s="1" t="s">
        <v>4901</v>
      </c>
      <c r="F2156" s="1" t="s">
        <v>3558</v>
      </c>
      <c r="G2156" s="1" t="s">
        <v>51</v>
      </c>
      <c r="H2156" s="2">
        <v>240000</v>
      </c>
    </row>
    <row r="2157" spans="1:8" x14ac:dyDescent="0.2">
      <c r="A2157" s="1" t="s">
        <v>174</v>
      </c>
      <c r="B2157" s="1" t="s">
        <v>2793</v>
      </c>
      <c r="C2157" s="1" t="s">
        <v>2794</v>
      </c>
      <c r="D2157" s="1" t="s">
        <v>7470</v>
      </c>
      <c r="E2157" s="1" t="s">
        <v>7471</v>
      </c>
      <c r="F2157" s="1" t="s">
        <v>2641</v>
      </c>
      <c r="G2157" s="1" t="s">
        <v>51</v>
      </c>
      <c r="H2157" s="2">
        <v>460952.38</v>
      </c>
    </row>
    <row r="2158" spans="1:8" x14ac:dyDescent="0.2">
      <c r="A2158" s="1" t="s">
        <v>174</v>
      </c>
      <c r="B2158" s="1" t="s">
        <v>3896</v>
      </c>
      <c r="C2158" s="1" t="s">
        <v>3897</v>
      </c>
      <c r="D2158" s="1" t="s">
        <v>7307</v>
      </c>
      <c r="E2158" s="1" t="s">
        <v>7308</v>
      </c>
      <c r="F2158" s="1" t="s">
        <v>2641</v>
      </c>
      <c r="G2158" s="1" t="s">
        <v>51</v>
      </c>
      <c r="H2158" s="2">
        <v>460952.38</v>
      </c>
    </row>
    <row r="2159" spans="1:8" x14ac:dyDescent="0.2">
      <c r="A2159" s="1" t="s">
        <v>174</v>
      </c>
      <c r="B2159" s="1" t="s">
        <v>2065</v>
      </c>
      <c r="C2159" s="1" t="s">
        <v>2066</v>
      </c>
      <c r="D2159" s="1" t="s">
        <v>7532</v>
      </c>
      <c r="E2159" s="1" t="s">
        <v>7533</v>
      </c>
      <c r="F2159" s="1" t="s">
        <v>2641</v>
      </c>
      <c r="G2159" s="1" t="s">
        <v>51</v>
      </c>
      <c r="H2159" s="2">
        <v>222857.14</v>
      </c>
    </row>
    <row r="2160" spans="1:8" x14ac:dyDescent="0.2">
      <c r="A2160" s="1" t="s">
        <v>174</v>
      </c>
      <c r="B2160" s="1" t="s">
        <v>2269</v>
      </c>
      <c r="C2160" s="1" t="s">
        <v>2270</v>
      </c>
      <c r="D2160" s="1" t="s">
        <v>6413</v>
      </c>
      <c r="E2160" s="1" t="s">
        <v>6414</v>
      </c>
      <c r="F2160" s="1" t="s">
        <v>2641</v>
      </c>
      <c r="G2160" s="1" t="s">
        <v>51</v>
      </c>
      <c r="H2160" s="2">
        <v>257271.43</v>
      </c>
    </row>
    <row r="2161" spans="1:8" x14ac:dyDescent="0.2">
      <c r="A2161" s="1" t="s">
        <v>174</v>
      </c>
      <c r="B2161" s="1" t="s">
        <v>2269</v>
      </c>
      <c r="C2161" s="1" t="s">
        <v>2270</v>
      </c>
      <c r="D2161" s="1" t="s">
        <v>7480</v>
      </c>
      <c r="E2161" s="1" t="s">
        <v>6414</v>
      </c>
      <c r="F2161" s="1" t="s">
        <v>2641</v>
      </c>
      <c r="G2161" s="1" t="s">
        <v>51</v>
      </c>
      <c r="H2161" s="2">
        <v>222857.14</v>
      </c>
    </row>
    <row r="2162" spans="1:8" ht="22.5" x14ac:dyDescent="0.2">
      <c r="A2162" s="1" t="s">
        <v>174</v>
      </c>
      <c r="B2162" s="1" t="s">
        <v>501</v>
      </c>
      <c r="C2162" s="1" t="s">
        <v>502</v>
      </c>
      <c r="D2162" s="1" t="s">
        <v>7319</v>
      </c>
      <c r="E2162" s="1" t="s">
        <v>7320</v>
      </c>
      <c r="F2162" s="1" t="s">
        <v>2641</v>
      </c>
      <c r="G2162" s="1" t="s">
        <v>51</v>
      </c>
      <c r="H2162" s="2">
        <v>911877.39</v>
      </c>
    </row>
    <row r="2163" spans="1:8" x14ac:dyDescent="0.2">
      <c r="A2163" s="1" t="s">
        <v>174</v>
      </c>
      <c r="B2163" s="1" t="s">
        <v>5073</v>
      </c>
      <c r="C2163" s="1" t="s">
        <v>5074</v>
      </c>
      <c r="D2163" s="1" t="s">
        <v>7465</v>
      </c>
      <c r="E2163" s="1" t="s">
        <v>7466</v>
      </c>
      <c r="F2163" s="1" t="s">
        <v>2641</v>
      </c>
      <c r="G2163" s="1" t="s">
        <v>51</v>
      </c>
      <c r="H2163" s="2">
        <v>460952.38</v>
      </c>
    </row>
    <row r="2164" spans="1:8" x14ac:dyDescent="0.2">
      <c r="A2164" s="1" t="s">
        <v>174</v>
      </c>
      <c r="B2164" s="1" t="s">
        <v>570</v>
      </c>
      <c r="C2164" s="1" t="s">
        <v>571</v>
      </c>
      <c r="D2164" s="1" t="s">
        <v>5505</v>
      </c>
      <c r="E2164" s="1" t="s">
        <v>5506</v>
      </c>
      <c r="F2164" s="1" t="s">
        <v>2641</v>
      </c>
      <c r="G2164" s="1" t="s">
        <v>51</v>
      </c>
      <c r="H2164" s="2">
        <v>270476.19</v>
      </c>
    </row>
    <row r="2165" spans="1:8" x14ac:dyDescent="0.2">
      <c r="A2165" s="1" t="s">
        <v>174</v>
      </c>
      <c r="B2165" s="1" t="s">
        <v>570</v>
      </c>
      <c r="C2165" s="1" t="s">
        <v>571</v>
      </c>
      <c r="D2165" s="1" t="s">
        <v>7498</v>
      </c>
      <c r="E2165" s="1" t="s">
        <v>7499</v>
      </c>
      <c r="F2165" s="1" t="s">
        <v>2641</v>
      </c>
      <c r="G2165" s="1" t="s">
        <v>51</v>
      </c>
      <c r="H2165" s="2">
        <v>222857.14</v>
      </c>
    </row>
    <row r="2166" spans="1:8" ht="22.5" x14ac:dyDescent="0.2">
      <c r="A2166" s="1" t="s">
        <v>174</v>
      </c>
      <c r="B2166" s="1" t="s">
        <v>705</v>
      </c>
      <c r="C2166" s="1" t="s">
        <v>706</v>
      </c>
      <c r="D2166" s="1" t="s">
        <v>4794</v>
      </c>
      <c r="E2166" s="1" t="s">
        <v>4795</v>
      </c>
      <c r="F2166" s="1" t="s">
        <v>3558</v>
      </c>
      <c r="G2166" s="1" t="s">
        <v>51</v>
      </c>
      <c r="H2166" s="2">
        <v>240000</v>
      </c>
    </row>
    <row r="2167" spans="1:8" ht="22.5" x14ac:dyDescent="0.2">
      <c r="A2167" s="1" t="s">
        <v>174</v>
      </c>
      <c r="B2167" s="1" t="s">
        <v>1394</v>
      </c>
      <c r="C2167" s="1" t="s">
        <v>1395</v>
      </c>
      <c r="D2167" s="1" t="s">
        <v>5547</v>
      </c>
      <c r="E2167" s="1" t="s">
        <v>5548</v>
      </c>
      <c r="F2167" s="1" t="s">
        <v>3558</v>
      </c>
      <c r="G2167" s="1" t="s">
        <v>51</v>
      </c>
      <c r="H2167" s="2">
        <v>240000</v>
      </c>
    </row>
    <row r="2168" spans="1:8" ht="22.5" x14ac:dyDescent="0.2">
      <c r="A2168" s="1" t="s">
        <v>174</v>
      </c>
      <c r="B2168" s="1" t="s">
        <v>1394</v>
      </c>
      <c r="C2168" s="1" t="s">
        <v>1395</v>
      </c>
      <c r="D2168" s="1" t="s">
        <v>7367</v>
      </c>
      <c r="E2168" s="1" t="s">
        <v>3590</v>
      </c>
      <c r="F2168" s="1" t="s">
        <v>2641</v>
      </c>
      <c r="G2168" s="1" t="s">
        <v>51</v>
      </c>
      <c r="H2168" s="2">
        <v>460952.38</v>
      </c>
    </row>
    <row r="2169" spans="1:8" ht="22.5" x14ac:dyDescent="0.2">
      <c r="A2169" s="1" t="s">
        <v>174</v>
      </c>
      <c r="B2169" s="1" t="s">
        <v>1394</v>
      </c>
      <c r="C2169" s="1" t="s">
        <v>1395</v>
      </c>
      <c r="D2169" s="1" t="s">
        <v>8590</v>
      </c>
      <c r="E2169" s="1" t="s">
        <v>8591</v>
      </c>
      <c r="F2169" s="1" t="s">
        <v>2641</v>
      </c>
      <c r="G2169" s="1" t="s">
        <v>51</v>
      </c>
      <c r="H2169" s="2">
        <v>911877.39</v>
      </c>
    </row>
    <row r="2170" spans="1:8" x14ac:dyDescent="0.2">
      <c r="A2170" s="1" t="s">
        <v>174</v>
      </c>
      <c r="B2170" s="1" t="s">
        <v>2498</v>
      </c>
      <c r="C2170" s="1" t="s">
        <v>2499</v>
      </c>
      <c r="D2170" s="1" t="s">
        <v>7329</v>
      </c>
      <c r="E2170" s="1" t="s">
        <v>7330</v>
      </c>
      <c r="F2170" s="1" t="s">
        <v>2641</v>
      </c>
      <c r="G2170" s="1" t="s">
        <v>51</v>
      </c>
      <c r="H2170" s="2">
        <v>222857.14</v>
      </c>
    </row>
    <row r="2171" spans="1:8" x14ac:dyDescent="0.2">
      <c r="A2171" s="1" t="s">
        <v>174</v>
      </c>
      <c r="B2171" s="1" t="s">
        <v>1055</v>
      </c>
      <c r="C2171" s="1" t="s">
        <v>1056</v>
      </c>
      <c r="D2171" s="1" t="s">
        <v>4385</v>
      </c>
      <c r="E2171" s="1" t="s">
        <v>4386</v>
      </c>
      <c r="F2171" s="1" t="s">
        <v>3558</v>
      </c>
      <c r="G2171" s="1" t="s">
        <v>51</v>
      </c>
      <c r="H2171" s="2">
        <v>300000</v>
      </c>
    </row>
    <row r="2172" spans="1:8" x14ac:dyDescent="0.2">
      <c r="A2172" s="1" t="s">
        <v>174</v>
      </c>
      <c r="B2172" s="1" t="s">
        <v>1055</v>
      </c>
      <c r="C2172" s="1" t="s">
        <v>1056</v>
      </c>
      <c r="D2172" s="1" t="s">
        <v>8807</v>
      </c>
      <c r="E2172" s="1" t="s">
        <v>8808</v>
      </c>
      <c r="F2172" s="1" t="s">
        <v>209</v>
      </c>
      <c r="G2172" s="1" t="s">
        <v>51</v>
      </c>
      <c r="H2172" s="2">
        <v>222857.14</v>
      </c>
    </row>
    <row r="2173" spans="1:8" ht="22.5" x14ac:dyDescent="0.2">
      <c r="A2173" s="1" t="s">
        <v>174</v>
      </c>
      <c r="B2173" s="1" t="s">
        <v>4667</v>
      </c>
      <c r="C2173" s="1" t="s">
        <v>4668</v>
      </c>
      <c r="D2173" s="1" t="s">
        <v>7486</v>
      </c>
      <c r="E2173" s="1" t="s">
        <v>7487</v>
      </c>
      <c r="F2173" s="1" t="s">
        <v>2641</v>
      </c>
      <c r="G2173" s="1" t="s">
        <v>51</v>
      </c>
      <c r="H2173" s="2">
        <v>460952.38</v>
      </c>
    </row>
    <row r="2174" spans="1:8" ht="22.5" x14ac:dyDescent="0.2">
      <c r="A2174" s="1" t="s">
        <v>174</v>
      </c>
      <c r="B2174" s="1" t="s">
        <v>1139</v>
      </c>
      <c r="C2174" s="1" t="s">
        <v>1140</v>
      </c>
      <c r="D2174" s="1" t="s">
        <v>5845</v>
      </c>
      <c r="E2174" s="1" t="s">
        <v>5846</v>
      </c>
      <c r="F2174" s="1" t="s">
        <v>2641</v>
      </c>
      <c r="G2174" s="1" t="s">
        <v>51</v>
      </c>
      <c r="H2174" s="2">
        <v>270476.19</v>
      </c>
    </row>
    <row r="2175" spans="1:8" ht="22.5" x14ac:dyDescent="0.2">
      <c r="A2175" s="1" t="s">
        <v>174</v>
      </c>
      <c r="B2175" s="1" t="s">
        <v>1555</v>
      </c>
      <c r="C2175" s="1" t="s">
        <v>1556</v>
      </c>
      <c r="D2175" s="1" t="s">
        <v>5472</v>
      </c>
      <c r="E2175" s="1" t="s">
        <v>5473</v>
      </c>
      <c r="F2175" s="1" t="s">
        <v>3558</v>
      </c>
      <c r="G2175" s="1" t="s">
        <v>51</v>
      </c>
      <c r="H2175" s="2">
        <v>240000</v>
      </c>
    </row>
    <row r="2176" spans="1:8" x14ac:dyDescent="0.2">
      <c r="A2176" s="1" t="s">
        <v>174</v>
      </c>
      <c r="B2176" s="1" t="s">
        <v>1882</v>
      </c>
      <c r="C2176" s="1" t="s">
        <v>1883</v>
      </c>
      <c r="D2176" s="1" t="s">
        <v>7374</v>
      </c>
      <c r="E2176" s="1" t="s">
        <v>7375</v>
      </c>
      <c r="F2176" s="1" t="s">
        <v>2641</v>
      </c>
      <c r="G2176" s="1" t="s">
        <v>51</v>
      </c>
      <c r="H2176" s="2">
        <v>460952.38</v>
      </c>
    </row>
    <row r="2177" spans="1:8" x14ac:dyDescent="0.2">
      <c r="A2177" s="1" t="s">
        <v>174</v>
      </c>
      <c r="B2177" s="1" t="s">
        <v>2147</v>
      </c>
      <c r="C2177" s="1" t="s">
        <v>2148</v>
      </c>
      <c r="D2177" s="1" t="s">
        <v>5213</v>
      </c>
      <c r="E2177" s="1" t="s">
        <v>5214</v>
      </c>
      <c r="F2177" s="1" t="s">
        <v>3558</v>
      </c>
      <c r="G2177" s="1" t="s">
        <v>51</v>
      </c>
      <c r="H2177" s="2">
        <v>240000</v>
      </c>
    </row>
    <row r="2178" spans="1:8" x14ac:dyDescent="0.2">
      <c r="A2178" s="1" t="s">
        <v>174</v>
      </c>
      <c r="B2178" s="1" t="s">
        <v>2292</v>
      </c>
      <c r="C2178" s="1" t="s">
        <v>2293</v>
      </c>
      <c r="D2178" s="1" t="s">
        <v>10291</v>
      </c>
      <c r="E2178" s="1" t="s">
        <v>10292</v>
      </c>
      <c r="F2178" s="1" t="s">
        <v>3127</v>
      </c>
      <c r="G2178" s="1" t="s">
        <v>51</v>
      </c>
      <c r="H2178" s="2">
        <v>1000000</v>
      </c>
    </row>
    <row r="2179" spans="1:8" ht="22.5" x14ac:dyDescent="0.2">
      <c r="A2179" s="1" t="s">
        <v>174</v>
      </c>
      <c r="B2179" s="1" t="s">
        <v>2292</v>
      </c>
      <c r="C2179" s="1" t="s">
        <v>10488</v>
      </c>
      <c r="D2179" s="1" t="s">
        <v>10487</v>
      </c>
      <c r="E2179" s="1" t="s">
        <v>6219</v>
      </c>
      <c r="F2179" s="1" t="s">
        <v>3838</v>
      </c>
      <c r="G2179" s="1" t="s">
        <v>51</v>
      </c>
      <c r="H2179" s="2">
        <v>900000</v>
      </c>
    </row>
    <row r="2180" spans="1:8" ht="22.5" x14ac:dyDescent="0.2">
      <c r="A2180" s="1" t="s">
        <v>174</v>
      </c>
      <c r="B2180" s="1" t="s">
        <v>426</v>
      </c>
      <c r="C2180" s="1" t="s">
        <v>427</v>
      </c>
      <c r="D2180" s="1" t="s">
        <v>4778</v>
      </c>
      <c r="E2180" s="1" t="s">
        <v>4779</v>
      </c>
      <c r="F2180" s="1" t="s">
        <v>3558</v>
      </c>
      <c r="G2180" s="1" t="s">
        <v>51</v>
      </c>
      <c r="H2180" s="2">
        <v>240000</v>
      </c>
    </row>
    <row r="2181" spans="1:8" x14ac:dyDescent="0.2">
      <c r="A2181" s="1" t="s">
        <v>174</v>
      </c>
      <c r="B2181" s="1" t="s">
        <v>426</v>
      </c>
      <c r="C2181" s="1" t="s">
        <v>427</v>
      </c>
      <c r="D2181" s="1" t="s">
        <v>7311</v>
      </c>
      <c r="E2181" s="1" t="s">
        <v>7312</v>
      </c>
      <c r="F2181" s="1" t="s">
        <v>2641</v>
      </c>
      <c r="G2181" s="1" t="s">
        <v>51</v>
      </c>
      <c r="H2181" s="2">
        <v>222857.14</v>
      </c>
    </row>
    <row r="2182" spans="1:8" x14ac:dyDescent="0.2">
      <c r="A2182" s="1" t="s">
        <v>174</v>
      </c>
      <c r="B2182" s="1" t="s">
        <v>4276</v>
      </c>
      <c r="C2182" s="1" t="s">
        <v>4277</v>
      </c>
      <c r="D2182" s="1" t="s">
        <v>5055</v>
      </c>
      <c r="E2182" s="1" t="s">
        <v>5056</v>
      </c>
      <c r="F2182" s="1" t="s">
        <v>3558</v>
      </c>
      <c r="G2182" s="1" t="s">
        <v>51</v>
      </c>
      <c r="H2182" s="2">
        <v>5000000</v>
      </c>
    </row>
    <row r="2183" spans="1:8" x14ac:dyDescent="0.2">
      <c r="A2183" s="1" t="s">
        <v>174</v>
      </c>
      <c r="B2183" s="1" t="s">
        <v>3438</v>
      </c>
      <c r="C2183" s="1" t="s">
        <v>3439</v>
      </c>
      <c r="D2183" s="1" t="s">
        <v>3785</v>
      </c>
      <c r="E2183" s="1" t="s">
        <v>3786</v>
      </c>
      <c r="F2183" s="1" t="s">
        <v>2641</v>
      </c>
      <c r="G2183" s="1" t="s">
        <v>51</v>
      </c>
      <c r="H2183" s="2">
        <v>1462500</v>
      </c>
    </row>
    <row r="2184" spans="1:8" x14ac:dyDescent="0.2">
      <c r="A2184" s="1" t="s">
        <v>174</v>
      </c>
      <c r="B2184" s="1" t="s">
        <v>580</v>
      </c>
      <c r="C2184" s="1" t="s">
        <v>581</v>
      </c>
      <c r="D2184" s="1" t="s">
        <v>7509</v>
      </c>
      <c r="E2184" s="1" t="s">
        <v>7510</v>
      </c>
      <c r="F2184" s="1" t="s">
        <v>2641</v>
      </c>
      <c r="G2184" s="1" t="s">
        <v>51</v>
      </c>
      <c r="H2184" s="2">
        <v>222857.14</v>
      </c>
    </row>
    <row r="2185" spans="1:8" x14ac:dyDescent="0.2">
      <c r="A2185" s="1" t="s">
        <v>174</v>
      </c>
      <c r="B2185" s="1" t="s">
        <v>2652</v>
      </c>
      <c r="C2185" s="1" t="s">
        <v>2653</v>
      </c>
      <c r="D2185" s="1" t="s">
        <v>7474</v>
      </c>
      <c r="E2185" s="1" t="s">
        <v>7475</v>
      </c>
      <c r="F2185" s="1" t="s">
        <v>2641</v>
      </c>
      <c r="G2185" s="1" t="s">
        <v>51</v>
      </c>
      <c r="H2185" s="2">
        <v>222857.14</v>
      </c>
    </row>
    <row r="2186" spans="1:8" ht="22.5" x14ac:dyDescent="0.2">
      <c r="A2186" s="1" t="s">
        <v>174</v>
      </c>
      <c r="B2186" s="1" t="s">
        <v>2119</v>
      </c>
      <c r="C2186" s="1" t="s">
        <v>7799</v>
      </c>
      <c r="D2186" s="1" t="s">
        <v>9424</v>
      </c>
      <c r="E2186" s="1" t="s">
        <v>9425</v>
      </c>
      <c r="F2186" s="1" t="s">
        <v>5106</v>
      </c>
      <c r="G2186" s="1" t="s">
        <v>51</v>
      </c>
      <c r="H2186" s="2">
        <v>368683.2</v>
      </c>
    </row>
    <row r="2187" spans="1:8" x14ac:dyDescent="0.2">
      <c r="A2187" s="1" t="s">
        <v>174</v>
      </c>
      <c r="B2187" s="1" t="s">
        <v>2119</v>
      </c>
      <c r="C2187" s="1" t="s">
        <v>6935</v>
      </c>
      <c r="D2187" s="1" t="s">
        <v>6933</v>
      </c>
      <c r="E2187" s="1" t="s">
        <v>6934</v>
      </c>
      <c r="F2187" s="1" t="s">
        <v>11</v>
      </c>
      <c r="G2187" s="1" t="s">
        <v>51</v>
      </c>
      <c r="H2187" s="2">
        <v>460952.38</v>
      </c>
    </row>
    <row r="2188" spans="1:8" x14ac:dyDescent="0.2">
      <c r="A2188" s="1" t="s">
        <v>174</v>
      </c>
      <c r="B2188" s="1" t="s">
        <v>2119</v>
      </c>
      <c r="C2188" s="1" t="s">
        <v>6935</v>
      </c>
      <c r="D2188" s="1" t="s">
        <v>7152</v>
      </c>
      <c r="E2188" s="1" t="s">
        <v>7153</v>
      </c>
      <c r="F2188" s="1" t="s">
        <v>11</v>
      </c>
      <c r="G2188" s="1" t="s">
        <v>51</v>
      </c>
      <c r="H2188" s="2">
        <v>2827586.21</v>
      </c>
    </row>
    <row r="2189" spans="1:8" x14ac:dyDescent="0.2">
      <c r="A2189" s="1" t="s">
        <v>174</v>
      </c>
      <c r="B2189" s="1" t="s">
        <v>2119</v>
      </c>
      <c r="C2189" s="1" t="s">
        <v>6935</v>
      </c>
      <c r="D2189" s="1" t="s">
        <v>7501</v>
      </c>
      <c r="E2189" s="1" t="s">
        <v>7502</v>
      </c>
      <c r="F2189" s="1" t="s">
        <v>11</v>
      </c>
      <c r="G2189" s="1" t="s">
        <v>51</v>
      </c>
      <c r="H2189" s="2">
        <v>327619.05</v>
      </c>
    </row>
    <row r="2190" spans="1:8" ht="22.5" x14ac:dyDescent="0.2">
      <c r="A2190" s="1" t="s">
        <v>174</v>
      </c>
      <c r="B2190" s="1" t="s">
        <v>2119</v>
      </c>
      <c r="C2190" s="1" t="s">
        <v>6935</v>
      </c>
      <c r="D2190" s="1" t="s">
        <v>7514</v>
      </c>
      <c r="E2190" s="1" t="s">
        <v>7515</v>
      </c>
      <c r="F2190" s="1" t="s">
        <v>11</v>
      </c>
      <c r="G2190" s="1" t="s">
        <v>51</v>
      </c>
      <c r="H2190" s="2">
        <v>327619.05</v>
      </c>
    </row>
    <row r="2191" spans="1:8" x14ac:dyDescent="0.2">
      <c r="A2191" s="1" t="s">
        <v>174</v>
      </c>
      <c r="B2191" s="1" t="s">
        <v>2119</v>
      </c>
      <c r="C2191" s="1" t="s">
        <v>6935</v>
      </c>
      <c r="D2191" s="1" t="s">
        <v>7520</v>
      </c>
      <c r="E2191" s="1" t="s">
        <v>7521</v>
      </c>
      <c r="F2191" s="1" t="s">
        <v>11</v>
      </c>
      <c r="G2191" s="1" t="s">
        <v>51</v>
      </c>
      <c r="H2191" s="2">
        <v>327619.05</v>
      </c>
    </row>
    <row r="2192" spans="1:8" ht="22.5" x14ac:dyDescent="0.2">
      <c r="A2192" s="1" t="s">
        <v>174</v>
      </c>
      <c r="B2192" s="1" t="s">
        <v>2119</v>
      </c>
      <c r="C2192" s="1" t="s">
        <v>6935</v>
      </c>
      <c r="D2192" s="1" t="s">
        <v>9806</v>
      </c>
      <c r="E2192" s="1" t="s">
        <v>9807</v>
      </c>
      <c r="F2192" s="1" t="s">
        <v>11</v>
      </c>
      <c r="G2192" s="1" t="s">
        <v>51</v>
      </c>
      <c r="H2192" s="2">
        <v>911877.39</v>
      </c>
    </row>
    <row r="2193" spans="1:8" x14ac:dyDescent="0.2">
      <c r="A2193" s="1" t="s">
        <v>174</v>
      </c>
      <c r="B2193" s="1" t="s">
        <v>2119</v>
      </c>
      <c r="C2193" s="1" t="s">
        <v>6935</v>
      </c>
      <c r="D2193" s="1" t="s">
        <v>10068</v>
      </c>
      <c r="E2193" s="1" t="s">
        <v>10069</v>
      </c>
      <c r="F2193" s="1" t="s">
        <v>11</v>
      </c>
      <c r="G2193" s="1" t="s">
        <v>51</v>
      </c>
      <c r="H2193" s="2">
        <v>460952.38</v>
      </c>
    </row>
    <row r="2194" spans="1:8" ht="22.5" x14ac:dyDescent="0.2">
      <c r="A2194" s="1" t="s">
        <v>174</v>
      </c>
      <c r="B2194" s="1" t="s">
        <v>2119</v>
      </c>
      <c r="C2194" s="1" t="s">
        <v>6935</v>
      </c>
      <c r="D2194" s="1" t="s">
        <v>10197</v>
      </c>
      <c r="E2194" s="1" t="s">
        <v>10198</v>
      </c>
      <c r="F2194" s="1" t="s">
        <v>11</v>
      </c>
      <c r="G2194" s="1" t="s">
        <v>51</v>
      </c>
      <c r="H2194" s="2">
        <v>2826245.21</v>
      </c>
    </row>
    <row r="2195" spans="1:8" x14ac:dyDescent="0.2">
      <c r="A2195" s="1" t="s">
        <v>174</v>
      </c>
      <c r="B2195" s="1" t="s">
        <v>2119</v>
      </c>
      <c r="C2195" s="1" t="s">
        <v>8988</v>
      </c>
      <c r="D2195" s="1" t="s">
        <v>8987</v>
      </c>
      <c r="E2195" s="1" t="s">
        <v>8986</v>
      </c>
      <c r="F2195" s="1" t="s">
        <v>3838</v>
      </c>
      <c r="G2195" s="1" t="s">
        <v>51</v>
      </c>
      <c r="H2195" s="2">
        <v>383505</v>
      </c>
    </row>
    <row r="2196" spans="1:8" x14ac:dyDescent="0.2">
      <c r="A2196" s="1" t="s">
        <v>174</v>
      </c>
      <c r="B2196" s="1" t="s">
        <v>2119</v>
      </c>
      <c r="C2196" s="1" t="s">
        <v>8469</v>
      </c>
      <c r="D2196" s="1" t="s">
        <v>8468</v>
      </c>
      <c r="E2196" s="1" t="s">
        <v>6219</v>
      </c>
      <c r="F2196" s="1" t="s">
        <v>3838</v>
      </c>
      <c r="G2196" s="1" t="s">
        <v>51</v>
      </c>
      <c r="H2196" s="2">
        <v>500000</v>
      </c>
    </row>
    <row r="2197" spans="1:8" x14ac:dyDescent="0.2">
      <c r="A2197" s="1" t="s">
        <v>174</v>
      </c>
      <c r="B2197" s="1" t="s">
        <v>2119</v>
      </c>
      <c r="C2197" s="1" t="s">
        <v>2120</v>
      </c>
      <c r="D2197" s="1" t="s">
        <v>6290</v>
      </c>
      <c r="E2197" s="1" t="s">
        <v>6291</v>
      </c>
      <c r="F2197" s="1" t="s">
        <v>50</v>
      </c>
      <c r="G2197" s="1" t="s">
        <v>51</v>
      </c>
      <c r="H2197" s="2">
        <v>318095.24</v>
      </c>
    </row>
    <row r="2198" spans="1:8" x14ac:dyDescent="0.2">
      <c r="A2198" s="1" t="s">
        <v>174</v>
      </c>
      <c r="B2198" s="1" t="s">
        <v>2119</v>
      </c>
      <c r="C2198" s="1" t="s">
        <v>2120</v>
      </c>
      <c r="D2198" s="1" t="s">
        <v>6853</v>
      </c>
      <c r="E2198" s="1" t="s">
        <v>6854</v>
      </c>
      <c r="F2198" s="1" t="s">
        <v>2641</v>
      </c>
      <c r="G2198" s="1" t="s">
        <v>51</v>
      </c>
      <c r="H2198" s="2">
        <v>2827586.21</v>
      </c>
    </row>
    <row r="2199" spans="1:8" ht="22.5" x14ac:dyDescent="0.2">
      <c r="A2199" s="1" t="s">
        <v>174</v>
      </c>
      <c r="B2199" s="1" t="s">
        <v>2119</v>
      </c>
      <c r="C2199" s="1" t="s">
        <v>7156</v>
      </c>
      <c r="D2199" s="1" t="s">
        <v>7154</v>
      </c>
      <c r="E2199" s="1" t="s">
        <v>7155</v>
      </c>
      <c r="F2199" s="1" t="s">
        <v>3704</v>
      </c>
      <c r="G2199" s="1" t="s">
        <v>51</v>
      </c>
      <c r="H2199" s="2">
        <v>600000</v>
      </c>
    </row>
    <row r="2200" spans="1:8" x14ac:dyDescent="0.2">
      <c r="A2200" s="1" t="s">
        <v>174</v>
      </c>
      <c r="B2200" s="1" t="s">
        <v>2119</v>
      </c>
      <c r="C2200" s="1" t="s">
        <v>4536</v>
      </c>
      <c r="D2200" s="1" t="s">
        <v>8068</v>
      </c>
      <c r="E2200" s="1" t="s">
        <v>8069</v>
      </c>
      <c r="F2200" s="1" t="s">
        <v>2641</v>
      </c>
      <c r="G2200" s="1" t="s">
        <v>51</v>
      </c>
      <c r="H2200" s="2">
        <v>1204416.06</v>
      </c>
    </row>
    <row r="2201" spans="1:8" ht="22.5" x14ac:dyDescent="0.2">
      <c r="A2201" s="1" t="s">
        <v>174</v>
      </c>
      <c r="B2201" s="1" t="s">
        <v>2119</v>
      </c>
      <c r="C2201" s="1" t="s">
        <v>4315</v>
      </c>
      <c r="D2201" s="1" t="s">
        <v>4313</v>
      </c>
      <c r="E2201" s="1" t="s">
        <v>4314</v>
      </c>
      <c r="F2201" s="1" t="s">
        <v>3127</v>
      </c>
      <c r="G2201" s="1" t="s">
        <v>51</v>
      </c>
      <c r="H2201" s="2">
        <v>380000</v>
      </c>
    </row>
    <row r="2202" spans="1:8" x14ac:dyDescent="0.2">
      <c r="A2202" s="1" t="s">
        <v>174</v>
      </c>
      <c r="B2202" s="1" t="s">
        <v>2119</v>
      </c>
      <c r="C2202" s="1" t="s">
        <v>4474</v>
      </c>
      <c r="D2202" s="1" t="s">
        <v>5447</v>
      </c>
      <c r="E2202" s="1" t="s">
        <v>242</v>
      </c>
      <c r="F2202" s="1" t="s">
        <v>209</v>
      </c>
      <c r="G2202" s="1" t="s">
        <v>51</v>
      </c>
      <c r="H2202" s="2">
        <v>577299.41</v>
      </c>
    </row>
    <row r="2203" spans="1:8" ht="22.5" x14ac:dyDescent="0.2">
      <c r="A2203" s="1" t="s">
        <v>174</v>
      </c>
      <c r="B2203" s="1" t="s">
        <v>2119</v>
      </c>
      <c r="C2203" s="1" t="s">
        <v>4546</v>
      </c>
      <c r="D2203" s="1" t="s">
        <v>4544</v>
      </c>
      <c r="E2203" s="1" t="s">
        <v>4545</v>
      </c>
      <c r="F2203" s="1" t="s">
        <v>3604</v>
      </c>
      <c r="G2203" s="1" t="s">
        <v>51</v>
      </c>
      <c r="H2203" s="2">
        <v>200000</v>
      </c>
    </row>
    <row r="2204" spans="1:8" ht="22.5" x14ac:dyDescent="0.2">
      <c r="A2204" s="1" t="s">
        <v>174</v>
      </c>
      <c r="B2204" s="1" t="s">
        <v>2119</v>
      </c>
      <c r="C2204" s="1" t="s">
        <v>2406</v>
      </c>
      <c r="D2204" s="1" t="s">
        <v>10329</v>
      </c>
      <c r="E2204" s="1" t="s">
        <v>10330</v>
      </c>
      <c r="F2204" s="1" t="s">
        <v>3127</v>
      </c>
      <c r="G2204" s="1" t="s">
        <v>51</v>
      </c>
      <c r="H2204" s="2">
        <v>5000000</v>
      </c>
    </row>
    <row r="2205" spans="1:8" ht="22.5" x14ac:dyDescent="0.2">
      <c r="A2205" s="1" t="s">
        <v>174</v>
      </c>
      <c r="B2205" s="1" t="s">
        <v>2119</v>
      </c>
      <c r="C2205" s="1" t="s">
        <v>5701</v>
      </c>
      <c r="D2205" s="1" t="s">
        <v>10327</v>
      </c>
      <c r="E2205" s="1" t="s">
        <v>10328</v>
      </c>
      <c r="F2205" s="1" t="s">
        <v>3127</v>
      </c>
      <c r="G2205" s="1" t="s">
        <v>51</v>
      </c>
      <c r="H2205" s="2">
        <v>5000000</v>
      </c>
    </row>
    <row r="2206" spans="1:8" x14ac:dyDescent="0.2">
      <c r="A2206" s="1" t="s">
        <v>174</v>
      </c>
      <c r="B2206" s="1" t="s">
        <v>2650</v>
      </c>
      <c r="C2206" s="1" t="s">
        <v>2628</v>
      </c>
      <c r="D2206" s="1" t="s">
        <v>10456</v>
      </c>
      <c r="E2206" s="1" t="s">
        <v>6678</v>
      </c>
      <c r="F2206" s="1" t="s">
        <v>3838</v>
      </c>
      <c r="G2206" s="1" t="s">
        <v>51</v>
      </c>
      <c r="H2206" s="2">
        <v>3000000</v>
      </c>
    </row>
    <row r="2207" spans="1:8" x14ac:dyDescent="0.2">
      <c r="A2207" s="1" t="s">
        <v>174</v>
      </c>
      <c r="B2207" s="1" t="s">
        <v>2650</v>
      </c>
      <c r="C2207" s="1" t="s">
        <v>2651</v>
      </c>
      <c r="D2207" s="1" t="s">
        <v>6346</v>
      </c>
      <c r="E2207" s="1" t="s">
        <v>6347</v>
      </c>
      <c r="F2207" s="1" t="s">
        <v>11</v>
      </c>
      <c r="G2207" s="1" t="s">
        <v>51</v>
      </c>
      <c r="H2207" s="2">
        <v>460952.38</v>
      </c>
    </row>
    <row r="2208" spans="1:8" x14ac:dyDescent="0.2">
      <c r="A2208" s="1" t="s">
        <v>174</v>
      </c>
      <c r="B2208" s="1" t="s">
        <v>2181</v>
      </c>
      <c r="C2208" s="1" t="s">
        <v>2182</v>
      </c>
      <c r="D2208" s="1" t="s">
        <v>10172</v>
      </c>
      <c r="E2208" s="1" t="s">
        <v>10173</v>
      </c>
      <c r="F2208" s="1" t="s">
        <v>209</v>
      </c>
      <c r="G2208" s="1" t="s">
        <v>51</v>
      </c>
      <c r="H2208" s="2">
        <v>806513.41</v>
      </c>
    </row>
    <row r="2209" spans="1:8" ht="22.5" x14ac:dyDescent="0.2">
      <c r="A2209" s="1" t="s">
        <v>174</v>
      </c>
      <c r="B2209" s="1" t="s">
        <v>2598</v>
      </c>
      <c r="C2209" s="1" t="s">
        <v>2599</v>
      </c>
      <c r="D2209" s="1" t="s">
        <v>7511</v>
      </c>
      <c r="E2209" s="1" t="s">
        <v>7512</v>
      </c>
      <c r="F2209" s="1" t="s">
        <v>2641</v>
      </c>
      <c r="G2209" s="1" t="s">
        <v>51</v>
      </c>
      <c r="H2209" s="2">
        <v>222857.14</v>
      </c>
    </row>
    <row r="2210" spans="1:8" x14ac:dyDescent="0.2">
      <c r="A2210" s="1" t="s">
        <v>174</v>
      </c>
      <c r="B2210" s="1" t="s">
        <v>2117</v>
      </c>
      <c r="C2210" s="1" t="s">
        <v>2118</v>
      </c>
      <c r="D2210" s="1" t="s">
        <v>7468</v>
      </c>
      <c r="E2210" s="1" t="s">
        <v>7469</v>
      </c>
      <c r="F2210" s="1" t="s">
        <v>2641</v>
      </c>
      <c r="G2210" s="1" t="s">
        <v>51</v>
      </c>
      <c r="H2210" s="2">
        <v>222857.14</v>
      </c>
    </row>
    <row r="2211" spans="1:8" ht="33.75" x14ac:dyDescent="0.2">
      <c r="A2211" s="1" t="s">
        <v>29</v>
      </c>
      <c r="B2211" s="1" t="s">
        <v>849</v>
      </c>
      <c r="C2211" s="1" t="s">
        <v>850</v>
      </c>
      <c r="D2211" s="1" t="s">
        <v>4741</v>
      </c>
      <c r="E2211" s="1" t="s">
        <v>4742</v>
      </c>
      <c r="F2211" s="1" t="s">
        <v>3558</v>
      </c>
      <c r="G2211" s="1" t="s">
        <v>51</v>
      </c>
      <c r="H2211" s="2">
        <v>200000</v>
      </c>
    </row>
    <row r="2212" spans="1:8" x14ac:dyDescent="0.2">
      <c r="A2212" s="1" t="s">
        <v>29</v>
      </c>
      <c r="B2212" s="1" t="s">
        <v>849</v>
      </c>
      <c r="C2212" s="1" t="s">
        <v>850</v>
      </c>
      <c r="D2212" s="1" t="s">
        <v>8955</v>
      </c>
      <c r="E2212" s="1" t="s">
        <v>2670</v>
      </c>
      <c r="F2212" s="1" t="s">
        <v>2641</v>
      </c>
      <c r="G2212" s="1" t="s">
        <v>51</v>
      </c>
      <c r="H2212" s="2">
        <v>270476.19</v>
      </c>
    </row>
    <row r="2213" spans="1:8" x14ac:dyDescent="0.2">
      <c r="A2213" s="1" t="s">
        <v>29</v>
      </c>
      <c r="B2213" s="1" t="s">
        <v>1358</v>
      </c>
      <c r="C2213" s="1" t="s">
        <v>1359</v>
      </c>
      <c r="D2213" s="1" t="s">
        <v>4952</v>
      </c>
      <c r="E2213" s="1" t="s">
        <v>4953</v>
      </c>
      <c r="F2213" s="1" t="s">
        <v>2641</v>
      </c>
      <c r="G2213" s="1" t="s">
        <v>51</v>
      </c>
      <c r="H2213" s="2">
        <v>243750</v>
      </c>
    </row>
    <row r="2214" spans="1:8" x14ac:dyDescent="0.2">
      <c r="A2214" s="1" t="s">
        <v>29</v>
      </c>
      <c r="B2214" s="1" t="s">
        <v>1358</v>
      </c>
      <c r="C2214" s="1" t="s">
        <v>1359</v>
      </c>
      <c r="D2214" s="1" t="s">
        <v>9094</v>
      </c>
      <c r="E2214" s="1" t="s">
        <v>9095</v>
      </c>
      <c r="F2214" s="1" t="s">
        <v>2641</v>
      </c>
      <c r="G2214" s="1" t="s">
        <v>51</v>
      </c>
      <c r="H2214" s="2">
        <v>222857.14</v>
      </c>
    </row>
    <row r="2215" spans="1:8" x14ac:dyDescent="0.2">
      <c r="A2215" s="1" t="s">
        <v>29</v>
      </c>
      <c r="B2215" s="1" t="s">
        <v>676</v>
      </c>
      <c r="C2215" s="1" t="s">
        <v>677</v>
      </c>
      <c r="D2215" s="1" t="s">
        <v>4844</v>
      </c>
      <c r="E2215" s="1" t="s">
        <v>4845</v>
      </c>
      <c r="F2215" s="1" t="s">
        <v>3558</v>
      </c>
      <c r="G2215" s="1" t="s">
        <v>51</v>
      </c>
      <c r="H2215" s="2">
        <v>4000000</v>
      </c>
    </row>
    <row r="2216" spans="1:8" x14ac:dyDescent="0.2">
      <c r="A2216" s="1" t="s">
        <v>29</v>
      </c>
      <c r="B2216" s="1" t="s">
        <v>2510</v>
      </c>
      <c r="C2216" s="1" t="s">
        <v>2511</v>
      </c>
      <c r="D2216" s="1" t="s">
        <v>5272</v>
      </c>
      <c r="E2216" s="1" t="s">
        <v>5273</v>
      </c>
      <c r="F2216" s="1" t="s">
        <v>3704</v>
      </c>
      <c r="G2216" s="1" t="s">
        <v>51</v>
      </c>
      <c r="H2216" s="2">
        <v>271809</v>
      </c>
    </row>
    <row r="2217" spans="1:8" ht="22.5" x14ac:dyDescent="0.2">
      <c r="A2217" s="1" t="s">
        <v>29</v>
      </c>
      <c r="B2217" s="1" t="s">
        <v>536</v>
      </c>
      <c r="C2217" s="1" t="s">
        <v>10367</v>
      </c>
      <c r="D2217" s="1" t="s">
        <v>10366</v>
      </c>
      <c r="E2217" s="1" t="s">
        <v>6476</v>
      </c>
      <c r="F2217" s="1" t="s">
        <v>3838</v>
      </c>
      <c r="G2217" s="1" t="s">
        <v>51</v>
      </c>
      <c r="H2217" s="2">
        <v>299930</v>
      </c>
    </row>
    <row r="2218" spans="1:8" ht="22.5" x14ac:dyDescent="0.2">
      <c r="A2218" s="1" t="s">
        <v>29</v>
      </c>
      <c r="B2218" s="1" t="s">
        <v>777</v>
      </c>
      <c r="C2218" s="1" t="s">
        <v>10101</v>
      </c>
      <c r="D2218" s="1" t="s">
        <v>10100</v>
      </c>
      <c r="E2218" s="1" t="s">
        <v>6476</v>
      </c>
      <c r="F2218" s="1" t="s">
        <v>3838</v>
      </c>
      <c r="G2218" s="1" t="s">
        <v>51</v>
      </c>
      <c r="H2218" s="2">
        <v>289500</v>
      </c>
    </row>
    <row r="2219" spans="1:8" x14ac:dyDescent="0.2">
      <c r="A2219" s="1" t="s">
        <v>29</v>
      </c>
      <c r="B2219" s="1" t="s">
        <v>1539</v>
      </c>
      <c r="C2219" s="1" t="s">
        <v>1540</v>
      </c>
      <c r="D2219" s="1" t="s">
        <v>8920</v>
      </c>
      <c r="E2219" s="1" t="s">
        <v>8921</v>
      </c>
      <c r="F2219" s="1" t="s">
        <v>2641</v>
      </c>
      <c r="G2219" s="1" t="s">
        <v>51</v>
      </c>
      <c r="H2219" s="2">
        <v>222857.14</v>
      </c>
    </row>
    <row r="2220" spans="1:8" x14ac:dyDescent="0.2">
      <c r="A2220" s="1" t="s">
        <v>29</v>
      </c>
      <c r="B2220" s="1" t="s">
        <v>4935</v>
      </c>
      <c r="C2220" s="1" t="s">
        <v>4936</v>
      </c>
      <c r="D2220" s="1" t="s">
        <v>4933</v>
      </c>
      <c r="E2220" s="1" t="s">
        <v>4934</v>
      </c>
      <c r="F2220" s="1" t="s">
        <v>3558</v>
      </c>
      <c r="G2220" s="1" t="s">
        <v>51</v>
      </c>
      <c r="H2220" s="2">
        <v>250000</v>
      </c>
    </row>
    <row r="2221" spans="1:8" x14ac:dyDescent="0.2">
      <c r="A2221" s="1" t="s">
        <v>29</v>
      </c>
      <c r="B2221" s="1" t="s">
        <v>97</v>
      </c>
      <c r="C2221" s="1" t="s">
        <v>98</v>
      </c>
      <c r="D2221" s="1" t="s">
        <v>8025</v>
      </c>
      <c r="E2221" s="1" t="s">
        <v>2846</v>
      </c>
      <c r="F2221" s="1" t="s">
        <v>2641</v>
      </c>
      <c r="G2221" s="1" t="s">
        <v>51</v>
      </c>
      <c r="H2221" s="2">
        <v>222857.14</v>
      </c>
    </row>
    <row r="2222" spans="1:8" ht="22.5" x14ac:dyDescent="0.2">
      <c r="A2222" s="1" t="s">
        <v>29</v>
      </c>
      <c r="B2222" s="1" t="s">
        <v>2531</v>
      </c>
      <c r="C2222" s="1" t="s">
        <v>8823</v>
      </c>
      <c r="D2222" s="1" t="s">
        <v>8822</v>
      </c>
      <c r="E2222" s="1" t="s">
        <v>6476</v>
      </c>
      <c r="F2222" s="1" t="s">
        <v>3838</v>
      </c>
      <c r="G2222" s="1" t="s">
        <v>51</v>
      </c>
      <c r="H2222" s="2">
        <v>299960</v>
      </c>
    </row>
    <row r="2223" spans="1:8" x14ac:dyDescent="0.2">
      <c r="A2223" s="1" t="s">
        <v>29</v>
      </c>
      <c r="B2223" s="1" t="s">
        <v>2531</v>
      </c>
      <c r="C2223" s="1" t="s">
        <v>2532</v>
      </c>
      <c r="D2223" s="1" t="s">
        <v>4996</v>
      </c>
      <c r="E2223" s="1" t="s">
        <v>4997</v>
      </c>
      <c r="F2223" s="1" t="s">
        <v>3558</v>
      </c>
      <c r="G2223" s="1" t="s">
        <v>51</v>
      </c>
      <c r="H2223" s="2">
        <v>250000</v>
      </c>
    </row>
    <row r="2224" spans="1:8" x14ac:dyDescent="0.2">
      <c r="A2224" s="1" t="s">
        <v>29</v>
      </c>
      <c r="B2224" s="1" t="s">
        <v>2221</v>
      </c>
      <c r="C2224" s="1" t="s">
        <v>2222</v>
      </c>
      <c r="D2224" s="1" t="s">
        <v>6441</v>
      </c>
      <c r="E2224" s="1" t="s">
        <v>6442</v>
      </c>
      <c r="F2224" s="1" t="s">
        <v>2641</v>
      </c>
      <c r="G2224" s="1" t="s">
        <v>51</v>
      </c>
      <c r="H2224" s="2">
        <v>270476.19</v>
      </c>
    </row>
    <row r="2225" spans="1:8" ht="22.5" x14ac:dyDescent="0.2">
      <c r="A2225" s="1" t="s">
        <v>29</v>
      </c>
      <c r="B2225" s="1" t="s">
        <v>5762</v>
      </c>
      <c r="C2225" s="1" t="s">
        <v>8101</v>
      </c>
      <c r="D2225" s="1" t="s">
        <v>10390</v>
      </c>
      <c r="E2225" s="1" t="s">
        <v>3837</v>
      </c>
      <c r="F2225" s="1" t="s">
        <v>3838</v>
      </c>
      <c r="G2225" s="1" t="s">
        <v>51</v>
      </c>
      <c r="H2225" s="2">
        <v>244160</v>
      </c>
    </row>
    <row r="2226" spans="1:8" x14ac:dyDescent="0.2">
      <c r="A2226" s="1" t="s">
        <v>29</v>
      </c>
      <c r="B2226" s="1" t="s">
        <v>1616</v>
      </c>
      <c r="C2226" s="1" t="s">
        <v>1617</v>
      </c>
      <c r="D2226" s="1" t="s">
        <v>9555</v>
      </c>
      <c r="E2226" s="1" t="s">
        <v>9556</v>
      </c>
      <c r="F2226" s="1" t="s">
        <v>209</v>
      </c>
      <c r="G2226" s="1" t="s">
        <v>51</v>
      </c>
      <c r="H2226" s="2">
        <v>222857.14</v>
      </c>
    </row>
    <row r="2227" spans="1:8" ht="22.5" x14ac:dyDescent="0.2">
      <c r="A2227" s="1" t="s">
        <v>29</v>
      </c>
      <c r="B2227" s="1" t="s">
        <v>621</v>
      </c>
      <c r="C2227" s="1" t="s">
        <v>8265</v>
      </c>
      <c r="D2227" s="1" t="s">
        <v>10438</v>
      </c>
      <c r="E2227" s="1" t="s">
        <v>6476</v>
      </c>
      <c r="F2227" s="1" t="s">
        <v>3838</v>
      </c>
      <c r="G2227" s="1" t="s">
        <v>51</v>
      </c>
      <c r="H2227" s="2">
        <v>2800000</v>
      </c>
    </row>
    <row r="2228" spans="1:8" ht="22.5" x14ac:dyDescent="0.2">
      <c r="A2228" s="1" t="s">
        <v>29</v>
      </c>
      <c r="B2228" s="1" t="s">
        <v>621</v>
      </c>
      <c r="C2228" s="1" t="s">
        <v>10402</v>
      </c>
      <c r="D2228" s="1" t="s">
        <v>10401</v>
      </c>
      <c r="E2228" s="1" t="s">
        <v>6476</v>
      </c>
      <c r="F2228" s="1" t="s">
        <v>3838</v>
      </c>
      <c r="G2228" s="1" t="s">
        <v>51</v>
      </c>
      <c r="H2228" s="2">
        <v>800000</v>
      </c>
    </row>
    <row r="2229" spans="1:8" x14ac:dyDescent="0.2">
      <c r="A2229" s="1" t="s">
        <v>29</v>
      </c>
      <c r="B2229" s="1" t="s">
        <v>503</v>
      </c>
      <c r="C2229" s="1" t="s">
        <v>504</v>
      </c>
      <c r="D2229" s="1" t="s">
        <v>8634</v>
      </c>
      <c r="E2229" s="1" t="s">
        <v>8632</v>
      </c>
      <c r="F2229" s="1" t="s">
        <v>2641</v>
      </c>
      <c r="G2229" s="1" t="s">
        <v>51</v>
      </c>
      <c r="H2229" s="2">
        <v>318095.24</v>
      </c>
    </row>
    <row r="2230" spans="1:8" ht="22.5" x14ac:dyDescent="0.2">
      <c r="A2230" s="1" t="s">
        <v>29</v>
      </c>
      <c r="B2230" s="1" t="s">
        <v>1198</v>
      </c>
      <c r="C2230" s="1" t="s">
        <v>9789</v>
      </c>
      <c r="D2230" s="1" t="s">
        <v>9788</v>
      </c>
      <c r="E2230" s="1" t="s">
        <v>6219</v>
      </c>
      <c r="F2230" s="1" t="s">
        <v>3838</v>
      </c>
      <c r="G2230" s="1" t="s">
        <v>51</v>
      </c>
      <c r="H2230" s="2">
        <v>5000000</v>
      </c>
    </row>
    <row r="2231" spans="1:8" ht="22.5" x14ac:dyDescent="0.2">
      <c r="A2231" s="1" t="s">
        <v>29</v>
      </c>
      <c r="B2231" s="1" t="s">
        <v>1198</v>
      </c>
      <c r="C2231" s="1" t="s">
        <v>1199</v>
      </c>
      <c r="D2231" s="1" t="s">
        <v>8630</v>
      </c>
      <c r="E2231" s="1" t="s">
        <v>5460</v>
      </c>
      <c r="F2231" s="1" t="s">
        <v>2641</v>
      </c>
      <c r="G2231" s="1" t="s">
        <v>51</v>
      </c>
      <c r="H2231" s="2">
        <v>222857.14</v>
      </c>
    </row>
    <row r="2232" spans="1:8" x14ac:dyDescent="0.2">
      <c r="A2232" s="1" t="s">
        <v>29</v>
      </c>
      <c r="B2232" s="1" t="s">
        <v>6151</v>
      </c>
      <c r="C2232" s="1" t="s">
        <v>6152</v>
      </c>
      <c r="D2232" s="1" t="s">
        <v>8229</v>
      </c>
      <c r="E2232" s="1" t="s">
        <v>2670</v>
      </c>
      <c r="F2232" s="1" t="s">
        <v>2641</v>
      </c>
      <c r="G2232" s="1" t="s">
        <v>51</v>
      </c>
      <c r="H2232" s="2">
        <v>365714.29</v>
      </c>
    </row>
    <row r="2233" spans="1:8" ht="45" x14ac:dyDescent="0.2">
      <c r="A2233" s="1" t="s">
        <v>29</v>
      </c>
      <c r="B2233" s="1" t="s">
        <v>1448</v>
      </c>
      <c r="C2233" s="1" t="s">
        <v>4499</v>
      </c>
      <c r="D2233" s="1" t="s">
        <v>4596</v>
      </c>
      <c r="E2233" s="1" t="s">
        <v>4597</v>
      </c>
      <c r="F2233" s="1" t="s">
        <v>2608</v>
      </c>
      <c r="G2233" s="1" t="s">
        <v>51</v>
      </c>
      <c r="H2233" s="2">
        <v>400000</v>
      </c>
    </row>
    <row r="2234" spans="1:8" x14ac:dyDescent="0.2">
      <c r="A2234" s="1" t="s">
        <v>29</v>
      </c>
      <c r="B2234" s="1" t="s">
        <v>1448</v>
      </c>
      <c r="C2234" s="1" t="s">
        <v>4499</v>
      </c>
      <c r="D2234" s="1" t="s">
        <v>4834</v>
      </c>
      <c r="E2234" s="1" t="s">
        <v>4835</v>
      </c>
      <c r="F2234" s="1" t="s">
        <v>2608</v>
      </c>
      <c r="G2234" s="1" t="s">
        <v>51</v>
      </c>
      <c r="H2234" s="2">
        <v>250000</v>
      </c>
    </row>
    <row r="2235" spans="1:8" ht="33.75" x14ac:dyDescent="0.2">
      <c r="A2235" s="1" t="s">
        <v>29</v>
      </c>
      <c r="B2235" s="1" t="s">
        <v>1448</v>
      </c>
      <c r="C2235" s="1" t="s">
        <v>4499</v>
      </c>
      <c r="D2235" s="1" t="s">
        <v>4860</v>
      </c>
      <c r="E2235" s="1" t="s">
        <v>4861</v>
      </c>
      <c r="F2235" s="1" t="s">
        <v>2608</v>
      </c>
      <c r="G2235" s="1" t="s">
        <v>51</v>
      </c>
      <c r="H2235" s="2">
        <v>200000</v>
      </c>
    </row>
    <row r="2236" spans="1:8" x14ac:dyDescent="0.2">
      <c r="A2236" s="1" t="s">
        <v>29</v>
      </c>
      <c r="B2236" s="1" t="s">
        <v>1448</v>
      </c>
      <c r="C2236" s="1" t="s">
        <v>4499</v>
      </c>
      <c r="D2236" s="1" t="s">
        <v>10429</v>
      </c>
      <c r="E2236" s="1" t="s">
        <v>6476</v>
      </c>
      <c r="F2236" s="1" t="s">
        <v>3838</v>
      </c>
      <c r="G2236" s="1" t="s">
        <v>51</v>
      </c>
      <c r="H2236" s="2">
        <v>3500000</v>
      </c>
    </row>
    <row r="2237" spans="1:8" x14ac:dyDescent="0.2">
      <c r="A2237" s="1" t="s">
        <v>29</v>
      </c>
      <c r="B2237" s="1" t="s">
        <v>1574</v>
      </c>
      <c r="C2237" s="1" t="s">
        <v>1575</v>
      </c>
      <c r="D2237" s="1" t="s">
        <v>8706</v>
      </c>
      <c r="E2237" s="1" t="s">
        <v>8707</v>
      </c>
      <c r="F2237" s="1" t="s">
        <v>2641</v>
      </c>
      <c r="G2237" s="1" t="s">
        <v>51</v>
      </c>
      <c r="H2237" s="2">
        <v>222857.14</v>
      </c>
    </row>
    <row r="2238" spans="1:8" ht="22.5" x14ac:dyDescent="0.2">
      <c r="A2238" s="1" t="s">
        <v>29</v>
      </c>
      <c r="B2238" s="1" t="s">
        <v>1738</v>
      </c>
      <c r="C2238" s="1" t="s">
        <v>1739</v>
      </c>
      <c r="D2238" s="1" t="s">
        <v>4271</v>
      </c>
      <c r="E2238" s="1" t="s">
        <v>4272</v>
      </c>
      <c r="F2238" s="1" t="s">
        <v>215</v>
      </c>
      <c r="G2238" s="1" t="s">
        <v>51</v>
      </c>
      <c r="H2238" s="2">
        <v>300000</v>
      </c>
    </row>
    <row r="2239" spans="1:8" x14ac:dyDescent="0.2">
      <c r="A2239" s="1" t="s">
        <v>29</v>
      </c>
      <c r="B2239" s="1" t="s">
        <v>3305</v>
      </c>
      <c r="C2239" s="1" t="s">
        <v>3306</v>
      </c>
      <c r="D2239" s="1" t="s">
        <v>5070</v>
      </c>
      <c r="E2239" s="1" t="s">
        <v>4421</v>
      </c>
      <c r="F2239" s="1" t="s">
        <v>3558</v>
      </c>
      <c r="G2239" s="1" t="s">
        <v>51</v>
      </c>
      <c r="H2239" s="2">
        <v>250000</v>
      </c>
    </row>
    <row r="2240" spans="1:8" x14ac:dyDescent="0.2">
      <c r="A2240" s="1" t="s">
        <v>29</v>
      </c>
      <c r="B2240" s="1" t="s">
        <v>1303</v>
      </c>
      <c r="C2240" s="1" t="s">
        <v>10469</v>
      </c>
      <c r="D2240" s="1" t="s">
        <v>10468</v>
      </c>
      <c r="E2240" s="1" t="s">
        <v>6476</v>
      </c>
      <c r="F2240" s="1" t="s">
        <v>3838</v>
      </c>
      <c r="G2240" s="1" t="s">
        <v>51</v>
      </c>
      <c r="H2240" s="2">
        <v>1400000</v>
      </c>
    </row>
    <row r="2241" spans="1:8" ht="22.5" x14ac:dyDescent="0.2">
      <c r="A2241" s="1" t="s">
        <v>29</v>
      </c>
      <c r="B2241" s="1" t="s">
        <v>1303</v>
      </c>
      <c r="C2241" s="1" t="s">
        <v>8228</v>
      </c>
      <c r="D2241" s="1" t="s">
        <v>8227</v>
      </c>
      <c r="E2241" s="1" t="s">
        <v>6476</v>
      </c>
      <c r="F2241" s="1" t="s">
        <v>3838</v>
      </c>
      <c r="G2241" s="1" t="s">
        <v>51</v>
      </c>
      <c r="H2241" s="2">
        <v>250000</v>
      </c>
    </row>
    <row r="2242" spans="1:8" ht="67.5" x14ac:dyDescent="0.2">
      <c r="A2242" s="1" t="s">
        <v>29</v>
      </c>
      <c r="B2242" s="1" t="s">
        <v>231</v>
      </c>
      <c r="C2242" s="1" t="s">
        <v>8385</v>
      </c>
      <c r="D2242" s="1" t="s">
        <v>8383</v>
      </c>
      <c r="E2242" s="1" t="s">
        <v>8384</v>
      </c>
      <c r="F2242" s="1" t="s">
        <v>209</v>
      </c>
      <c r="G2242" s="1" t="s">
        <v>51</v>
      </c>
      <c r="H2242" s="2">
        <v>1449000</v>
      </c>
    </row>
    <row r="2243" spans="1:8" ht="22.5" x14ac:dyDescent="0.2">
      <c r="A2243" s="1" t="s">
        <v>29</v>
      </c>
      <c r="B2243" s="1" t="s">
        <v>231</v>
      </c>
      <c r="C2243" s="1" t="s">
        <v>8052</v>
      </c>
      <c r="D2243" s="1" t="s">
        <v>10285</v>
      </c>
      <c r="E2243" s="1" t="s">
        <v>6678</v>
      </c>
      <c r="F2243" s="1" t="s">
        <v>3838</v>
      </c>
      <c r="G2243" s="1" t="s">
        <v>51</v>
      </c>
      <c r="H2243" s="2">
        <v>349800</v>
      </c>
    </row>
    <row r="2244" spans="1:8" ht="33.75" x14ac:dyDescent="0.2">
      <c r="A2244" s="1" t="s">
        <v>29</v>
      </c>
      <c r="B2244" s="1" t="s">
        <v>231</v>
      </c>
      <c r="C2244" s="1" t="s">
        <v>3679</v>
      </c>
      <c r="D2244" s="1" t="s">
        <v>10357</v>
      </c>
      <c r="E2244" s="1" t="s">
        <v>10358</v>
      </c>
      <c r="F2244" s="1" t="s">
        <v>3680</v>
      </c>
      <c r="G2244" s="1" t="s">
        <v>51</v>
      </c>
      <c r="H2244" s="2">
        <v>965923.92</v>
      </c>
    </row>
    <row r="2245" spans="1:8" ht="33.75" x14ac:dyDescent="0.2">
      <c r="A2245" s="1" t="s">
        <v>29</v>
      </c>
      <c r="B2245" s="1" t="s">
        <v>231</v>
      </c>
      <c r="C2245" s="1" t="s">
        <v>3679</v>
      </c>
      <c r="D2245" s="1" t="s">
        <v>10382</v>
      </c>
      <c r="E2245" s="1" t="s">
        <v>10383</v>
      </c>
      <c r="F2245" s="1" t="s">
        <v>3680</v>
      </c>
      <c r="G2245" s="1" t="s">
        <v>51</v>
      </c>
      <c r="H2245" s="2">
        <v>1791287.8</v>
      </c>
    </row>
    <row r="2246" spans="1:8" ht="33.75" x14ac:dyDescent="0.2">
      <c r="A2246" s="1" t="s">
        <v>29</v>
      </c>
      <c r="B2246" s="1" t="s">
        <v>231</v>
      </c>
      <c r="C2246" s="1" t="s">
        <v>3679</v>
      </c>
      <c r="D2246" s="1" t="s">
        <v>10388</v>
      </c>
      <c r="E2246" s="1" t="s">
        <v>10389</v>
      </c>
      <c r="F2246" s="1" t="s">
        <v>3680</v>
      </c>
      <c r="G2246" s="1" t="s">
        <v>51</v>
      </c>
      <c r="H2246" s="2">
        <v>2653159.44</v>
      </c>
    </row>
    <row r="2247" spans="1:8" ht="33.75" x14ac:dyDescent="0.2">
      <c r="A2247" s="1" t="s">
        <v>29</v>
      </c>
      <c r="B2247" s="1" t="s">
        <v>231</v>
      </c>
      <c r="C2247" s="1" t="s">
        <v>3679</v>
      </c>
      <c r="D2247" s="1" t="s">
        <v>10500</v>
      </c>
      <c r="E2247" s="1" t="s">
        <v>10501</v>
      </c>
      <c r="F2247" s="1" t="s">
        <v>3680</v>
      </c>
      <c r="G2247" s="1" t="s">
        <v>51</v>
      </c>
      <c r="H2247" s="2">
        <v>7822351</v>
      </c>
    </row>
    <row r="2248" spans="1:8" ht="22.5" x14ac:dyDescent="0.2">
      <c r="A2248" s="1" t="s">
        <v>29</v>
      </c>
      <c r="B2248" s="1" t="s">
        <v>231</v>
      </c>
      <c r="C2248" s="1" t="s">
        <v>8055</v>
      </c>
      <c r="D2248" s="1" t="s">
        <v>8268</v>
      </c>
      <c r="E2248" s="1" t="s">
        <v>6476</v>
      </c>
      <c r="F2248" s="1" t="s">
        <v>3838</v>
      </c>
      <c r="G2248" s="1" t="s">
        <v>51</v>
      </c>
      <c r="H2248" s="2">
        <v>230000</v>
      </c>
    </row>
    <row r="2249" spans="1:8" x14ac:dyDescent="0.2">
      <c r="A2249" s="1" t="s">
        <v>29</v>
      </c>
      <c r="B2249" s="1" t="s">
        <v>231</v>
      </c>
      <c r="C2249" s="1" t="s">
        <v>8053</v>
      </c>
      <c r="D2249" s="1" t="s">
        <v>10511</v>
      </c>
      <c r="E2249" s="1" t="s">
        <v>6476</v>
      </c>
      <c r="F2249" s="1" t="s">
        <v>3838</v>
      </c>
      <c r="G2249" s="1" t="s">
        <v>51</v>
      </c>
      <c r="H2249" s="2">
        <v>500000</v>
      </c>
    </row>
    <row r="2250" spans="1:8" x14ac:dyDescent="0.2">
      <c r="A2250" s="1" t="s">
        <v>29</v>
      </c>
      <c r="B2250" s="1" t="s">
        <v>3278</v>
      </c>
      <c r="C2250" s="1" t="s">
        <v>3279</v>
      </c>
      <c r="D2250" s="1" t="s">
        <v>6327</v>
      </c>
      <c r="E2250" s="1" t="s">
        <v>6328</v>
      </c>
      <c r="F2250" s="1" t="s">
        <v>50</v>
      </c>
      <c r="G2250" s="1" t="s">
        <v>51</v>
      </c>
      <c r="H2250" s="2">
        <v>237080.95</v>
      </c>
    </row>
    <row r="2251" spans="1:8" x14ac:dyDescent="0.2">
      <c r="A2251" s="1" t="s">
        <v>29</v>
      </c>
      <c r="B2251" s="1" t="s">
        <v>4569</v>
      </c>
      <c r="C2251" s="1" t="s">
        <v>4570</v>
      </c>
      <c r="D2251" s="1" t="s">
        <v>4567</v>
      </c>
      <c r="E2251" s="1" t="s">
        <v>4568</v>
      </c>
      <c r="F2251" s="1" t="s">
        <v>2641</v>
      </c>
      <c r="G2251" s="1" t="s">
        <v>51</v>
      </c>
      <c r="H2251" s="2">
        <v>243750</v>
      </c>
    </row>
    <row r="2252" spans="1:8" ht="22.5" x14ac:dyDescent="0.2">
      <c r="A2252" s="1" t="s">
        <v>29</v>
      </c>
      <c r="B2252" s="1" t="s">
        <v>4569</v>
      </c>
      <c r="C2252" s="1" t="s">
        <v>4570</v>
      </c>
      <c r="D2252" s="1" t="s">
        <v>7678</v>
      </c>
      <c r="E2252" s="1" t="s">
        <v>7679</v>
      </c>
      <c r="F2252" s="1" t="s">
        <v>2641</v>
      </c>
      <c r="G2252" s="1" t="s">
        <v>51</v>
      </c>
      <c r="H2252" s="2">
        <v>280000</v>
      </c>
    </row>
    <row r="2253" spans="1:8" x14ac:dyDescent="0.2">
      <c r="A2253" s="1" t="s">
        <v>29</v>
      </c>
      <c r="B2253" s="1" t="s">
        <v>4569</v>
      </c>
      <c r="C2253" s="1" t="s">
        <v>4570</v>
      </c>
      <c r="D2253" s="1" t="s">
        <v>8655</v>
      </c>
      <c r="E2253" s="1" t="s">
        <v>8656</v>
      </c>
      <c r="F2253" s="1" t="s">
        <v>2641</v>
      </c>
      <c r="G2253" s="1" t="s">
        <v>51</v>
      </c>
      <c r="H2253" s="2">
        <v>222857.14</v>
      </c>
    </row>
    <row r="2254" spans="1:8" x14ac:dyDescent="0.2">
      <c r="A2254" s="1" t="s">
        <v>29</v>
      </c>
      <c r="B2254" s="1" t="s">
        <v>340</v>
      </c>
      <c r="C2254" s="1" t="s">
        <v>341</v>
      </c>
      <c r="D2254" s="1" t="s">
        <v>10212</v>
      </c>
      <c r="E2254" s="1" t="s">
        <v>344</v>
      </c>
      <c r="F2254" s="1" t="s">
        <v>209</v>
      </c>
      <c r="G2254" s="1" t="s">
        <v>51</v>
      </c>
      <c r="H2254" s="2">
        <v>282387.48</v>
      </c>
    </row>
    <row r="2255" spans="1:8" x14ac:dyDescent="0.2">
      <c r="A2255" s="1" t="s">
        <v>29</v>
      </c>
      <c r="B2255" s="1" t="s">
        <v>1557</v>
      </c>
      <c r="C2255" s="1" t="s">
        <v>1558</v>
      </c>
      <c r="D2255" s="1" t="s">
        <v>6530</v>
      </c>
      <c r="E2255" s="1" t="s">
        <v>6531</v>
      </c>
      <c r="F2255" s="1" t="s">
        <v>11</v>
      </c>
      <c r="G2255" s="1" t="s">
        <v>51</v>
      </c>
      <c r="H2255" s="2">
        <v>1390804.6</v>
      </c>
    </row>
    <row r="2256" spans="1:8" x14ac:dyDescent="0.2">
      <c r="A2256" s="1" t="s">
        <v>29</v>
      </c>
      <c r="B2256" s="1" t="s">
        <v>933</v>
      </c>
      <c r="C2256" s="1" t="s">
        <v>934</v>
      </c>
      <c r="D2256" s="1" t="s">
        <v>8629</v>
      </c>
      <c r="E2256" s="1" t="s">
        <v>1048</v>
      </c>
      <c r="F2256" s="1" t="s">
        <v>2641</v>
      </c>
      <c r="G2256" s="1" t="s">
        <v>51</v>
      </c>
      <c r="H2256" s="2">
        <v>222857.14</v>
      </c>
    </row>
    <row r="2257" spans="1:8" x14ac:dyDescent="0.2">
      <c r="A2257" s="1" t="s">
        <v>29</v>
      </c>
      <c r="B2257" s="1" t="s">
        <v>1547</v>
      </c>
      <c r="C2257" s="1" t="s">
        <v>1548</v>
      </c>
      <c r="D2257" s="1" t="s">
        <v>5016</v>
      </c>
      <c r="E2257" s="1" t="s">
        <v>5017</v>
      </c>
      <c r="F2257" s="1" t="s">
        <v>3558</v>
      </c>
      <c r="G2257" s="1" t="s">
        <v>51</v>
      </c>
      <c r="H2257" s="2">
        <v>250000</v>
      </c>
    </row>
    <row r="2258" spans="1:8" x14ac:dyDescent="0.2">
      <c r="A2258" s="1" t="s">
        <v>29</v>
      </c>
      <c r="B2258" s="1" t="s">
        <v>1547</v>
      </c>
      <c r="C2258" s="1" t="s">
        <v>1548</v>
      </c>
      <c r="D2258" s="1" t="s">
        <v>6439</v>
      </c>
      <c r="E2258" s="1" t="s">
        <v>6440</v>
      </c>
      <c r="F2258" s="1" t="s">
        <v>3474</v>
      </c>
      <c r="G2258" s="1" t="s">
        <v>51</v>
      </c>
      <c r="H2258" s="2">
        <v>241904.76</v>
      </c>
    </row>
    <row r="2259" spans="1:8" x14ac:dyDescent="0.2">
      <c r="A2259" s="1" t="s">
        <v>29</v>
      </c>
      <c r="B2259" s="1" t="s">
        <v>1547</v>
      </c>
      <c r="C2259" s="1" t="s">
        <v>1548</v>
      </c>
      <c r="D2259" s="1" t="s">
        <v>7572</v>
      </c>
      <c r="E2259" s="1" t="s">
        <v>7573</v>
      </c>
      <c r="F2259" s="1" t="s">
        <v>2641</v>
      </c>
      <c r="G2259" s="1" t="s">
        <v>51</v>
      </c>
      <c r="H2259" s="2">
        <v>222857.14</v>
      </c>
    </row>
    <row r="2260" spans="1:8" x14ac:dyDescent="0.2">
      <c r="A2260" s="1" t="s">
        <v>29</v>
      </c>
      <c r="B2260" s="1" t="s">
        <v>1547</v>
      </c>
      <c r="C2260" s="1" t="s">
        <v>1548</v>
      </c>
      <c r="D2260" s="1" t="s">
        <v>9866</v>
      </c>
      <c r="E2260" s="1" t="s">
        <v>9867</v>
      </c>
      <c r="F2260" s="1" t="s">
        <v>11</v>
      </c>
      <c r="G2260" s="1" t="s">
        <v>51</v>
      </c>
      <c r="H2260" s="2">
        <v>222857.14</v>
      </c>
    </row>
    <row r="2261" spans="1:8" x14ac:dyDescent="0.2">
      <c r="A2261" s="1" t="s">
        <v>29</v>
      </c>
      <c r="B2261" s="1" t="s">
        <v>1830</v>
      </c>
      <c r="C2261" s="1" t="s">
        <v>1831</v>
      </c>
      <c r="D2261" s="1" t="s">
        <v>7135</v>
      </c>
      <c r="E2261" s="1" t="s">
        <v>7136</v>
      </c>
      <c r="F2261" s="1" t="s">
        <v>2641</v>
      </c>
      <c r="G2261" s="1" t="s">
        <v>51</v>
      </c>
      <c r="H2261" s="2">
        <v>222857.14</v>
      </c>
    </row>
    <row r="2262" spans="1:8" ht="45" x14ac:dyDescent="0.2">
      <c r="A2262" s="1" t="s">
        <v>29</v>
      </c>
      <c r="B2262" s="1" t="s">
        <v>357</v>
      </c>
      <c r="C2262" s="1" t="s">
        <v>358</v>
      </c>
      <c r="D2262" s="1" t="s">
        <v>6969</v>
      </c>
      <c r="E2262" s="1" t="s">
        <v>6970</v>
      </c>
      <c r="F2262" s="1" t="s">
        <v>2641</v>
      </c>
      <c r="G2262" s="1" t="s">
        <v>51</v>
      </c>
      <c r="H2262" s="2">
        <v>460952.38</v>
      </c>
    </row>
    <row r="2263" spans="1:8" ht="22.5" x14ac:dyDescent="0.2">
      <c r="A2263" s="1" t="s">
        <v>29</v>
      </c>
      <c r="B2263" s="1" t="s">
        <v>3186</v>
      </c>
      <c r="C2263" s="1" t="s">
        <v>10408</v>
      </c>
      <c r="D2263" s="1" t="s">
        <v>10407</v>
      </c>
      <c r="E2263" s="1" t="s">
        <v>6678</v>
      </c>
      <c r="F2263" s="1" t="s">
        <v>3838</v>
      </c>
      <c r="G2263" s="1" t="s">
        <v>51</v>
      </c>
      <c r="H2263" s="2">
        <v>499765</v>
      </c>
    </row>
    <row r="2264" spans="1:8" ht="33.75" x14ac:dyDescent="0.2">
      <c r="A2264" s="1" t="s">
        <v>29</v>
      </c>
      <c r="B2264" s="1" t="s">
        <v>3186</v>
      </c>
      <c r="C2264" s="1" t="s">
        <v>4580</v>
      </c>
      <c r="D2264" s="1" t="s">
        <v>4578</v>
      </c>
      <c r="E2264" s="1" t="s">
        <v>4579</v>
      </c>
      <c r="F2264" s="1" t="s">
        <v>2608</v>
      </c>
      <c r="G2264" s="1" t="s">
        <v>51</v>
      </c>
      <c r="H2264" s="2">
        <v>250000</v>
      </c>
    </row>
    <row r="2265" spans="1:8" ht="22.5" x14ac:dyDescent="0.2">
      <c r="A2265" s="1" t="s">
        <v>29</v>
      </c>
      <c r="B2265" s="1" t="s">
        <v>250</v>
      </c>
      <c r="C2265" s="1" t="s">
        <v>251</v>
      </c>
      <c r="D2265" s="1" t="s">
        <v>4373</v>
      </c>
      <c r="E2265" s="1" t="s">
        <v>4374</v>
      </c>
      <c r="F2265" s="1" t="s">
        <v>215</v>
      </c>
      <c r="G2265" s="1" t="s">
        <v>51</v>
      </c>
      <c r="H2265" s="2">
        <v>250000</v>
      </c>
    </row>
    <row r="2266" spans="1:8" x14ac:dyDescent="0.2">
      <c r="A2266" s="1" t="s">
        <v>29</v>
      </c>
      <c r="B2266" s="1" t="s">
        <v>2475</v>
      </c>
      <c r="C2266" s="1" t="s">
        <v>8910</v>
      </c>
      <c r="D2266" s="1" t="s">
        <v>8909</v>
      </c>
      <c r="E2266" s="1" t="s">
        <v>6476</v>
      </c>
      <c r="F2266" s="1" t="s">
        <v>3838</v>
      </c>
      <c r="G2266" s="1" t="s">
        <v>51</v>
      </c>
      <c r="H2266" s="2">
        <v>249850</v>
      </c>
    </row>
    <row r="2267" spans="1:8" x14ac:dyDescent="0.2">
      <c r="A2267" s="1" t="s">
        <v>29</v>
      </c>
      <c r="B2267" s="1" t="s">
        <v>3452</v>
      </c>
      <c r="C2267" s="1" t="s">
        <v>3453</v>
      </c>
      <c r="D2267" s="1" t="s">
        <v>4600</v>
      </c>
      <c r="E2267" s="1" t="s">
        <v>4601</v>
      </c>
      <c r="F2267" s="1" t="s">
        <v>2641</v>
      </c>
      <c r="G2267" s="1" t="s">
        <v>51</v>
      </c>
      <c r="H2267" s="2">
        <v>243750</v>
      </c>
    </row>
    <row r="2268" spans="1:8" x14ac:dyDescent="0.2">
      <c r="A2268" s="1" t="s">
        <v>29</v>
      </c>
      <c r="B2268" s="1" t="s">
        <v>3432</v>
      </c>
      <c r="C2268" s="1" t="s">
        <v>3433</v>
      </c>
      <c r="D2268" s="1" t="s">
        <v>7022</v>
      </c>
      <c r="E2268" s="1" t="s">
        <v>7023</v>
      </c>
      <c r="F2268" s="1" t="s">
        <v>2641</v>
      </c>
      <c r="G2268" s="1" t="s">
        <v>51</v>
      </c>
      <c r="H2268" s="2">
        <v>651428.56999999995</v>
      </c>
    </row>
    <row r="2269" spans="1:8" x14ac:dyDescent="0.2">
      <c r="A2269" s="1" t="s">
        <v>29</v>
      </c>
      <c r="B2269" s="1" t="s">
        <v>6063</v>
      </c>
      <c r="C2269" s="1" t="s">
        <v>6064</v>
      </c>
      <c r="D2269" s="1" t="s">
        <v>7528</v>
      </c>
      <c r="E2269" s="1" t="s">
        <v>7529</v>
      </c>
      <c r="F2269" s="1" t="s">
        <v>11</v>
      </c>
      <c r="G2269" s="1" t="s">
        <v>51</v>
      </c>
      <c r="H2269" s="2">
        <v>222857.14</v>
      </c>
    </row>
    <row r="2270" spans="1:8" x14ac:dyDescent="0.2">
      <c r="A2270" s="1" t="s">
        <v>29</v>
      </c>
      <c r="B2270" s="1" t="s">
        <v>2762</v>
      </c>
      <c r="C2270" s="1" t="s">
        <v>2763</v>
      </c>
      <c r="D2270" s="1" t="s">
        <v>8107</v>
      </c>
      <c r="E2270" s="1" t="s">
        <v>8108</v>
      </c>
      <c r="F2270" s="1" t="s">
        <v>2641</v>
      </c>
      <c r="G2270" s="1" t="s">
        <v>51</v>
      </c>
      <c r="H2270" s="2">
        <v>270476.19</v>
      </c>
    </row>
    <row r="2271" spans="1:8" x14ac:dyDescent="0.2">
      <c r="A2271" s="1" t="s">
        <v>29</v>
      </c>
      <c r="B2271" s="1" t="s">
        <v>388</v>
      </c>
      <c r="C2271" s="1" t="s">
        <v>389</v>
      </c>
      <c r="D2271" s="1" t="s">
        <v>3681</v>
      </c>
      <c r="E2271" s="1" t="s">
        <v>1896</v>
      </c>
      <c r="F2271" s="1" t="s">
        <v>209</v>
      </c>
      <c r="G2271" s="1" t="s">
        <v>51</v>
      </c>
      <c r="H2271" s="2">
        <v>818762.28</v>
      </c>
    </row>
    <row r="2272" spans="1:8" x14ac:dyDescent="0.2">
      <c r="A2272" s="1" t="s">
        <v>29</v>
      </c>
      <c r="B2272" s="1" t="s">
        <v>3030</v>
      </c>
      <c r="C2272" s="1" t="s">
        <v>3031</v>
      </c>
      <c r="D2272" s="1" t="s">
        <v>7940</v>
      </c>
      <c r="E2272" s="1" t="s">
        <v>5450</v>
      </c>
      <c r="F2272" s="1" t="s">
        <v>2641</v>
      </c>
      <c r="G2272" s="1" t="s">
        <v>51</v>
      </c>
      <c r="H2272" s="2">
        <v>222857.14</v>
      </c>
    </row>
    <row r="2273" spans="1:8" x14ac:dyDescent="0.2">
      <c r="A2273" s="1" t="s">
        <v>29</v>
      </c>
      <c r="B2273" s="1" t="s">
        <v>2968</v>
      </c>
      <c r="C2273" s="1" t="s">
        <v>2969</v>
      </c>
      <c r="D2273" s="1" t="s">
        <v>5287</v>
      </c>
      <c r="E2273" s="1" t="s">
        <v>4096</v>
      </c>
      <c r="F2273" s="1" t="s">
        <v>3704</v>
      </c>
      <c r="G2273" s="1" t="s">
        <v>51</v>
      </c>
      <c r="H2273" s="2">
        <v>224190</v>
      </c>
    </row>
    <row r="2274" spans="1:8" ht="22.5" x14ac:dyDescent="0.2">
      <c r="A2274" s="1" t="s">
        <v>29</v>
      </c>
      <c r="B2274" s="1" t="s">
        <v>2347</v>
      </c>
      <c r="C2274" s="1" t="s">
        <v>10458</v>
      </c>
      <c r="D2274" s="1" t="s">
        <v>10457</v>
      </c>
      <c r="E2274" s="1" t="s">
        <v>6476</v>
      </c>
      <c r="F2274" s="1" t="s">
        <v>3838</v>
      </c>
      <c r="G2274" s="1" t="s">
        <v>51</v>
      </c>
      <c r="H2274" s="2">
        <v>400000</v>
      </c>
    </row>
    <row r="2275" spans="1:8" x14ac:dyDescent="0.2">
      <c r="A2275" s="1" t="s">
        <v>29</v>
      </c>
      <c r="B2275" s="1" t="s">
        <v>614</v>
      </c>
      <c r="C2275" s="1" t="s">
        <v>615</v>
      </c>
      <c r="D2275" s="1" t="s">
        <v>612</v>
      </c>
      <c r="E2275" s="1" t="s">
        <v>613</v>
      </c>
      <c r="F2275" s="1" t="s">
        <v>50</v>
      </c>
      <c r="G2275" s="1" t="s">
        <v>51</v>
      </c>
      <c r="H2275" s="2">
        <v>1386015.33</v>
      </c>
    </row>
    <row r="2276" spans="1:8" x14ac:dyDescent="0.2">
      <c r="A2276" s="1" t="s">
        <v>29</v>
      </c>
      <c r="B2276" s="1" t="s">
        <v>2084</v>
      </c>
      <c r="C2276" s="1" t="s">
        <v>10267</v>
      </c>
      <c r="D2276" s="1" t="s">
        <v>10266</v>
      </c>
      <c r="E2276" s="1" t="s">
        <v>6476</v>
      </c>
      <c r="F2276" s="1" t="s">
        <v>3838</v>
      </c>
      <c r="G2276" s="1" t="s">
        <v>51</v>
      </c>
      <c r="H2276" s="2">
        <v>400000</v>
      </c>
    </row>
    <row r="2277" spans="1:8" x14ac:dyDescent="0.2">
      <c r="A2277" s="1" t="s">
        <v>29</v>
      </c>
      <c r="B2277" s="1" t="s">
        <v>3165</v>
      </c>
      <c r="C2277" s="1" t="s">
        <v>3166</v>
      </c>
      <c r="D2277" s="1" t="s">
        <v>6733</v>
      </c>
      <c r="E2277" s="1" t="s">
        <v>6734</v>
      </c>
      <c r="F2277" s="1" t="s">
        <v>2641</v>
      </c>
      <c r="G2277" s="1" t="s">
        <v>51</v>
      </c>
      <c r="H2277" s="2">
        <v>222857.14</v>
      </c>
    </row>
    <row r="2278" spans="1:8" ht="22.5" x14ac:dyDescent="0.2">
      <c r="A2278" s="1" t="s">
        <v>29</v>
      </c>
      <c r="B2278" s="1" t="s">
        <v>1371</v>
      </c>
      <c r="C2278" s="1" t="s">
        <v>1372</v>
      </c>
      <c r="D2278" s="1" t="s">
        <v>8956</v>
      </c>
      <c r="E2278" s="1" t="s">
        <v>8957</v>
      </c>
      <c r="F2278" s="1" t="s">
        <v>2641</v>
      </c>
      <c r="G2278" s="1" t="s">
        <v>51</v>
      </c>
      <c r="H2278" s="2">
        <v>365714.29</v>
      </c>
    </row>
    <row r="2279" spans="1:8" x14ac:dyDescent="0.2">
      <c r="A2279" s="1" t="s">
        <v>29</v>
      </c>
      <c r="B2279" s="1" t="s">
        <v>1371</v>
      </c>
      <c r="C2279" s="1" t="s">
        <v>1372</v>
      </c>
      <c r="D2279" s="1" t="s">
        <v>1369</v>
      </c>
      <c r="E2279" s="1" t="s">
        <v>1370</v>
      </c>
      <c r="F2279" s="1" t="s">
        <v>50</v>
      </c>
      <c r="G2279" s="1" t="s">
        <v>51</v>
      </c>
      <c r="H2279" s="2">
        <v>1239852.06</v>
      </c>
    </row>
    <row r="2280" spans="1:8" x14ac:dyDescent="0.2">
      <c r="A2280" s="1" t="s">
        <v>29</v>
      </c>
      <c r="B2280" s="1" t="s">
        <v>1832</v>
      </c>
      <c r="C2280" s="1" t="s">
        <v>1833</v>
      </c>
      <c r="D2280" s="1" t="s">
        <v>9404</v>
      </c>
      <c r="E2280" s="1" t="s">
        <v>9405</v>
      </c>
      <c r="F2280" s="1" t="s">
        <v>209</v>
      </c>
      <c r="G2280" s="1" t="s">
        <v>51</v>
      </c>
      <c r="H2280" s="2">
        <v>332681.02</v>
      </c>
    </row>
    <row r="2281" spans="1:8" x14ac:dyDescent="0.2">
      <c r="A2281" s="1" t="s">
        <v>29</v>
      </c>
      <c r="B2281" s="1" t="s">
        <v>3146</v>
      </c>
      <c r="C2281" s="1" t="s">
        <v>3147</v>
      </c>
      <c r="D2281" s="1" t="s">
        <v>6333</v>
      </c>
      <c r="E2281" s="1" t="s">
        <v>6334</v>
      </c>
      <c r="F2281" s="1" t="s">
        <v>391</v>
      </c>
      <c r="G2281" s="1" t="s">
        <v>51</v>
      </c>
      <c r="H2281" s="2">
        <v>225048.92</v>
      </c>
    </row>
    <row r="2282" spans="1:8" x14ac:dyDescent="0.2">
      <c r="A2282" s="1" t="s">
        <v>29</v>
      </c>
      <c r="B2282" s="1" t="s">
        <v>3146</v>
      </c>
      <c r="C2282" s="1" t="s">
        <v>3147</v>
      </c>
      <c r="D2282" s="1" t="s">
        <v>7093</v>
      </c>
      <c r="E2282" s="1" t="s">
        <v>7094</v>
      </c>
      <c r="F2282" s="1" t="s">
        <v>2641</v>
      </c>
      <c r="G2282" s="1" t="s">
        <v>51</v>
      </c>
      <c r="H2282" s="2">
        <v>222857.14</v>
      </c>
    </row>
    <row r="2283" spans="1:8" x14ac:dyDescent="0.2">
      <c r="A2283" s="1" t="s">
        <v>29</v>
      </c>
      <c r="B2283" s="1" t="s">
        <v>3707</v>
      </c>
      <c r="C2283" s="1" t="s">
        <v>10437</v>
      </c>
      <c r="D2283" s="1" t="s">
        <v>10436</v>
      </c>
      <c r="E2283" s="1" t="s">
        <v>6476</v>
      </c>
      <c r="F2283" s="1" t="s">
        <v>3838</v>
      </c>
      <c r="G2283" s="1" t="s">
        <v>51</v>
      </c>
      <c r="H2283" s="2">
        <v>500000</v>
      </c>
    </row>
    <row r="2284" spans="1:8" x14ac:dyDescent="0.2">
      <c r="A2284" s="1" t="s">
        <v>29</v>
      </c>
      <c r="B2284" s="1" t="s">
        <v>3707</v>
      </c>
      <c r="C2284" s="1" t="s">
        <v>3708</v>
      </c>
      <c r="D2284" s="1" t="s">
        <v>4520</v>
      </c>
      <c r="E2284" s="1" t="s">
        <v>4521</v>
      </c>
      <c r="F2284" s="1" t="s">
        <v>2608</v>
      </c>
      <c r="G2284" s="1" t="s">
        <v>51</v>
      </c>
      <c r="H2284" s="2">
        <v>500000</v>
      </c>
    </row>
    <row r="2285" spans="1:8" x14ac:dyDescent="0.2">
      <c r="A2285" s="1" t="s">
        <v>29</v>
      </c>
      <c r="B2285" s="1" t="s">
        <v>336</v>
      </c>
      <c r="C2285" s="1" t="s">
        <v>337</v>
      </c>
      <c r="D2285" s="1" t="s">
        <v>8652</v>
      </c>
      <c r="E2285" s="1" t="s">
        <v>3377</v>
      </c>
      <c r="F2285" s="1" t="s">
        <v>2641</v>
      </c>
      <c r="G2285" s="1" t="s">
        <v>51</v>
      </c>
      <c r="H2285" s="2">
        <v>365714.29</v>
      </c>
    </row>
    <row r="2286" spans="1:8" x14ac:dyDescent="0.2">
      <c r="A2286" s="1" t="s">
        <v>29</v>
      </c>
      <c r="B2286" s="1" t="s">
        <v>165</v>
      </c>
      <c r="C2286" s="1" t="s">
        <v>166</v>
      </c>
      <c r="D2286" s="1" t="s">
        <v>7174</v>
      </c>
      <c r="E2286" s="1" t="s">
        <v>7175</v>
      </c>
      <c r="F2286" s="1" t="s">
        <v>2641</v>
      </c>
      <c r="G2286" s="1" t="s">
        <v>51</v>
      </c>
      <c r="H2286" s="2">
        <v>232380.95</v>
      </c>
    </row>
    <row r="2287" spans="1:8" x14ac:dyDescent="0.2">
      <c r="A2287" s="1" t="s">
        <v>29</v>
      </c>
      <c r="B2287" s="1" t="s">
        <v>1618</v>
      </c>
      <c r="C2287" s="1" t="s">
        <v>1619</v>
      </c>
      <c r="D2287" s="1" t="s">
        <v>9402</v>
      </c>
      <c r="E2287" s="1" t="s">
        <v>9403</v>
      </c>
      <c r="F2287" s="1" t="s">
        <v>209</v>
      </c>
      <c r="G2287" s="1" t="s">
        <v>51</v>
      </c>
      <c r="H2287" s="2">
        <v>283757.34000000003</v>
      </c>
    </row>
    <row r="2288" spans="1:8" x14ac:dyDescent="0.2">
      <c r="A2288" s="1" t="s">
        <v>29</v>
      </c>
      <c r="B2288" s="1" t="s">
        <v>2574</v>
      </c>
      <c r="C2288" s="1" t="s">
        <v>2575</v>
      </c>
      <c r="D2288" s="1" t="s">
        <v>2572</v>
      </c>
      <c r="E2288" s="1" t="s">
        <v>2573</v>
      </c>
      <c r="F2288" s="1" t="s">
        <v>50</v>
      </c>
      <c r="G2288" s="1" t="s">
        <v>51</v>
      </c>
      <c r="H2288" s="2">
        <v>232380.95</v>
      </c>
    </row>
    <row r="2289" spans="1:8" x14ac:dyDescent="0.2">
      <c r="A2289" s="1" t="s">
        <v>29</v>
      </c>
      <c r="B2289" s="1" t="s">
        <v>3049</v>
      </c>
      <c r="C2289" s="1" t="s">
        <v>3050</v>
      </c>
      <c r="D2289" s="1" t="s">
        <v>10111</v>
      </c>
      <c r="E2289" s="1" t="s">
        <v>10112</v>
      </c>
      <c r="F2289" s="1" t="s">
        <v>209</v>
      </c>
      <c r="G2289" s="1" t="s">
        <v>51</v>
      </c>
      <c r="H2289" s="2">
        <v>222857.14</v>
      </c>
    </row>
    <row r="2290" spans="1:8" ht="22.5" x14ac:dyDescent="0.2">
      <c r="A2290" s="1" t="s">
        <v>29</v>
      </c>
      <c r="B2290" s="1" t="s">
        <v>2638</v>
      </c>
      <c r="C2290" s="1" t="s">
        <v>2639</v>
      </c>
      <c r="D2290" s="1" t="s">
        <v>2636</v>
      </c>
      <c r="E2290" s="1" t="s">
        <v>2637</v>
      </c>
      <c r="F2290" s="1" t="s">
        <v>50</v>
      </c>
      <c r="G2290" s="1" t="s">
        <v>51</v>
      </c>
      <c r="H2290" s="2">
        <v>251428.57</v>
      </c>
    </row>
    <row r="2291" spans="1:8" x14ac:dyDescent="0.2">
      <c r="A2291" s="1" t="s">
        <v>29</v>
      </c>
      <c r="B2291" s="1" t="s">
        <v>3044</v>
      </c>
      <c r="C2291" s="1" t="s">
        <v>10405</v>
      </c>
      <c r="D2291" s="1" t="s">
        <v>10404</v>
      </c>
      <c r="E2291" s="1" t="s">
        <v>8458</v>
      </c>
      <c r="F2291" s="1" t="s">
        <v>3838</v>
      </c>
      <c r="G2291" s="1" t="s">
        <v>51</v>
      </c>
      <c r="H2291" s="2">
        <v>700000</v>
      </c>
    </row>
    <row r="2292" spans="1:8" x14ac:dyDescent="0.2">
      <c r="A2292" s="1" t="s">
        <v>29</v>
      </c>
      <c r="B2292" s="1" t="s">
        <v>3044</v>
      </c>
      <c r="C2292" s="1" t="s">
        <v>10405</v>
      </c>
      <c r="D2292" s="1" t="s">
        <v>10406</v>
      </c>
      <c r="E2292" s="1" t="s">
        <v>6678</v>
      </c>
      <c r="F2292" s="1" t="s">
        <v>3838</v>
      </c>
      <c r="G2292" s="1" t="s">
        <v>51</v>
      </c>
      <c r="H2292" s="2">
        <v>800000</v>
      </c>
    </row>
    <row r="2293" spans="1:8" x14ac:dyDescent="0.2">
      <c r="A2293" s="1" t="s">
        <v>29</v>
      </c>
      <c r="B2293" s="1" t="s">
        <v>2533</v>
      </c>
      <c r="C2293" s="1" t="s">
        <v>2534</v>
      </c>
      <c r="D2293" s="1" t="s">
        <v>6560</v>
      </c>
      <c r="E2293" s="1" t="s">
        <v>265</v>
      </c>
      <c r="F2293" s="1" t="s">
        <v>209</v>
      </c>
      <c r="G2293" s="1" t="s">
        <v>51</v>
      </c>
      <c r="H2293" s="2">
        <v>567514.68000000005</v>
      </c>
    </row>
    <row r="2294" spans="1:8" ht="22.5" x14ac:dyDescent="0.2">
      <c r="A2294" s="1" t="s">
        <v>29</v>
      </c>
      <c r="B2294" s="1" t="s">
        <v>270</v>
      </c>
      <c r="C2294" s="1" t="s">
        <v>271</v>
      </c>
      <c r="D2294" s="1" t="s">
        <v>3468</v>
      </c>
      <c r="E2294" s="1" t="s">
        <v>3469</v>
      </c>
      <c r="F2294" s="1" t="s">
        <v>50</v>
      </c>
      <c r="G2294" s="1" t="s">
        <v>51</v>
      </c>
      <c r="H2294" s="2">
        <v>365714.29</v>
      </c>
    </row>
    <row r="2295" spans="1:8" x14ac:dyDescent="0.2">
      <c r="A2295" s="1" t="s">
        <v>29</v>
      </c>
      <c r="B2295" s="1" t="s">
        <v>1015</v>
      </c>
      <c r="C2295" s="1" t="s">
        <v>1016</v>
      </c>
      <c r="D2295" s="1" t="s">
        <v>4770</v>
      </c>
      <c r="E2295" s="1" t="s">
        <v>4771</v>
      </c>
      <c r="F2295" s="1" t="s">
        <v>215</v>
      </c>
      <c r="G2295" s="1" t="s">
        <v>51</v>
      </c>
      <c r="H2295" s="2">
        <v>330000</v>
      </c>
    </row>
    <row r="2296" spans="1:8" x14ac:dyDescent="0.2">
      <c r="A2296" s="1" t="s">
        <v>29</v>
      </c>
      <c r="B2296" s="1" t="s">
        <v>1015</v>
      </c>
      <c r="C2296" s="1" t="s">
        <v>1016</v>
      </c>
      <c r="D2296" s="1" t="s">
        <v>7646</v>
      </c>
      <c r="E2296" s="1" t="s">
        <v>7647</v>
      </c>
      <c r="F2296" s="1" t="s">
        <v>2641</v>
      </c>
      <c r="G2296" s="1" t="s">
        <v>51</v>
      </c>
      <c r="H2296" s="2">
        <v>222857.14</v>
      </c>
    </row>
    <row r="2297" spans="1:8" ht="22.5" x14ac:dyDescent="0.2">
      <c r="A2297" s="1" t="s">
        <v>29</v>
      </c>
      <c r="B2297" s="1" t="s">
        <v>606</v>
      </c>
      <c r="C2297" s="1" t="s">
        <v>607</v>
      </c>
      <c r="D2297" s="1" t="s">
        <v>8700</v>
      </c>
      <c r="E2297" s="1" t="s">
        <v>6978</v>
      </c>
      <c r="F2297" s="1" t="s">
        <v>2641</v>
      </c>
      <c r="G2297" s="1" t="s">
        <v>51</v>
      </c>
      <c r="H2297" s="2">
        <v>365714.29</v>
      </c>
    </row>
    <row r="2298" spans="1:8" x14ac:dyDescent="0.2">
      <c r="A2298" s="1" t="s">
        <v>29</v>
      </c>
      <c r="B2298" s="1" t="s">
        <v>360</v>
      </c>
      <c r="C2298" s="1" t="s">
        <v>361</v>
      </c>
      <c r="D2298" s="1" t="s">
        <v>8658</v>
      </c>
      <c r="E2298" s="1" t="s">
        <v>8659</v>
      </c>
      <c r="F2298" s="1" t="s">
        <v>2641</v>
      </c>
      <c r="G2298" s="1" t="s">
        <v>51</v>
      </c>
      <c r="H2298" s="2">
        <v>222857.14</v>
      </c>
    </row>
    <row r="2299" spans="1:8" ht="22.5" x14ac:dyDescent="0.2">
      <c r="A2299" s="1" t="s">
        <v>29</v>
      </c>
      <c r="B2299" s="1" t="s">
        <v>2675</v>
      </c>
      <c r="C2299" s="1" t="s">
        <v>2676</v>
      </c>
      <c r="D2299" s="1" t="s">
        <v>6024</v>
      </c>
      <c r="E2299" s="1" t="s">
        <v>6025</v>
      </c>
      <c r="F2299" s="1" t="s">
        <v>11</v>
      </c>
      <c r="G2299" s="1" t="s">
        <v>51</v>
      </c>
      <c r="H2299" s="2">
        <v>270476.19</v>
      </c>
    </row>
    <row r="2300" spans="1:8" x14ac:dyDescent="0.2">
      <c r="A2300" s="1" t="s">
        <v>29</v>
      </c>
      <c r="B2300" s="1" t="s">
        <v>540</v>
      </c>
      <c r="C2300" s="1" t="s">
        <v>541</v>
      </c>
      <c r="D2300" s="1" t="s">
        <v>8400</v>
      </c>
      <c r="E2300" s="1" t="s">
        <v>8401</v>
      </c>
      <c r="F2300" s="1" t="s">
        <v>2641</v>
      </c>
      <c r="G2300" s="1" t="s">
        <v>51</v>
      </c>
      <c r="H2300" s="2">
        <v>222857.14</v>
      </c>
    </row>
    <row r="2301" spans="1:8" ht="22.5" x14ac:dyDescent="0.2">
      <c r="A2301" s="1" t="s">
        <v>29</v>
      </c>
      <c r="B2301" s="1" t="s">
        <v>4940</v>
      </c>
      <c r="C2301" s="1" t="s">
        <v>4941</v>
      </c>
      <c r="D2301" s="1" t="s">
        <v>4939</v>
      </c>
      <c r="E2301" s="1" t="s">
        <v>4798</v>
      </c>
      <c r="F2301" s="1" t="s">
        <v>3704</v>
      </c>
      <c r="G2301" s="1" t="s">
        <v>51</v>
      </c>
      <c r="H2301" s="2">
        <v>271809</v>
      </c>
    </row>
    <row r="2302" spans="1:8" x14ac:dyDescent="0.2">
      <c r="A2302" s="1" t="s">
        <v>29</v>
      </c>
      <c r="B2302" s="1" t="s">
        <v>6473</v>
      </c>
      <c r="C2302" s="1" t="s">
        <v>6474</v>
      </c>
      <c r="D2302" s="1" t="s">
        <v>6471</v>
      </c>
      <c r="E2302" s="1" t="s">
        <v>6472</v>
      </c>
      <c r="F2302" s="1" t="s">
        <v>50</v>
      </c>
      <c r="G2302" s="1" t="s">
        <v>51</v>
      </c>
      <c r="H2302" s="2">
        <v>270476.19</v>
      </c>
    </row>
    <row r="2303" spans="1:8" x14ac:dyDescent="0.2">
      <c r="A2303" s="1" t="s">
        <v>29</v>
      </c>
      <c r="B2303" s="1" t="s">
        <v>566</v>
      </c>
      <c r="C2303" s="1" t="s">
        <v>567</v>
      </c>
      <c r="D2303" s="1" t="s">
        <v>5808</v>
      </c>
      <c r="E2303" s="1" t="s">
        <v>5809</v>
      </c>
      <c r="F2303" s="1" t="s">
        <v>11</v>
      </c>
      <c r="G2303" s="1" t="s">
        <v>51</v>
      </c>
      <c r="H2303" s="2">
        <v>222857.14</v>
      </c>
    </row>
    <row r="2304" spans="1:8" x14ac:dyDescent="0.2">
      <c r="A2304" s="1" t="s">
        <v>29</v>
      </c>
      <c r="B2304" s="1" t="s">
        <v>566</v>
      </c>
      <c r="C2304" s="1" t="s">
        <v>567</v>
      </c>
      <c r="D2304" s="1" t="s">
        <v>10062</v>
      </c>
      <c r="E2304" s="1" t="s">
        <v>10063</v>
      </c>
      <c r="F2304" s="1" t="s">
        <v>2641</v>
      </c>
      <c r="G2304" s="1" t="s">
        <v>51</v>
      </c>
      <c r="H2304" s="2">
        <v>222857.14</v>
      </c>
    </row>
    <row r="2305" spans="1:8" x14ac:dyDescent="0.2">
      <c r="A2305" s="1" t="s">
        <v>29</v>
      </c>
      <c r="B2305" s="1" t="s">
        <v>2517</v>
      </c>
      <c r="C2305" s="1" t="s">
        <v>2518</v>
      </c>
      <c r="D2305" s="1" t="s">
        <v>7747</v>
      </c>
      <c r="E2305" s="1" t="s">
        <v>7748</v>
      </c>
      <c r="F2305" s="1" t="s">
        <v>2641</v>
      </c>
      <c r="G2305" s="1" t="s">
        <v>51</v>
      </c>
      <c r="H2305" s="2">
        <v>270476.19</v>
      </c>
    </row>
    <row r="2306" spans="1:8" x14ac:dyDescent="0.2">
      <c r="A2306" s="1" t="s">
        <v>29</v>
      </c>
      <c r="B2306" s="1" t="s">
        <v>370</v>
      </c>
      <c r="C2306" s="1" t="s">
        <v>371</v>
      </c>
      <c r="D2306" s="1" t="s">
        <v>6185</v>
      </c>
      <c r="E2306" s="1" t="s">
        <v>6186</v>
      </c>
      <c r="F2306" s="1" t="s">
        <v>209</v>
      </c>
      <c r="G2306" s="1" t="s">
        <v>51</v>
      </c>
      <c r="H2306" s="2">
        <v>283757.34000000003</v>
      </c>
    </row>
    <row r="2307" spans="1:8" x14ac:dyDescent="0.2">
      <c r="A2307" s="1" t="s">
        <v>29</v>
      </c>
      <c r="B2307" s="1" t="s">
        <v>370</v>
      </c>
      <c r="C2307" s="1" t="s">
        <v>371</v>
      </c>
      <c r="D2307" s="1" t="s">
        <v>7004</v>
      </c>
      <c r="E2307" s="1" t="s">
        <v>7005</v>
      </c>
      <c r="F2307" s="1" t="s">
        <v>2641</v>
      </c>
      <c r="G2307" s="1" t="s">
        <v>51</v>
      </c>
      <c r="H2307" s="2">
        <v>232380.95</v>
      </c>
    </row>
    <row r="2308" spans="1:8" x14ac:dyDescent="0.2">
      <c r="A2308" s="1" t="s">
        <v>29</v>
      </c>
      <c r="B2308" s="1" t="s">
        <v>1689</v>
      </c>
      <c r="C2308" s="1" t="s">
        <v>1690</v>
      </c>
      <c r="D2308" s="1" t="s">
        <v>5121</v>
      </c>
      <c r="E2308" s="1" t="s">
        <v>5122</v>
      </c>
      <c r="F2308" s="1" t="s">
        <v>3558</v>
      </c>
      <c r="G2308" s="1" t="s">
        <v>51</v>
      </c>
      <c r="H2308" s="2">
        <v>200000</v>
      </c>
    </row>
    <row r="2309" spans="1:8" ht="22.5" x14ac:dyDescent="0.2">
      <c r="A2309" s="1" t="s">
        <v>29</v>
      </c>
      <c r="B2309" s="1" t="s">
        <v>1689</v>
      </c>
      <c r="C2309" s="1" t="s">
        <v>1690</v>
      </c>
      <c r="D2309" s="1" t="s">
        <v>8663</v>
      </c>
      <c r="E2309" s="1" t="s">
        <v>8664</v>
      </c>
      <c r="F2309" s="1" t="s">
        <v>50</v>
      </c>
      <c r="G2309" s="1" t="s">
        <v>51</v>
      </c>
      <c r="H2309" s="2">
        <v>460952.38</v>
      </c>
    </row>
    <row r="2310" spans="1:8" x14ac:dyDescent="0.2">
      <c r="A2310" s="1" t="s">
        <v>29</v>
      </c>
      <c r="B2310" s="1" t="s">
        <v>6807</v>
      </c>
      <c r="C2310" s="1" t="s">
        <v>6808</v>
      </c>
      <c r="D2310" s="1" t="s">
        <v>6805</v>
      </c>
      <c r="E2310" s="1" t="s">
        <v>6806</v>
      </c>
      <c r="F2310" s="1" t="s">
        <v>11</v>
      </c>
      <c r="G2310" s="1" t="s">
        <v>51</v>
      </c>
      <c r="H2310" s="2">
        <v>289523.81</v>
      </c>
    </row>
    <row r="2311" spans="1:8" x14ac:dyDescent="0.2">
      <c r="A2311" s="1" t="s">
        <v>29</v>
      </c>
      <c r="B2311" s="1" t="s">
        <v>76</v>
      </c>
      <c r="C2311" s="1" t="s">
        <v>77</v>
      </c>
      <c r="D2311" s="1" t="s">
        <v>8801</v>
      </c>
      <c r="E2311" s="1" t="s">
        <v>5496</v>
      </c>
      <c r="F2311" s="1" t="s">
        <v>2641</v>
      </c>
      <c r="G2311" s="1" t="s">
        <v>51</v>
      </c>
      <c r="H2311" s="2">
        <v>222857.14</v>
      </c>
    </row>
    <row r="2312" spans="1:8" x14ac:dyDescent="0.2">
      <c r="A2312" s="1" t="s">
        <v>29</v>
      </c>
      <c r="B2312" s="1" t="s">
        <v>2424</v>
      </c>
      <c r="C2312" s="1" t="s">
        <v>8054</v>
      </c>
      <c r="D2312" s="1" t="s">
        <v>9732</v>
      </c>
      <c r="E2312" s="1" t="s">
        <v>6678</v>
      </c>
      <c r="F2312" s="1" t="s">
        <v>3838</v>
      </c>
      <c r="G2312" s="1" t="s">
        <v>51</v>
      </c>
      <c r="H2312" s="2">
        <v>500000</v>
      </c>
    </row>
    <row r="2313" spans="1:8" ht="22.5" x14ac:dyDescent="0.2">
      <c r="A2313" s="1" t="s">
        <v>29</v>
      </c>
      <c r="B2313" s="1" t="s">
        <v>2424</v>
      </c>
      <c r="C2313" s="1" t="s">
        <v>4291</v>
      </c>
      <c r="D2313" s="1" t="s">
        <v>4289</v>
      </c>
      <c r="E2313" s="1" t="s">
        <v>4290</v>
      </c>
      <c r="F2313" s="1" t="s">
        <v>2608</v>
      </c>
      <c r="G2313" s="1" t="s">
        <v>51</v>
      </c>
      <c r="H2313" s="2">
        <v>350000</v>
      </c>
    </row>
    <row r="2314" spans="1:8" x14ac:dyDescent="0.2">
      <c r="A2314" s="1" t="s">
        <v>29</v>
      </c>
      <c r="B2314" s="1" t="s">
        <v>3099</v>
      </c>
      <c r="C2314" s="1" t="s">
        <v>3100</v>
      </c>
      <c r="D2314" s="1" t="s">
        <v>10072</v>
      </c>
      <c r="E2314" s="1" t="s">
        <v>10073</v>
      </c>
      <c r="F2314" s="1" t="s">
        <v>2641</v>
      </c>
      <c r="G2314" s="1" t="s">
        <v>51</v>
      </c>
      <c r="H2314" s="2">
        <v>270476.19</v>
      </c>
    </row>
    <row r="2315" spans="1:8" ht="22.5" x14ac:dyDescent="0.2">
      <c r="A2315" s="1" t="s">
        <v>29</v>
      </c>
      <c r="B2315" s="1" t="s">
        <v>3106</v>
      </c>
      <c r="C2315" s="1" t="s">
        <v>3107</v>
      </c>
      <c r="D2315" s="1" t="s">
        <v>10079</v>
      </c>
      <c r="E2315" s="1" t="s">
        <v>10080</v>
      </c>
      <c r="F2315" s="1" t="s">
        <v>2641</v>
      </c>
      <c r="G2315" s="1" t="s">
        <v>51</v>
      </c>
      <c r="H2315" s="2">
        <v>270476.19</v>
      </c>
    </row>
    <row r="2316" spans="1:8" x14ac:dyDescent="0.2">
      <c r="A2316" s="1" t="s">
        <v>29</v>
      </c>
      <c r="B2316" s="1" t="s">
        <v>103</v>
      </c>
      <c r="C2316" s="1" t="s">
        <v>104</v>
      </c>
      <c r="D2316" s="1" t="s">
        <v>3409</v>
      </c>
      <c r="E2316" s="1" t="s">
        <v>247</v>
      </c>
      <c r="F2316" s="1" t="s">
        <v>209</v>
      </c>
      <c r="G2316" s="1" t="s">
        <v>51</v>
      </c>
      <c r="H2316" s="2">
        <v>332681.02</v>
      </c>
    </row>
    <row r="2317" spans="1:8" x14ac:dyDescent="0.2">
      <c r="A2317" s="1" t="s">
        <v>29</v>
      </c>
      <c r="B2317" s="1" t="s">
        <v>103</v>
      </c>
      <c r="C2317" s="1" t="s">
        <v>104</v>
      </c>
      <c r="D2317" s="1" t="s">
        <v>8625</v>
      </c>
      <c r="E2317" s="1" t="s">
        <v>8626</v>
      </c>
      <c r="F2317" s="1" t="s">
        <v>3704</v>
      </c>
      <c r="G2317" s="1" t="s">
        <v>51</v>
      </c>
      <c r="H2317" s="2">
        <v>224190</v>
      </c>
    </row>
    <row r="2318" spans="1:8" ht="22.5" x14ac:dyDescent="0.2">
      <c r="A2318" s="1" t="s">
        <v>29</v>
      </c>
      <c r="B2318" s="1" t="s">
        <v>5012</v>
      </c>
      <c r="C2318" s="1" t="s">
        <v>5013</v>
      </c>
      <c r="D2318" s="1" t="s">
        <v>5010</v>
      </c>
      <c r="E2318" s="1" t="s">
        <v>5011</v>
      </c>
      <c r="F2318" s="1" t="s">
        <v>50</v>
      </c>
      <c r="G2318" s="1" t="s">
        <v>51</v>
      </c>
      <c r="H2318" s="2">
        <v>222857.14</v>
      </c>
    </row>
    <row r="2319" spans="1:8" ht="22.5" x14ac:dyDescent="0.2">
      <c r="A2319" s="1" t="s">
        <v>29</v>
      </c>
      <c r="B2319" s="1" t="s">
        <v>1594</v>
      </c>
      <c r="C2319" s="1" t="s">
        <v>1595</v>
      </c>
      <c r="D2319" s="1" t="s">
        <v>7713</v>
      </c>
      <c r="E2319" s="1" t="s">
        <v>7714</v>
      </c>
      <c r="F2319" s="1" t="s">
        <v>2641</v>
      </c>
      <c r="G2319" s="1" t="s">
        <v>51</v>
      </c>
      <c r="H2319" s="2">
        <v>280000</v>
      </c>
    </row>
    <row r="2320" spans="1:8" x14ac:dyDescent="0.2">
      <c r="A2320" s="1" t="s">
        <v>29</v>
      </c>
      <c r="B2320" s="1" t="s">
        <v>1286</v>
      </c>
      <c r="C2320" s="1" t="s">
        <v>1287</v>
      </c>
      <c r="D2320" s="1" t="s">
        <v>8548</v>
      </c>
      <c r="E2320" s="1" t="s">
        <v>8549</v>
      </c>
      <c r="F2320" s="1" t="s">
        <v>11</v>
      </c>
      <c r="G2320" s="1" t="s">
        <v>51</v>
      </c>
      <c r="H2320" s="2">
        <v>222857.14</v>
      </c>
    </row>
    <row r="2321" spans="1:8" x14ac:dyDescent="0.2">
      <c r="A2321" s="1" t="s">
        <v>29</v>
      </c>
      <c r="B2321" s="1" t="s">
        <v>773</v>
      </c>
      <c r="C2321" s="1" t="s">
        <v>774</v>
      </c>
      <c r="D2321" s="1" t="s">
        <v>7309</v>
      </c>
      <c r="E2321" s="1" t="s">
        <v>7310</v>
      </c>
      <c r="F2321" s="1" t="s">
        <v>2641</v>
      </c>
      <c r="G2321" s="1" t="s">
        <v>51</v>
      </c>
      <c r="H2321" s="2">
        <v>270476.19</v>
      </c>
    </row>
    <row r="2322" spans="1:8" x14ac:dyDescent="0.2">
      <c r="A2322" s="1" t="s">
        <v>29</v>
      </c>
      <c r="B2322" s="1" t="s">
        <v>1194</v>
      </c>
      <c r="C2322" s="1" t="s">
        <v>1195</v>
      </c>
      <c r="D2322" s="1" t="s">
        <v>8633</v>
      </c>
      <c r="E2322" s="1" t="s">
        <v>310</v>
      </c>
      <c r="F2322" s="1" t="s">
        <v>2641</v>
      </c>
      <c r="G2322" s="1" t="s">
        <v>51</v>
      </c>
      <c r="H2322" s="2">
        <v>651428.56999999995</v>
      </c>
    </row>
    <row r="2323" spans="1:8" x14ac:dyDescent="0.2">
      <c r="A2323" s="1" t="s">
        <v>29</v>
      </c>
      <c r="B2323" s="1" t="s">
        <v>1194</v>
      </c>
      <c r="C2323" s="1" t="s">
        <v>1195</v>
      </c>
      <c r="D2323" s="1" t="s">
        <v>9066</v>
      </c>
      <c r="E2323" s="1" t="s">
        <v>9067</v>
      </c>
      <c r="F2323" s="1" t="s">
        <v>3558</v>
      </c>
      <c r="G2323" s="1" t="s">
        <v>51</v>
      </c>
      <c r="H2323" s="2">
        <v>250000</v>
      </c>
    </row>
    <row r="2324" spans="1:8" x14ac:dyDescent="0.2">
      <c r="A2324" s="1" t="s">
        <v>29</v>
      </c>
      <c r="B2324" s="1" t="s">
        <v>951</v>
      </c>
      <c r="C2324" s="1" t="s">
        <v>952</v>
      </c>
      <c r="D2324" s="1" t="s">
        <v>5170</v>
      </c>
      <c r="E2324" s="1" t="s">
        <v>5171</v>
      </c>
      <c r="F2324" s="1" t="s">
        <v>3558</v>
      </c>
      <c r="G2324" s="1" t="s">
        <v>51</v>
      </c>
      <c r="H2324" s="2">
        <v>250000</v>
      </c>
    </row>
    <row r="2325" spans="1:8" x14ac:dyDescent="0.2">
      <c r="A2325" s="1" t="s">
        <v>29</v>
      </c>
      <c r="B2325" s="1" t="s">
        <v>2701</v>
      </c>
      <c r="C2325" s="1" t="s">
        <v>8084</v>
      </c>
      <c r="D2325" s="1" t="s">
        <v>8083</v>
      </c>
      <c r="E2325" s="1" t="s">
        <v>6476</v>
      </c>
      <c r="F2325" s="1" t="s">
        <v>3838</v>
      </c>
      <c r="G2325" s="1" t="s">
        <v>51</v>
      </c>
      <c r="H2325" s="2">
        <v>1030000</v>
      </c>
    </row>
    <row r="2326" spans="1:8" ht="22.5" x14ac:dyDescent="0.2">
      <c r="A2326" s="1" t="s">
        <v>29</v>
      </c>
      <c r="B2326" s="1" t="s">
        <v>2160</v>
      </c>
      <c r="C2326" s="1" t="s">
        <v>2161</v>
      </c>
      <c r="D2326" s="1" t="s">
        <v>2632</v>
      </c>
      <c r="E2326" s="1" t="s">
        <v>2633</v>
      </c>
      <c r="F2326" s="1" t="s">
        <v>50</v>
      </c>
      <c r="G2326" s="1" t="s">
        <v>51</v>
      </c>
      <c r="H2326" s="2">
        <v>460952.38</v>
      </c>
    </row>
    <row r="2327" spans="1:8" x14ac:dyDescent="0.2">
      <c r="A2327" s="1" t="s">
        <v>29</v>
      </c>
      <c r="B2327" s="1" t="s">
        <v>2160</v>
      </c>
      <c r="C2327" s="1" t="s">
        <v>2161</v>
      </c>
      <c r="D2327" s="1" t="s">
        <v>5734</v>
      </c>
      <c r="E2327" s="1" t="s">
        <v>5735</v>
      </c>
      <c r="F2327" s="1" t="s">
        <v>11</v>
      </c>
      <c r="G2327" s="1" t="s">
        <v>51</v>
      </c>
      <c r="H2327" s="2">
        <v>911877.39</v>
      </c>
    </row>
    <row r="2328" spans="1:8" x14ac:dyDescent="0.2">
      <c r="A2328" s="1" t="s">
        <v>29</v>
      </c>
      <c r="B2328" s="1" t="s">
        <v>266</v>
      </c>
      <c r="C2328" s="1" t="s">
        <v>267</v>
      </c>
      <c r="D2328" s="1" t="s">
        <v>7722</v>
      </c>
      <c r="E2328" s="1" t="s">
        <v>7723</v>
      </c>
      <c r="F2328" s="1" t="s">
        <v>50</v>
      </c>
      <c r="G2328" s="1" t="s">
        <v>51</v>
      </c>
      <c r="H2328" s="2">
        <v>270476.19</v>
      </c>
    </row>
    <row r="2329" spans="1:8" x14ac:dyDescent="0.2">
      <c r="A2329" s="1" t="s">
        <v>29</v>
      </c>
      <c r="B2329" s="1" t="s">
        <v>460</v>
      </c>
      <c r="C2329" s="1" t="s">
        <v>461</v>
      </c>
      <c r="D2329" s="1" t="s">
        <v>8670</v>
      </c>
      <c r="E2329" s="1" t="s">
        <v>5466</v>
      </c>
      <c r="F2329" s="1" t="s">
        <v>2641</v>
      </c>
      <c r="G2329" s="1" t="s">
        <v>51</v>
      </c>
      <c r="H2329" s="2">
        <v>365714.29</v>
      </c>
    </row>
    <row r="2330" spans="1:8" ht="22.5" x14ac:dyDescent="0.2">
      <c r="A2330" s="1" t="s">
        <v>29</v>
      </c>
      <c r="B2330" s="1" t="s">
        <v>684</v>
      </c>
      <c r="C2330" s="1" t="s">
        <v>685</v>
      </c>
      <c r="D2330" s="1" t="s">
        <v>8019</v>
      </c>
      <c r="E2330" s="1" t="s">
        <v>6978</v>
      </c>
      <c r="F2330" s="1" t="s">
        <v>2641</v>
      </c>
      <c r="G2330" s="1" t="s">
        <v>51</v>
      </c>
      <c r="H2330" s="2">
        <v>699047.62</v>
      </c>
    </row>
    <row r="2331" spans="1:8" x14ac:dyDescent="0.2">
      <c r="A2331" s="1" t="s">
        <v>29</v>
      </c>
      <c r="B2331" s="1" t="s">
        <v>163</v>
      </c>
      <c r="C2331" s="1" t="s">
        <v>164</v>
      </c>
      <c r="D2331" s="1" t="s">
        <v>6977</v>
      </c>
      <c r="E2331" s="1" t="s">
        <v>6978</v>
      </c>
      <c r="F2331" s="1" t="s">
        <v>2641</v>
      </c>
      <c r="G2331" s="1" t="s">
        <v>51</v>
      </c>
      <c r="H2331" s="2">
        <v>270476.19</v>
      </c>
    </row>
    <row r="2332" spans="1:8" x14ac:dyDescent="0.2">
      <c r="A2332" s="1" t="s">
        <v>29</v>
      </c>
      <c r="B2332" s="1" t="s">
        <v>3262</v>
      </c>
      <c r="C2332" s="1" t="s">
        <v>3263</v>
      </c>
      <c r="D2332" s="1" t="s">
        <v>6009</v>
      </c>
      <c r="E2332" s="1" t="s">
        <v>3639</v>
      </c>
      <c r="F2332" s="1" t="s">
        <v>2641</v>
      </c>
      <c r="G2332" s="1" t="s">
        <v>51</v>
      </c>
      <c r="H2332" s="2">
        <v>222857.14</v>
      </c>
    </row>
    <row r="2333" spans="1:8" ht="22.5" x14ac:dyDescent="0.2">
      <c r="A2333" s="1" t="s">
        <v>29</v>
      </c>
      <c r="B2333" s="1" t="s">
        <v>1178</v>
      </c>
      <c r="C2333" s="1" t="s">
        <v>1179</v>
      </c>
      <c r="D2333" s="1" t="s">
        <v>6928</v>
      </c>
      <c r="E2333" s="1" t="s">
        <v>6929</v>
      </c>
      <c r="F2333" s="1" t="s">
        <v>209</v>
      </c>
      <c r="G2333" s="1" t="s">
        <v>51</v>
      </c>
      <c r="H2333" s="2">
        <v>200000</v>
      </c>
    </row>
    <row r="2334" spans="1:8" ht="22.5" x14ac:dyDescent="0.2">
      <c r="A2334" s="1" t="s">
        <v>29</v>
      </c>
      <c r="B2334" s="1" t="s">
        <v>1196</v>
      </c>
      <c r="C2334" s="1" t="s">
        <v>1197</v>
      </c>
      <c r="D2334" s="1" t="s">
        <v>8402</v>
      </c>
      <c r="E2334" s="1" t="s">
        <v>8403</v>
      </c>
      <c r="F2334" s="1" t="s">
        <v>2641</v>
      </c>
      <c r="G2334" s="1" t="s">
        <v>51</v>
      </c>
      <c r="H2334" s="2">
        <v>699047.62</v>
      </c>
    </row>
    <row r="2335" spans="1:8" x14ac:dyDescent="0.2">
      <c r="A2335" s="1" t="s">
        <v>29</v>
      </c>
      <c r="B2335" s="1" t="s">
        <v>3161</v>
      </c>
      <c r="C2335" s="1" t="s">
        <v>3162</v>
      </c>
      <c r="D2335" s="1" t="s">
        <v>6124</v>
      </c>
      <c r="E2335" s="1" t="s">
        <v>5983</v>
      </c>
      <c r="F2335" s="1" t="s">
        <v>2641</v>
      </c>
      <c r="G2335" s="1" t="s">
        <v>51</v>
      </c>
      <c r="H2335" s="2">
        <v>222857.14</v>
      </c>
    </row>
    <row r="2336" spans="1:8" ht="22.5" x14ac:dyDescent="0.2">
      <c r="A2336" s="1" t="s">
        <v>29</v>
      </c>
      <c r="B2336" s="1" t="s">
        <v>3161</v>
      </c>
      <c r="C2336" s="1" t="s">
        <v>3162</v>
      </c>
      <c r="D2336" s="1" t="s">
        <v>8585</v>
      </c>
      <c r="E2336" s="1" t="s">
        <v>8586</v>
      </c>
      <c r="F2336" s="1" t="s">
        <v>50</v>
      </c>
      <c r="G2336" s="1" t="s">
        <v>51</v>
      </c>
      <c r="H2336" s="2">
        <v>460952.38</v>
      </c>
    </row>
    <row r="2337" spans="1:8" x14ac:dyDescent="0.2">
      <c r="A2337" s="1" t="s">
        <v>29</v>
      </c>
      <c r="B2337" s="1" t="s">
        <v>7818</v>
      </c>
      <c r="C2337" s="1" t="s">
        <v>7819</v>
      </c>
      <c r="D2337" s="1" t="s">
        <v>8904</v>
      </c>
      <c r="E2337" s="1" t="s">
        <v>8905</v>
      </c>
      <c r="F2337" s="1" t="s">
        <v>3558</v>
      </c>
      <c r="G2337" s="1" t="s">
        <v>51</v>
      </c>
      <c r="H2337" s="2">
        <v>800000</v>
      </c>
    </row>
    <row r="2338" spans="1:8" x14ac:dyDescent="0.2">
      <c r="A2338" s="1" t="s">
        <v>29</v>
      </c>
      <c r="B2338" s="1" t="s">
        <v>2496</v>
      </c>
      <c r="C2338" s="1" t="s">
        <v>2497</v>
      </c>
      <c r="D2338" s="1" t="s">
        <v>3484</v>
      </c>
      <c r="E2338" s="1" t="s">
        <v>3485</v>
      </c>
      <c r="F2338" s="1" t="s">
        <v>209</v>
      </c>
      <c r="G2338" s="1" t="s">
        <v>51</v>
      </c>
      <c r="H2338" s="2">
        <v>460952.38</v>
      </c>
    </row>
    <row r="2339" spans="1:8" x14ac:dyDescent="0.2">
      <c r="A2339" s="1" t="s">
        <v>29</v>
      </c>
      <c r="B2339" s="1" t="s">
        <v>2382</v>
      </c>
      <c r="C2339" s="1" t="s">
        <v>2383</v>
      </c>
      <c r="D2339" s="1" t="s">
        <v>7658</v>
      </c>
      <c r="E2339" s="1" t="s">
        <v>6766</v>
      </c>
      <c r="F2339" s="1" t="s">
        <v>2641</v>
      </c>
      <c r="G2339" s="1" t="s">
        <v>51</v>
      </c>
      <c r="H2339" s="2">
        <v>222857.14</v>
      </c>
    </row>
    <row r="2340" spans="1:8" x14ac:dyDescent="0.2">
      <c r="A2340" s="1" t="s">
        <v>29</v>
      </c>
      <c r="B2340" s="1" t="s">
        <v>382</v>
      </c>
      <c r="C2340" s="1" t="s">
        <v>383</v>
      </c>
      <c r="D2340" s="1" t="s">
        <v>10070</v>
      </c>
      <c r="E2340" s="1" t="s">
        <v>10071</v>
      </c>
      <c r="F2340" s="1" t="s">
        <v>2641</v>
      </c>
      <c r="G2340" s="1" t="s">
        <v>51</v>
      </c>
      <c r="H2340" s="2">
        <v>222857.14</v>
      </c>
    </row>
    <row r="2341" spans="1:8" x14ac:dyDescent="0.2">
      <c r="A2341" s="1" t="s">
        <v>29</v>
      </c>
      <c r="B2341" s="1" t="s">
        <v>3222</v>
      </c>
      <c r="C2341" s="1" t="s">
        <v>3223</v>
      </c>
      <c r="D2341" s="1" t="s">
        <v>7728</v>
      </c>
      <c r="E2341" s="1" t="s">
        <v>7729</v>
      </c>
      <c r="F2341" s="1" t="s">
        <v>50</v>
      </c>
      <c r="G2341" s="1" t="s">
        <v>51</v>
      </c>
      <c r="H2341" s="2">
        <v>222857.14</v>
      </c>
    </row>
    <row r="2342" spans="1:8" x14ac:dyDescent="0.2">
      <c r="A2342" s="1" t="s">
        <v>29</v>
      </c>
      <c r="B2342" s="1" t="s">
        <v>763</v>
      </c>
      <c r="C2342" s="1" t="s">
        <v>764</v>
      </c>
      <c r="D2342" s="1" t="s">
        <v>8532</v>
      </c>
      <c r="E2342" s="1" t="s">
        <v>8533</v>
      </c>
      <c r="F2342" s="1" t="s">
        <v>11</v>
      </c>
      <c r="G2342" s="1" t="s">
        <v>51</v>
      </c>
      <c r="H2342" s="2">
        <v>222857.14</v>
      </c>
    </row>
    <row r="2343" spans="1:8" x14ac:dyDescent="0.2">
      <c r="A2343" s="1" t="s">
        <v>29</v>
      </c>
      <c r="B2343" s="1" t="s">
        <v>2781</v>
      </c>
      <c r="C2343" s="1" t="s">
        <v>2782</v>
      </c>
      <c r="D2343" s="1" t="s">
        <v>9183</v>
      </c>
      <c r="E2343" s="1" t="s">
        <v>9184</v>
      </c>
      <c r="F2343" s="1" t="s">
        <v>50</v>
      </c>
      <c r="G2343" s="1" t="s">
        <v>51</v>
      </c>
      <c r="H2343" s="2">
        <v>425987.62</v>
      </c>
    </row>
    <row r="2344" spans="1:8" x14ac:dyDescent="0.2">
      <c r="A2344" s="1" t="s">
        <v>29</v>
      </c>
      <c r="B2344" s="1" t="s">
        <v>282</v>
      </c>
      <c r="C2344" s="1" t="s">
        <v>283</v>
      </c>
      <c r="D2344" s="1" t="s">
        <v>4366</v>
      </c>
      <c r="E2344" s="1" t="s">
        <v>4367</v>
      </c>
      <c r="F2344" s="1" t="s">
        <v>209</v>
      </c>
      <c r="G2344" s="1" t="s">
        <v>51</v>
      </c>
      <c r="H2344" s="2">
        <v>430528.38</v>
      </c>
    </row>
    <row r="2345" spans="1:8" ht="22.5" x14ac:dyDescent="0.2">
      <c r="A2345" s="1" t="s">
        <v>29</v>
      </c>
      <c r="B2345" s="1" t="s">
        <v>2714</v>
      </c>
      <c r="C2345" s="1" t="s">
        <v>10372</v>
      </c>
      <c r="D2345" s="1" t="s">
        <v>10371</v>
      </c>
      <c r="E2345" s="1" t="s">
        <v>6476</v>
      </c>
      <c r="F2345" s="1" t="s">
        <v>3838</v>
      </c>
      <c r="G2345" s="1" t="s">
        <v>51</v>
      </c>
      <c r="H2345" s="2">
        <v>250000</v>
      </c>
    </row>
    <row r="2346" spans="1:8" ht="22.5" x14ac:dyDescent="0.2">
      <c r="A2346" s="1" t="s">
        <v>29</v>
      </c>
      <c r="B2346" s="1" t="s">
        <v>2714</v>
      </c>
      <c r="C2346" s="1" t="s">
        <v>9885</v>
      </c>
      <c r="D2346" s="1" t="s">
        <v>9884</v>
      </c>
      <c r="E2346" s="1" t="s">
        <v>6476</v>
      </c>
      <c r="F2346" s="1" t="s">
        <v>3838</v>
      </c>
      <c r="G2346" s="1" t="s">
        <v>51</v>
      </c>
      <c r="H2346" s="2">
        <v>250000</v>
      </c>
    </row>
    <row r="2347" spans="1:8" x14ac:dyDescent="0.2">
      <c r="A2347" s="1" t="s">
        <v>29</v>
      </c>
      <c r="B2347" s="1" t="s">
        <v>2714</v>
      </c>
      <c r="C2347" s="1" t="s">
        <v>2715</v>
      </c>
      <c r="D2347" s="1" t="s">
        <v>8733</v>
      </c>
      <c r="E2347" s="1" t="s">
        <v>8734</v>
      </c>
      <c r="F2347" s="1" t="s">
        <v>2641</v>
      </c>
      <c r="G2347" s="1" t="s">
        <v>51</v>
      </c>
      <c r="H2347" s="2">
        <v>460952.38</v>
      </c>
    </row>
    <row r="2348" spans="1:8" x14ac:dyDescent="0.2">
      <c r="A2348" s="1" t="s">
        <v>29</v>
      </c>
      <c r="B2348" s="1" t="s">
        <v>546</v>
      </c>
      <c r="C2348" s="1" t="s">
        <v>547</v>
      </c>
      <c r="D2348" s="1" t="s">
        <v>6681</v>
      </c>
      <c r="E2348" s="1" t="s">
        <v>5890</v>
      </c>
      <c r="F2348" s="1" t="s">
        <v>2641</v>
      </c>
      <c r="G2348" s="1" t="s">
        <v>51</v>
      </c>
      <c r="H2348" s="2">
        <v>222857.14</v>
      </c>
    </row>
    <row r="2349" spans="1:8" ht="22.5" x14ac:dyDescent="0.2">
      <c r="A2349" s="1" t="s">
        <v>29</v>
      </c>
      <c r="B2349" s="1" t="s">
        <v>546</v>
      </c>
      <c r="C2349" s="1" t="s">
        <v>547</v>
      </c>
      <c r="D2349" s="1" t="s">
        <v>7032</v>
      </c>
      <c r="E2349" s="1" t="s">
        <v>7033</v>
      </c>
      <c r="F2349" s="1" t="s">
        <v>50</v>
      </c>
      <c r="G2349" s="1" t="s">
        <v>51</v>
      </c>
      <c r="H2349" s="2">
        <v>460952.38</v>
      </c>
    </row>
    <row r="2350" spans="1:8" x14ac:dyDescent="0.2">
      <c r="A2350" s="1" t="s">
        <v>29</v>
      </c>
      <c r="B2350" s="1" t="s">
        <v>546</v>
      </c>
      <c r="C2350" s="1" t="s">
        <v>547</v>
      </c>
      <c r="D2350" s="1" t="s">
        <v>7095</v>
      </c>
      <c r="E2350" s="1" t="s">
        <v>7096</v>
      </c>
      <c r="F2350" s="1" t="s">
        <v>50</v>
      </c>
      <c r="G2350" s="1" t="s">
        <v>51</v>
      </c>
      <c r="H2350" s="2">
        <v>460952.38</v>
      </c>
    </row>
    <row r="2351" spans="1:8" ht="22.5" x14ac:dyDescent="0.2">
      <c r="A2351" s="1" t="s">
        <v>29</v>
      </c>
      <c r="B2351" s="1" t="s">
        <v>1412</v>
      </c>
      <c r="C2351" s="1" t="s">
        <v>1413</v>
      </c>
      <c r="D2351" s="1" t="s">
        <v>8573</v>
      </c>
      <c r="E2351" s="1" t="s">
        <v>8574</v>
      </c>
      <c r="F2351" s="1" t="s">
        <v>50</v>
      </c>
      <c r="G2351" s="1" t="s">
        <v>51</v>
      </c>
      <c r="H2351" s="2">
        <v>318095.24</v>
      </c>
    </row>
    <row r="2352" spans="1:8" ht="22.5" x14ac:dyDescent="0.2">
      <c r="A2352" s="1" t="s">
        <v>29</v>
      </c>
      <c r="B2352" s="1" t="s">
        <v>1412</v>
      </c>
      <c r="C2352" s="1" t="s">
        <v>1413</v>
      </c>
      <c r="D2352" s="1" t="s">
        <v>8575</v>
      </c>
      <c r="E2352" s="1" t="s">
        <v>8576</v>
      </c>
      <c r="F2352" s="1" t="s">
        <v>50</v>
      </c>
      <c r="G2352" s="1" t="s">
        <v>51</v>
      </c>
      <c r="H2352" s="2">
        <v>222857.14</v>
      </c>
    </row>
    <row r="2353" spans="1:8" x14ac:dyDescent="0.2">
      <c r="A2353" s="1" t="s">
        <v>29</v>
      </c>
      <c r="B2353" s="1" t="s">
        <v>6948</v>
      </c>
      <c r="C2353" s="1" t="s">
        <v>6949</v>
      </c>
      <c r="D2353" s="1" t="s">
        <v>8860</v>
      </c>
      <c r="E2353" s="1" t="s">
        <v>8861</v>
      </c>
      <c r="F2353" s="1" t="s">
        <v>2641</v>
      </c>
      <c r="G2353" s="1" t="s">
        <v>51</v>
      </c>
      <c r="H2353" s="2">
        <v>222857.14</v>
      </c>
    </row>
    <row r="2354" spans="1:8" ht="22.5" x14ac:dyDescent="0.2">
      <c r="A2354" s="1" t="s">
        <v>29</v>
      </c>
      <c r="B2354" s="1" t="s">
        <v>2183</v>
      </c>
      <c r="C2354" s="1" t="s">
        <v>10287</v>
      </c>
      <c r="D2354" s="1" t="s">
        <v>10286</v>
      </c>
      <c r="E2354" s="1" t="s">
        <v>8458</v>
      </c>
      <c r="F2354" s="1" t="s">
        <v>3838</v>
      </c>
      <c r="G2354" s="1" t="s">
        <v>51</v>
      </c>
      <c r="H2354" s="2">
        <v>349860</v>
      </c>
    </row>
    <row r="2355" spans="1:8" x14ac:dyDescent="0.2">
      <c r="A2355" s="1" t="s">
        <v>29</v>
      </c>
      <c r="B2355" s="1" t="s">
        <v>2183</v>
      </c>
      <c r="C2355" s="1" t="s">
        <v>9706</v>
      </c>
      <c r="D2355" s="1" t="s">
        <v>9705</v>
      </c>
      <c r="E2355" s="1" t="s">
        <v>6219</v>
      </c>
      <c r="F2355" s="1" t="s">
        <v>3838</v>
      </c>
      <c r="G2355" s="1" t="s">
        <v>51</v>
      </c>
      <c r="H2355" s="2">
        <v>4000000</v>
      </c>
    </row>
    <row r="2356" spans="1:8" x14ac:dyDescent="0.2">
      <c r="A2356" s="1" t="s">
        <v>29</v>
      </c>
      <c r="B2356" s="1" t="s">
        <v>3384</v>
      </c>
      <c r="C2356" s="1" t="s">
        <v>3385</v>
      </c>
      <c r="D2356" s="1" t="s">
        <v>4780</v>
      </c>
      <c r="E2356" s="1" t="s">
        <v>4781</v>
      </c>
      <c r="F2356" s="1" t="s">
        <v>3999</v>
      </c>
      <c r="G2356" s="1" t="s">
        <v>51</v>
      </c>
      <c r="H2356" s="2">
        <v>365714.29</v>
      </c>
    </row>
    <row r="2357" spans="1:8" x14ac:dyDescent="0.2">
      <c r="A2357" s="1" t="s">
        <v>29</v>
      </c>
      <c r="B2357" s="1" t="s">
        <v>2184</v>
      </c>
      <c r="C2357" s="1" t="s">
        <v>2185</v>
      </c>
      <c r="D2357" s="1" t="s">
        <v>8936</v>
      </c>
      <c r="E2357" s="1" t="s">
        <v>6030</v>
      </c>
      <c r="F2357" s="1" t="s">
        <v>2641</v>
      </c>
      <c r="G2357" s="1" t="s">
        <v>51</v>
      </c>
      <c r="H2357" s="2">
        <v>222857.14</v>
      </c>
    </row>
    <row r="2358" spans="1:8" x14ac:dyDescent="0.2">
      <c r="A2358" s="1" t="s">
        <v>29</v>
      </c>
      <c r="B2358" s="1" t="s">
        <v>726</v>
      </c>
      <c r="C2358" s="1" t="s">
        <v>727</v>
      </c>
      <c r="D2358" s="1" t="s">
        <v>8631</v>
      </c>
      <c r="E2358" s="1" t="s">
        <v>8632</v>
      </c>
      <c r="F2358" s="1" t="s">
        <v>2641</v>
      </c>
      <c r="G2358" s="1" t="s">
        <v>51</v>
      </c>
      <c r="H2358" s="2">
        <v>318095.24</v>
      </c>
    </row>
    <row r="2359" spans="1:8" ht="22.5" x14ac:dyDescent="0.2">
      <c r="A2359" s="1" t="s">
        <v>29</v>
      </c>
      <c r="B2359" s="1" t="s">
        <v>2115</v>
      </c>
      <c r="C2359" s="1" t="s">
        <v>2116</v>
      </c>
      <c r="D2359" s="1" t="s">
        <v>5386</v>
      </c>
      <c r="E2359" s="1" t="s">
        <v>5387</v>
      </c>
      <c r="F2359" s="1" t="s">
        <v>3704</v>
      </c>
      <c r="G2359" s="1" t="s">
        <v>51</v>
      </c>
      <c r="H2359" s="2">
        <v>414666</v>
      </c>
    </row>
    <row r="2360" spans="1:8" x14ac:dyDescent="0.2">
      <c r="A2360" s="1" t="s">
        <v>29</v>
      </c>
      <c r="B2360" s="1" t="s">
        <v>2115</v>
      </c>
      <c r="C2360" s="1" t="s">
        <v>2116</v>
      </c>
      <c r="D2360" s="1" t="s">
        <v>7012</v>
      </c>
      <c r="E2360" s="1" t="s">
        <v>7013</v>
      </c>
      <c r="F2360" s="1" t="s">
        <v>2641</v>
      </c>
      <c r="G2360" s="1" t="s">
        <v>51</v>
      </c>
      <c r="H2360" s="2">
        <v>232380.95</v>
      </c>
    </row>
    <row r="2361" spans="1:8" x14ac:dyDescent="0.2">
      <c r="A2361" s="1" t="s">
        <v>30</v>
      </c>
      <c r="B2361" s="1" t="s">
        <v>2005</v>
      </c>
      <c r="C2361" s="1" t="s">
        <v>2006</v>
      </c>
      <c r="D2361" s="1" t="s">
        <v>5517</v>
      </c>
      <c r="E2361" s="1" t="s">
        <v>2755</v>
      </c>
      <c r="F2361" s="1" t="s">
        <v>209</v>
      </c>
      <c r="G2361" s="1" t="s">
        <v>51</v>
      </c>
      <c r="H2361" s="2">
        <v>283757.34000000003</v>
      </c>
    </row>
    <row r="2362" spans="1:8" ht="22.5" x14ac:dyDescent="0.2">
      <c r="A2362" s="1" t="s">
        <v>30</v>
      </c>
      <c r="B2362" s="1" t="s">
        <v>548</v>
      </c>
      <c r="C2362" s="1" t="s">
        <v>549</v>
      </c>
      <c r="D2362" s="1" t="s">
        <v>3140</v>
      </c>
      <c r="E2362" s="1" t="s">
        <v>3141</v>
      </c>
      <c r="F2362" s="1" t="s">
        <v>50</v>
      </c>
      <c r="G2362" s="1" t="s">
        <v>51</v>
      </c>
      <c r="H2362" s="2">
        <v>222857.14</v>
      </c>
    </row>
    <row r="2363" spans="1:8" x14ac:dyDescent="0.2">
      <c r="A2363" s="1" t="s">
        <v>30</v>
      </c>
      <c r="B2363" s="1" t="s">
        <v>548</v>
      </c>
      <c r="C2363" s="1" t="s">
        <v>549</v>
      </c>
      <c r="D2363" s="1" t="s">
        <v>4099</v>
      </c>
      <c r="E2363" s="1" t="s">
        <v>234</v>
      </c>
      <c r="F2363" s="1" t="s">
        <v>209</v>
      </c>
      <c r="G2363" s="1" t="s">
        <v>51</v>
      </c>
      <c r="H2363" s="2">
        <v>479452.05</v>
      </c>
    </row>
    <row r="2364" spans="1:8" ht="22.5" x14ac:dyDescent="0.2">
      <c r="A2364" s="1" t="s">
        <v>30</v>
      </c>
      <c r="B2364" s="1" t="s">
        <v>548</v>
      </c>
      <c r="C2364" s="1" t="s">
        <v>549</v>
      </c>
      <c r="D2364" s="1" t="s">
        <v>4336</v>
      </c>
      <c r="E2364" s="1" t="s">
        <v>4337</v>
      </c>
      <c r="F2364" s="1" t="s">
        <v>3931</v>
      </c>
      <c r="G2364" s="1" t="s">
        <v>51</v>
      </c>
      <c r="H2364" s="2">
        <v>300000</v>
      </c>
    </row>
    <row r="2365" spans="1:8" ht="22.5" x14ac:dyDescent="0.2">
      <c r="A2365" s="1" t="s">
        <v>30</v>
      </c>
      <c r="B2365" s="1" t="s">
        <v>548</v>
      </c>
      <c r="C2365" s="1" t="s">
        <v>549</v>
      </c>
      <c r="D2365" s="1" t="s">
        <v>6558</v>
      </c>
      <c r="E2365" s="1" t="s">
        <v>6559</v>
      </c>
      <c r="F2365" s="1" t="s">
        <v>2641</v>
      </c>
      <c r="G2365" s="1" t="s">
        <v>51</v>
      </c>
      <c r="H2365" s="2">
        <v>911877.39</v>
      </c>
    </row>
    <row r="2366" spans="1:8" ht="22.5" x14ac:dyDescent="0.2">
      <c r="A2366" s="1" t="s">
        <v>30</v>
      </c>
      <c r="B2366" s="1" t="s">
        <v>548</v>
      </c>
      <c r="C2366" s="1" t="s">
        <v>549</v>
      </c>
      <c r="D2366" s="1" t="s">
        <v>6615</v>
      </c>
      <c r="E2366" s="1" t="s">
        <v>6616</v>
      </c>
      <c r="F2366" s="1" t="s">
        <v>11</v>
      </c>
      <c r="G2366" s="1" t="s">
        <v>51</v>
      </c>
      <c r="H2366" s="2">
        <v>318095.24</v>
      </c>
    </row>
    <row r="2367" spans="1:8" x14ac:dyDescent="0.2">
      <c r="A2367" s="1" t="s">
        <v>30</v>
      </c>
      <c r="B2367" s="1" t="s">
        <v>1294</v>
      </c>
      <c r="C2367" s="1" t="s">
        <v>1295</v>
      </c>
      <c r="D2367" s="1" t="s">
        <v>4319</v>
      </c>
      <c r="E2367" s="1" t="s">
        <v>4320</v>
      </c>
      <c r="F2367" s="1" t="s">
        <v>3931</v>
      </c>
      <c r="G2367" s="1" t="s">
        <v>51</v>
      </c>
      <c r="H2367" s="2">
        <v>1350000</v>
      </c>
    </row>
    <row r="2368" spans="1:8" x14ac:dyDescent="0.2">
      <c r="A2368" s="1" t="s">
        <v>30</v>
      </c>
      <c r="B2368" s="1" t="s">
        <v>1294</v>
      </c>
      <c r="C2368" s="1" t="s">
        <v>1295</v>
      </c>
      <c r="D2368" s="1" t="s">
        <v>6880</v>
      </c>
      <c r="E2368" s="1" t="s">
        <v>6881</v>
      </c>
      <c r="F2368" s="1" t="s">
        <v>2641</v>
      </c>
      <c r="G2368" s="1" t="s">
        <v>51</v>
      </c>
      <c r="H2368" s="2">
        <v>4743295.0199999996</v>
      </c>
    </row>
    <row r="2369" spans="1:8" ht="22.5" x14ac:dyDescent="0.2">
      <c r="A2369" s="1" t="s">
        <v>30</v>
      </c>
      <c r="B2369" s="1" t="s">
        <v>1294</v>
      </c>
      <c r="C2369" s="1" t="s">
        <v>1295</v>
      </c>
      <c r="D2369" s="1" t="s">
        <v>8852</v>
      </c>
      <c r="E2369" s="1" t="s">
        <v>8853</v>
      </c>
      <c r="F2369" s="1" t="s">
        <v>209</v>
      </c>
      <c r="G2369" s="1" t="s">
        <v>51</v>
      </c>
      <c r="H2369" s="2">
        <v>381604.7</v>
      </c>
    </row>
    <row r="2370" spans="1:8" x14ac:dyDescent="0.2">
      <c r="A2370" s="1" t="s">
        <v>30</v>
      </c>
      <c r="B2370" s="1" t="s">
        <v>1451</v>
      </c>
      <c r="C2370" s="1" t="s">
        <v>3213</v>
      </c>
      <c r="D2370" s="1" t="s">
        <v>4195</v>
      </c>
      <c r="E2370" s="1" t="s">
        <v>4196</v>
      </c>
      <c r="F2370" s="1" t="s">
        <v>3558</v>
      </c>
      <c r="G2370" s="1" t="s">
        <v>51</v>
      </c>
      <c r="H2370" s="2">
        <v>6908073.9900000002</v>
      </c>
    </row>
    <row r="2371" spans="1:8" ht="22.5" x14ac:dyDescent="0.2">
      <c r="A2371" s="1" t="s">
        <v>30</v>
      </c>
      <c r="B2371" s="1" t="s">
        <v>2952</v>
      </c>
      <c r="C2371" s="1" t="s">
        <v>2953</v>
      </c>
      <c r="D2371" s="1" t="s">
        <v>4260</v>
      </c>
      <c r="E2371" s="1" t="s">
        <v>4261</v>
      </c>
      <c r="F2371" s="1" t="s">
        <v>3558</v>
      </c>
      <c r="G2371" s="1" t="s">
        <v>51</v>
      </c>
      <c r="H2371" s="2">
        <v>6600000</v>
      </c>
    </row>
    <row r="2372" spans="1:8" ht="22.5" x14ac:dyDescent="0.2">
      <c r="A2372" s="1" t="s">
        <v>30</v>
      </c>
      <c r="B2372" s="1" t="s">
        <v>2952</v>
      </c>
      <c r="C2372" s="1" t="s">
        <v>2953</v>
      </c>
      <c r="D2372" s="1" t="s">
        <v>7565</v>
      </c>
      <c r="E2372" s="1" t="s">
        <v>7566</v>
      </c>
      <c r="F2372" s="1" t="s">
        <v>11</v>
      </c>
      <c r="G2372" s="1" t="s">
        <v>51</v>
      </c>
      <c r="H2372" s="2">
        <v>222857.14</v>
      </c>
    </row>
    <row r="2373" spans="1:8" ht="22.5" x14ac:dyDescent="0.2">
      <c r="A2373" s="1" t="s">
        <v>30</v>
      </c>
      <c r="B2373" s="1" t="s">
        <v>1340</v>
      </c>
      <c r="C2373" s="1" t="s">
        <v>1341</v>
      </c>
      <c r="D2373" s="1" t="s">
        <v>3426</v>
      </c>
      <c r="E2373" s="1" t="s">
        <v>3427</v>
      </c>
      <c r="F2373" s="1" t="s">
        <v>209</v>
      </c>
      <c r="G2373" s="1" t="s">
        <v>51</v>
      </c>
      <c r="H2373" s="2">
        <v>911877.39</v>
      </c>
    </row>
    <row r="2374" spans="1:8" x14ac:dyDescent="0.2">
      <c r="A2374" s="1" t="s">
        <v>30</v>
      </c>
      <c r="B2374" s="1" t="s">
        <v>2886</v>
      </c>
      <c r="C2374" s="1" t="s">
        <v>2887</v>
      </c>
      <c r="D2374" s="1" t="s">
        <v>3926</v>
      </c>
      <c r="E2374" s="1" t="s">
        <v>430</v>
      </c>
      <c r="F2374" s="1" t="s">
        <v>209</v>
      </c>
      <c r="G2374" s="1" t="s">
        <v>51</v>
      </c>
      <c r="H2374" s="2">
        <v>234833.66</v>
      </c>
    </row>
    <row r="2375" spans="1:8" x14ac:dyDescent="0.2">
      <c r="A2375" s="1" t="s">
        <v>30</v>
      </c>
      <c r="B2375" s="1" t="s">
        <v>2886</v>
      </c>
      <c r="C2375" s="1" t="s">
        <v>2887</v>
      </c>
      <c r="D2375" s="1" t="s">
        <v>5870</v>
      </c>
      <c r="E2375" s="1" t="s">
        <v>3461</v>
      </c>
      <c r="F2375" s="1" t="s">
        <v>209</v>
      </c>
      <c r="G2375" s="1" t="s">
        <v>51</v>
      </c>
      <c r="H2375" s="2">
        <v>556190.48</v>
      </c>
    </row>
    <row r="2376" spans="1:8" ht="22.5" x14ac:dyDescent="0.2">
      <c r="A2376" s="1" t="s">
        <v>30</v>
      </c>
      <c r="B2376" s="1" t="s">
        <v>4180</v>
      </c>
      <c r="C2376" s="1" t="s">
        <v>4292</v>
      </c>
      <c r="D2376" s="1" t="s">
        <v>5037</v>
      </c>
      <c r="E2376" s="1" t="s">
        <v>5038</v>
      </c>
      <c r="F2376" s="1" t="s">
        <v>3817</v>
      </c>
      <c r="G2376" s="1" t="s">
        <v>51</v>
      </c>
      <c r="H2376" s="2">
        <v>200000</v>
      </c>
    </row>
    <row r="2377" spans="1:8" x14ac:dyDescent="0.2">
      <c r="A2377" s="1" t="s">
        <v>30</v>
      </c>
      <c r="B2377" s="1" t="s">
        <v>695</v>
      </c>
      <c r="C2377" s="1" t="s">
        <v>696</v>
      </c>
      <c r="D2377" s="1" t="s">
        <v>6525</v>
      </c>
      <c r="E2377" s="1" t="s">
        <v>6526</v>
      </c>
      <c r="F2377" s="1" t="s">
        <v>2641</v>
      </c>
      <c r="G2377" s="1" t="s">
        <v>51</v>
      </c>
      <c r="H2377" s="2">
        <v>911877.39</v>
      </c>
    </row>
    <row r="2378" spans="1:8" x14ac:dyDescent="0.2">
      <c r="A2378" s="1" t="s">
        <v>30</v>
      </c>
      <c r="B2378" s="1" t="s">
        <v>695</v>
      </c>
      <c r="C2378" s="1" t="s">
        <v>696</v>
      </c>
      <c r="D2378" s="1" t="s">
        <v>6722</v>
      </c>
      <c r="E2378" s="1" t="s">
        <v>5991</v>
      </c>
      <c r="F2378" s="1" t="s">
        <v>2641</v>
      </c>
      <c r="G2378" s="1" t="s">
        <v>51</v>
      </c>
      <c r="H2378" s="2">
        <v>911877.39</v>
      </c>
    </row>
    <row r="2379" spans="1:8" x14ac:dyDescent="0.2">
      <c r="A2379" s="1" t="s">
        <v>30</v>
      </c>
      <c r="B2379" s="1" t="s">
        <v>695</v>
      </c>
      <c r="C2379" s="1" t="s">
        <v>696</v>
      </c>
      <c r="D2379" s="1" t="s">
        <v>9246</v>
      </c>
      <c r="E2379" s="1" t="s">
        <v>9247</v>
      </c>
      <c r="F2379" s="1" t="s">
        <v>2641</v>
      </c>
      <c r="G2379" s="1" t="s">
        <v>51</v>
      </c>
      <c r="H2379" s="2">
        <v>460952.38</v>
      </c>
    </row>
    <row r="2380" spans="1:8" x14ac:dyDescent="0.2">
      <c r="A2380" s="1" t="s">
        <v>30</v>
      </c>
      <c r="B2380" s="1" t="s">
        <v>2997</v>
      </c>
      <c r="C2380" s="1" t="s">
        <v>2998</v>
      </c>
      <c r="D2380" s="1" t="s">
        <v>4297</v>
      </c>
      <c r="E2380" s="1" t="s">
        <v>4298</v>
      </c>
      <c r="F2380" s="1" t="s">
        <v>3558</v>
      </c>
      <c r="G2380" s="1" t="s">
        <v>51</v>
      </c>
      <c r="H2380" s="2">
        <v>6000000</v>
      </c>
    </row>
    <row r="2381" spans="1:8" x14ac:dyDescent="0.2">
      <c r="A2381" s="1" t="s">
        <v>30</v>
      </c>
      <c r="B2381" s="1" t="s">
        <v>2997</v>
      </c>
      <c r="C2381" s="1" t="s">
        <v>2998</v>
      </c>
      <c r="D2381" s="1" t="s">
        <v>9387</v>
      </c>
      <c r="E2381" s="1" t="s">
        <v>9388</v>
      </c>
      <c r="F2381" s="1" t="s">
        <v>2641</v>
      </c>
      <c r="G2381" s="1" t="s">
        <v>51</v>
      </c>
      <c r="H2381" s="2">
        <v>460952.38</v>
      </c>
    </row>
    <row r="2382" spans="1:8" x14ac:dyDescent="0.2">
      <c r="A2382" s="1" t="s">
        <v>30</v>
      </c>
      <c r="B2382" s="1" t="s">
        <v>2158</v>
      </c>
      <c r="C2382" s="1" t="s">
        <v>2159</v>
      </c>
      <c r="D2382" s="1" t="s">
        <v>4989</v>
      </c>
      <c r="E2382" s="1" t="s">
        <v>4990</v>
      </c>
      <c r="F2382" s="1" t="s">
        <v>3558</v>
      </c>
      <c r="G2382" s="1" t="s">
        <v>51</v>
      </c>
      <c r="H2382" s="2">
        <v>4000000</v>
      </c>
    </row>
    <row r="2383" spans="1:8" x14ac:dyDescent="0.2">
      <c r="A2383" s="1" t="s">
        <v>30</v>
      </c>
      <c r="B2383" s="1" t="s">
        <v>2158</v>
      </c>
      <c r="C2383" s="1" t="s">
        <v>2159</v>
      </c>
      <c r="D2383" s="1" t="s">
        <v>5938</v>
      </c>
      <c r="E2383" s="1" t="s">
        <v>226</v>
      </c>
      <c r="F2383" s="1" t="s">
        <v>209</v>
      </c>
      <c r="G2383" s="1" t="s">
        <v>51</v>
      </c>
      <c r="H2383" s="2">
        <v>215264.19</v>
      </c>
    </row>
    <row r="2384" spans="1:8" ht="33.75" x14ac:dyDescent="0.2">
      <c r="A2384" s="1" t="s">
        <v>30</v>
      </c>
      <c r="B2384" s="1" t="s">
        <v>2158</v>
      </c>
      <c r="C2384" s="1" t="s">
        <v>2159</v>
      </c>
      <c r="D2384" s="1" t="s">
        <v>5941</v>
      </c>
      <c r="E2384" s="1" t="s">
        <v>5942</v>
      </c>
      <c r="F2384" s="1" t="s">
        <v>209</v>
      </c>
      <c r="G2384" s="1" t="s">
        <v>51</v>
      </c>
      <c r="H2384" s="2">
        <v>479452.05</v>
      </c>
    </row>
    <row r="2385" spans="1:8" x14ac:dyDescent="0.2">
      <c r="A2385" s="1" t="s">
        <v>30</v>
      </c>
      <c r="B2385" s="1" t="s">
        <v>41</v>
      </c>
      <c r="C2385" s="1" t="s">
        <v>42</v>
      </c>
      <c r="D2385" s="1" t="s">
        <v>3637</v>
      </c>
      <c r="E2385" s="1" t="s">
        <v>3638</v>
      </c>
      <c r="F2385" s="1" t="s">
        <v>3558</v>
      </c>
      <c r="G2385" s="1" t="s">
        <v>51</v>
      </c>
      <c r="H2385" s="2">
        <v>4000000</v>
      </c>
    </row>
    <row r="2386" spans="1:8" ht="22.5" x14ac:dyDescent="0.2">
      <c r="A2386" s="1" t="s">
        <v>30</v>
      </c>
      <c r="B2386" s="1" t="s">
        <v>1578</v>
      </c>
      <c r="C2386" s="1" t="s">
        <v>9779</v>
      </c>
      <c r="D2386" s="1" t="s">
        <v>9778</v>
      </c>
      <c r="E2386" s="1" t="s">
        <v>6678</v>
      </c>
      <c r="F2386" s="1" t="s">
        <v>3838</v>
      </c>
      <c r="G2386" s="1" t="s">
        <v>51</v>
      </c>
      <c r="H2386" s="2">
        <v>298900</v>
      </c>
    </row>
    <row r="2387" spans="1:8" x14ac:dyDescent="0.2">
      <c r="A2387" s="1" t="s">
        <v>30</v>
      </c>
      <c r="B2387" s="1" t="s">
        <v>1578</v>
      </c>
      <c r="C2387" s="1" t="s">
        <v>1579</v>
      </c>
      <c r="D2387" s="1" t="s">
        <v>5261</v>
      </c>
      <c r="E2387" s="1" t="s">
        <v>5262</v>
      </c>
      <c r="F2387" s="1" t="s">
        <v>209</v>
      </c>
      <c r="G2387" s="1" t="s">
        <v>51</v>
      </c>
      <c r="H2387" s="2">
        <v>381604.7</v>
      </c>
    </row>
    <row r="2388" spans="1:8" ht="22.5" x14ac:dyDescent="0.2">
      <c r="A2388" s="1" t="s">
        <v>30</v>
      </c>
      <c r="B2388" s="1" t="s">
        <v>750</v>
      </c>
      <c r="C2388" s="1" t="s">
        <v>751</v>
      </c>
      <c r="D2388" s="1" t="s">
        <v>6895</v>
      </c>
      <c r="E2388" s="1" t="s">
        <v>6896</v>
      </c>
      <c r="F2388" s="1" t="s">
        <v>2641</v>
      </c>
      <c r="G2388" s="1" t="s">
        <v>51</v>
      </c>
      <c r="H2388" s="2">
        <v>911877.39</v>
      </c>
    </row>
    <row r="2389" spans="1:8" x14ac:dyDescent="0.2">
      <c r="A2389" s="1" t="s">
        <v>30</v>
      </c>
      <c r="B2389" s="1" t="s">
        <v>2561</v>
      </c>
      <c r="C2389" s="1" t="s">
        <v>2562</v>
      </c>
      <c r="D2389" s="1" t="s">
        <v>4995</v>
      </c>
      <c r="E2389" s="1" t="s">
        <v>3618</v>
      </c>
      <c r="F2389" s="1" t="s">
        <v>3558</v>
      </c>
      <c r="G2389" s="1" t="s">
        <v>51</v>
      </c>
      <c r="H2389" s="2">
        <v>4000000</v>
      </c>
    </row>
    <row r="2390" spans="1:8" ht="22.5" x14ac:dyDescent="0.2">
      <c r="A2390" s="1" t="s">
        <v>30</v>
      </c>
      <c r="B2390" s="1" t="s">
        <v>3245</v>
      </c>
      <c r="C2390" s="1" t="s">
        <v>3246</v>
      </c>
      <c r="D2390" s="1" t="s">
        <v>3831</v>
      </c>
      <c r="E2390" s="1" t="s">
        <v>3832</v>
      </c>
      <c r="F2390" s="1" t="s">
        <v>209</v>
      </c>
      <c r="G2390" s="1" t="s">
        <v>51</v>
      </c>
      <c r="H2390" s="2">
        <v>381604.7</v>
      </c>
    </row>
    <row r="2391" spans="1:8" ht="22.5" x14ac:dyDescent="0.2">
      <c r="A2391" s="1" t="s">
        <v>30</v>
      </c>
      <c r="B2391" s="1" t="s">
        <v>3245</v>
      </c>
      <c r="C2391" s="1" t="s">
        <v>3246</v>
      </c>
      <c r="D2391" s="1" t="s">
        <v>3839</v>
      </c>
      <c r="E2391" s="1" t="s">
        <v>3840</v>
      </c>
      <c r="F2391" s="1" t="s">
        <v>3558</v>
      </c>
      <c r="G2391" s="1" t="s">
        <v>51</v>
      </c>
      <c r="H2391" s="2">
        <v>4000000</v>
      </c>
    </row>
    <row r="2392" spans="1:8" ht="22.5" x14ac:dyDescent="0.2">
      <c r="A2392" s="1" t="s">
        <v>30</v>
      </c>
      <c r="B2392" s="1" t="s">
        <v>3245</v>
      </c>
      <c r="C2392" s="1" t="s">
        <v>3246</v>
      </c>
      <c r="D2392" s="1" t="s">
        <v>5048</v>
      </c>
      <c r="E2392" s="1" t="s">
        <v>5049</v>
      </c>
      <c r="F2392" s="1" t="s">
        <v>209</v>
      </c>
      <c r="G2392" s="1" t="s">
        <v>51</v>
      </c>
      <c r="H2392" s="2">
        <v>479452.05</v>
      </c>
    </row>
    <row r="2393" spans="1:8" ht="22.5" x14ac:dyDescent="0.2">
      <c r="A2393" s="1" t="s">
        <v>30</v>
      </c>
      <c r="B2393" s="1" t="s">
        <v>3245</v>
      </c>
      <c r="C2393" s="1" t="s">
        <v>3246</v>
      </c>
      <c r="D2393" s="1" t="s">
        <v>5206</v>
      </c>
      <c r="E2393" s="1" t="s">
        <v>430</v>
      </c>
      <c r="F2393" s="1" t="s">
        <v>209</v>
      </c>
      <c r="G2393" s="1" t="s">
        <v>51</v>
      </c>
      <c r="H2393" s="2">
        <v>283757.34000000003</v>
      </c>
    </row>
    <row r="2394" spans="1:8" ht="22.5" x14ac:dyDescent="0.2">
      <c r="A2394" s="1" t="s">
        <v>30</v>
      </c>
      <c r="B2394" s="1" t="s">
        <v>3245</v>
      </c>
      <c r="C2394" s="1" t="s">
        <v>3246</v>
      </c>
      <c r="D2394" s="1" t="s">
        <v>6897</v>
      </c>
      <c r="E2394" s="1" t="s">
        <v>6898</v>
      </c>
      <c r="F2394" s="1" t="s">
        <v>2641</v>
      </c>
      <c r="G2394" s="1" t="s">
        <v>51</v>
      </c>
      <c r="H2394" s="2">
        <v>651428.51</v>
      </c>
    </row>
    <row r="2395" spans="1:8" ht="22.5" x14ac:dyDescent="0.2">
      <c r="A2395" s="1" t="s">
        <v>30</v>
      </c>
      <c r="B2395" s="1" t="s">
        <v>3245</v>
      </c>
      <c r="C2395" s="1" t="s">
        <v>3246</v>
      </c>
      <c r="D2395" s="1" t="s">
        <v>9326</v>
      </c>
      <c r="E2395" s="1" t="s">
        <v>9327</v>
      </c>
      <c r="F2395" s="1" t="s">
        <v>2641</v>
      </c>
      <c r="G2395" s="1" t="s">
        <v>51</v>
      </c>
      <c r="H2395" s="2">
        <v>460952.38</v>
      </c>
    </row>
    <row r="2396" spans="1:8" x14ac:dyDescent="0.2">
      <c r="A2396" s="1" t="s">
        <v>30</v>
      </c>
      <c r="B2396" s="1" t="s">
        <v>1008</v>
      </c>
      <c r="C2396" s="1" t="s">
        <v>1009</v>
      </c>
      <c r="D2396" s="1" t="s">
        <v>4371</v>
      </c>
      <c r="E2396" s="1" t="s">
        <v>4372</v>
      </c>
      <c r="F2396" s="1" t="s">
        <v>3558</v>
      </c>
      <c r="G2396" s="1" t="s">
        <v>51</v>
      </c>
      <c r="H2396" s="2">
        <v>4000000</v>
      </c>
    </row>
    <row r="2397" spans="1:8" x14ac:dyDescent="0.2">
      <c r="A2397" s="1" t="s">
        <v>30</v>
      </c>
      <c r="B2397" s="1" t="s">
        <v>1008</v>
      </c>
      <c r="C2397" s="1" t="s">
        <v>1009</v>
      </c>
      <c r="D2397" s="1" t="s">
        <v>9391</v>
      </c>
      <c r="E2397" s="1" t="s">
        <v>9392</v>
      </c>
      <c r="F2397" s="1" t="s">
        <v>2641</v>
      </c>
      <c r="G2397" s="1" t="s">
        <v>51</v>
      </c>
      <c r="H2397" s="2">
        <v>456352.38</v>
      </c>
    </row>
    <row r="2398" spans="1:8" x14ac:dyDescent="0.2">
      <c r="A2398" s="1" t="s">
        <v>30</v>
      </c>
      <c r="B2398" s="1" t="s">
        <v>1869</v>
      </c>
      <c r="C2398" s="1" t="s">
        <v>1870</v>
      </c>
      <c r="D2398" s="1" t="s">
        <v>7142</v>
      </c>
      <c r="E2398" s="1" t="s">
        <v>7143</v>
      </c>
      <c r="F2398" s="1" t="s">
        <v>2641</v>
      </c>
      <c r="G2398" s="1" t="s">
        <v>51</v>
      </c>
      <c r="H2398" s="2">
        <v>460952.38</v>
      </c>
    </row>
    <row r="2399" spans="1:8" x14ac:dyDescent="0.2">
      <c r="A2399" s="1" t="s">
        <v>30</v>
      </c>
      <c r="B2399" s="1" t="s">
        <v>1869</v>
      </c>
      <c r="C2399" s="1" t="s">
        <v>1870</v>
      </c>
      <c r="D2399" s="1" t="s">
        <v>10297</v>
      </c>
      <c r="E2399" s="1" t="s">
        <v>10298</v>
      </c>
      <c r="F2399" s="1" t="s">
        <v>11</v>
      </c>
      <c r="G2399" s="1" t="s">
        <v>51</v>
      </c>
      <c r="H2399" s="2">
        <v>1869731.8</v>
      </c>
    </row>
    <row r="2400" spans="1:8" x14ac:dyDescent="0.2">
      <c r="A2400" s="1" t="s">
        <v>30</v>
      </c>
      <c r="B2400" s="1" t="s">
        <v>1869</v>
      </c>
      <c r="C2400" s="1" t="s">
        <v>1870</v>
      </c>
      <c r="D2400" s="1" t="s">
        <v>10299</v>
      </c>
      <c r="E2400" s="1" t="s">
        <v>10300</v>
      </c>
      <c r="F2400" s="1" t="s">
        <v>11</v>
      </c>
      <c r="G2400" s="1" t="s">
        <v>51</v>
      </c>
      <c r="H2400" s="2">
        <v>1869731.8</v>
      </c>
    </row>
    <row r="2401" spans="1:8" x14ac:dyDescent="0.2">
      <c r="A2401" s="1" t="s">
        <v>30</v>
      </c>
      <c r="B2401" s="1" t="s">
        <v>1561</v>
      </c>
      <c r="C2401" s="1" t="s">
        <v>1562</v>
      </c>
      <c r="D2401" s="1" t="s">
        <v>4120</v>
      </c>
      <c r="E2401" s="1" t="s">
        <v>4121</v>
      </c>
      <c r="F2401" s="1" t="s">
        <v>3558</v>
      </c>
      <c r="G2401" s="1" t="s">
        <v>51</v>
      </c>
      <c r="H2401" s="2">
        <v>4000000</v>
      </c>
    </row>
    <row r="2402" spans="1:8" ht="22.5" x14ac:dyDescent="0.2">
      <c r="A2402" s="1" t="s">
        <v>30</v>
      </c>
      <c r="B2402" s="1" t="s">
        <v>1567</v>
      </c>
      <c r="C2402" s="1" t="s">
        <v>8775</v>
      </c>
      <c r="D2402" s="1" t="s">
        <v>9733</v>
      </c>
      <c r="E2402" s="1" t="s">
        <v>6678</v>
      </c>
      <c r="F2402" s="1" t="s">
        <v>3838</v>
      </c>
      <c r="G2402" s="1" t="s">
        <v>51</v>
      </c>
      <c r="H2402" s="2">
        <v>499512</v>
      </c>
    </row>
    <row r="2403" spans="1:8" x14ac:dyDescent="0.2">
      <c r="A2403" s="1" t="s">
        <v>30</v>
      </c>
      <c r="B2403" s="1" t="s">
        <v>1567</v>
      </c>
      <c r="C2403" s="1" t="s">
        <v>1568</v>
      </c>
      <c r="D2403" s="1" t="s">
        <v>6240</v>
      </c>
      <c r="E2403" s="1" t="s">
        <v>6241</v>
      </c>
      <c r="F2403" s="1" t="s">
        <v>11</v>
      </c>
      <c r="G2403" s="1" t="s">
        <v>51</v>
      </c>
      <c r="H2403" s="2">
        <v>283757.34000000003</v>
      </c>
    </row>
    <row r="2404" spans="1:8" ht="22.5" x14ac:dyDescent="0.2">
      <c r="A2404" s="1" t="s">
        <v>30</v>
      </c>
      <c r="B2404" s="1" t="s">
        <v>863</v>
      </c>
      <c r="C2404" s="1" t="s">
        <v>864</v>
      </c>
      <c r="D2404" s="1" t="s">
        <v>3572</v>
      </c>
      <c r="E2404" s="1" t="s">
        <v>3573</v>
      </c>
      <c r="F2404" s="1" t="s">
        <v>209</v>
      </c>
      <c r="G2404" s="1" t="s">
        <v>51</v>
      </c>
      <c r="H2404" s="2">
        <v>966110.02</v>
      </c>
    </row>
    <row r="2405" spans="1:8" x14ac:dyDescent="0.2">
      <c r="A2405" s="1" t="s">
        <v>30</v>
      </c>
      <c r="B2405" s="1" t="s">
        <v>863</v>
      </c>
      <c r="C2405" s="1" t="s">
        <v>864</v>
      </c>
      <c r="D2405" s="1" t="s">
        <v>6876</v>
      </c>
      <c r="E2405" s="1" t="s">
        <v>6877</v>
      </c>
      <c r="F2405" s="1" t="s">
        <v>2641</v>
      </c>
      <c r="G2405" s="1" t="s">
        <v>51</v>
      </c>
      <c r="H2405" s="2">
        <v>3785440.61</v>
      </c>
    </row>
    <row r="2406" spans="1:8" x14ac:dyDescent="0.2">
      <c r="A2406" s="1" t="s">
        <v>30</v>
      </c>
      <c r="B2406" s="1" t="s">
        <v>2045</v>
      </c>
      <c r="C2406" s="1" t="s">
        <v>2046</v>
      </c>
      <c r="D2406" s="1" t="s">
        <v>6000</v>
      </c>
      <c r="E2406" s="1" t="s">
        <v>6001</v>
      </c>
      <c r="F2406" s="1" t="s">
        <v>2641</v>
      </c>
      <c r="G2406" s="1" t="s">
        <v>51</v>
      </c>
      <c r="H2406" s="2">
        <v>270476.19</v>
      </c>
    </row>
    <row r="2407" spans="1:8" x14ac:dyDescent="0.2">
      <c r="A2407" s="1" t="s">
        <v>30</v>
      </c>
      <c r="B2407" s="1" t="s">
        <v>4351</v>
      </c>
      <c r="C2407" s="1" t="s">
        <v>4352</v>
      </c>
      <c r="D2407" s="1" t="s">
        <v>4349</v>
      </c>
      <c r="E2407" s="1" t="s">
        <v>4350</v>
      </c>
      <c r="F2407" s="1" t="s">
        <v>3558</v>
      </c>
      <c r="G2407" s="1" t="s">
        <v>51</v>
      </c>
      <c r="H2407" s="2">
        <v>4000000</v>
      </c>
    </row>
    <row r="2408" spans="1:8" x14ac:dyDescent="0.2">
      <c r="A2408" s="1" t="s">
        <v>30</v>
      </c>
      <c r="B2408" s="1" t="s">
        <v>4749</v>
      </c>
      <c r="C2408" s="1" t="s">
        <v>4750</v>
      </c>
      <c r="D2408" s="1" t="s">
        <v>4747</v>
      </c>
      <c r="E2408" s="1" t="s">
        <v>4748</v>
      </c>
      <c r="F2408" s="1" t="s">
        <v>3558</v>
      </c>
      <c r="G2408" s="1" t="s">
        <v>51</v>
      </c>
      <c r="H2408" s="2">
        <v>4000000</v>
      </c>
    </row>
    <row r="2409" spans="1:8" x14ac:dyDescent="0.2">
      <c r="A2409" s="1" t="s">
        <v>30</v>
      </c>
      <c r="B2409" s="1" t="s">
        <v>986</v>
      </c>
      <c r="C2409" s="1" t="s">
        <v>987</v>
      </c>
      <c r="D2409" s="1" t="s">
        <v>7000</v>
      </c>
      <c r="E2409" s="1" t="s">
        <v>7001</v>
      </c>
      <c r="F2409" s="1" t="s">
        <v>2641</v>
      </c>
      <c r="G2409" s="1" t="s">
        <v>51</v>
      </c>
      <c r="H2409" s="2">
        <v>4743295.0199999996</v>
      </c>
    </row>
    <row r="2410" spans="1:8" ht="22.5" x14ac:dyDescent="0.2">
      <c r="A2410" s="1" t="s">
        <v>30</v>
      </c>
      <c r="B2410" s="1" t="s">
        <v>1582</v>
      </c>
      <c r="C2410" s="1" t="s">
        <v>8819</v>
      </c>
      <c r="D2410" s="1" t="s">
        <v>9785</v>
      </c>
      <c r="E2410" s="1" t="s">
        <v>8458</v>
      </c>
      <c r="F2410" s="1" t="s">
        <v>3838</v>
      </c>
      <c r="G2410" s="1" t="s">
        <v>51</v>
      </c>
      <c r="H2410" s="2">
        <v>1385804</v>
      </c>
    </row>
    <row r="2411" spans="1:8" ht="22.5" x14ac:dyDescent="0.2">
      <c r="A2411" s="1" t="s">
        <v>30</v>
      </c>
      <c r="B2411" s="1" t="s">
        <v>1582</v>
      </c>
      <c r="C2411" s="1" t="s">
        <v>8819</v>
      </c>
      <c r="D2411" s="1" t="s">
        <v>9786</v>
      </c>
      <c r="E2411" s="1" t="s">
        <v>8458</v>
      </c>
      <c r="F2411" s="1" t="s">
        <v>3838</v>
      </c>
      <c r="G2411" s="1" t="s">
        <v>51</v>
      </c>
      <c r="H2411" s="2">
        <v>499100</v>
      </c>
    </row>
    <row r="2412" spans="1:8" ht="22.5" x14ac:dyDescent="0.2">
      <c r="A2412" s="1" t="s">
        <v>30</v>
      </c>
      <c r="B2412" s="1" t="s">
        <v>1582</v>
      </c>
      <c r="C2412" s="1" t="s">
        <v>8819</v>
      </c>
      <c r="D2412" s="1" t="s">
        <v>9787</v>
      </c>
      <c r="E2412" s="1" t="s">
        <v>8458</v>
      </c>
      <c r="F2412" s="1" t="s">
        <v>3838</v>
      </c>
      <c r="G2412" s="1" t="s">
        <v>51</v>
      </c>
      <c r="H2412" s="2">
        <v>1382300</v>
      </c>
    </row>
    <row r="2413" spans="1:8" ht="22.5" x14ac:dyDescent="0.2">
      <c r="A2413" s="1" t="s">
        <v>30</v>
      </c>
      <c r="B2413" s="1" t="s">
        <v>1582</v>
      </c>
      <c r="C2413" s="1" t="s">
        <v>8819</v>
      </c>
      <c r="D2413" s="1" t="s">
        <v>9873</v>
      </c>
      <c r="E2413" s="1" t="s">
        <v>6678</v>
      </c>
      <c r="F2413" s="1" t="s">
        <v>3838</v>
      </c>
      <c r="G2413" s="1" t="s">
        <v>51</v>
      </c>
      <c r="H2413" s="2">
        <v>321000</v>
      </c>
    </row>
    <row r="2414" spans="1:8" ht="22.5" x14ac:dyDescent="0.2">
      <c r="A2414" s="1" t="s">
        <v>30</v>
      </c>
      <c r="B2414" s="1" t="s">
        <v>1582</v>
      </c>
      <c r="C2414" s="1" t="s">
        <v>8819</v>
      </c>
      <c r="D2414" s="1" t="s">
        <v>9937</v>
      </c>
      <c r="E2414" s="1" t="s">
        <v>6678</v>
      </c>
      <c r="F2414" s="1" t="s">
        <v>3838</v>
      </c>
      <c r="G2414" s="1" t="s">
        <v>51</v>
      </c>
      <c r="H2414" s="2">
        <v>296925</v>
      </c>
    </row>
    <row r="2415" spans="1:8" x14ac:dyDescent="0.2">
      <c r="A2415" s="1" t="s">
        <v>30</v>
      </c>
      <c r="B2415" s="1" t="s">
        <v>1582</v>
      </c>
      <c r="C2415" s="1" t="s">
        <v>1583</v>
      </c>
      <c r="D2415" s="1" t="s">
        <v>6499</v>
      </c>
      <c r="E2415" s="1" t="s">
        <v>6500</v>
      </c>
      <c r="F2415" s="1" t="s">
        <v>2641</v>
      </c>
      <c r="G2415" s="1" t="s">
        <v>51</v>
      </c>
      <c r="H2415" s="2">
        <v>4743295.0199999996</v>
      </c>
    </row>
    <row r="2416" spans="1:8" x14ac:dyDescent="0.2">
      <c r="A2416" s="1" t="s">
        <v>30</v>
      </c>
      <c r="B2416" s="1" t="s">
        <v>1582</v>
      </c>
      <c r="C2416" s="1" t="s">
        <v>1583</v>
      </c>
      <c r="D2416" s="1" t="s">
        <v>7115</v>
      </c>
      <c r="E2416" s="1" t="s">
        <v>7116</v>
      </c>
      <c r="F2416" s="1" t="s">
        <v>2641</v>
      </c>
      <c r="G2416" s="1" t="s">
        <v>51</v>
      </c>
      <c r="H2416" s="2">
        <v>911877.39</v>
      </c>
    </row>
    <row r="2417" spans="1:8" x14ac:dyDescent="0.2">
      <c r="A2417" s="1" t="s">
        <v>30</v>
      </c>
      <c r="B2417" s="1" t="s">
        <v>1999</v>
      </c>
      <c r="C2417" s="1" t="s">
        <v>10290</v>
      </c>
      <c r="D2417" s="1" t="s">
        <v>10289</v>
      </c>
      <c r="E2417" s="1" t="s">
        <v>8458</v>
      </c>
      <c r="F2417" s="1" t="s">
        <v>3838</v>
      </c>
      <c r="G2417" s="1" t="s">
        <v>51</v>
      </c>
      <c r="H2417" s="2">
        <v>250077</v>
      </c>
    </row>
    <row r="2418" spans="1:8" x14ac:dyDescent="0.2">
      <c r="A2418" s="1" t="s">
        <v>30</v>
      </c>
      <c r="B2418" s="1" t="s">
        <v>1999</v>
      </c>
      <c r="C2418" s="1" t="s">
        <v>2000</v>
      </c>
      <c r="D2418" s="1" t="s">
        <v>3568</v>
      </c>
      <c r="E2418" s="1" t="s">
        <v>3569</v>
      </c>
      <c r="F2418" s="1" t="s">
        <v>209</v>
      </c>
      <c r="G2418" s="1" t="s">
        <v>51</v>
      </c>
      <c r="H2418" s="2">
        <v>381604.7</v>
      </c>
    </row>
    <row r="2419" spans="1:8" x14ac:dyDescent="0.2">
      <c r="A2419" s="1" t="s">
        <v>30</v>
      </c>
      <c r="B2419" s="1" t="s">
        <v>1999</v>
      </c>
      <c r="C2419" s="1" t="s">
        <v>2000</v>
      </c>
      <c r="D2419" s="1" t="s">
        <v>4021</v>
      </c>
      <c r="E2419" s="1" t="s">
        <v>4022</v>
      </c>
      <c r="F2419" s="1" t="s">
        <v>3558</v>
      </c>
      <c r="G2419" s="1" t="s">
        <v>51</v>
      </c>
      <c r="H2419" s="2">
        <v>4000000</v>
      </c>
    </row>
    <row r="2420" spans="1:8" x14ac:dyDescent="0.2">
      <c r="A2420" s="1" t="s">
        <v>30</v>
      </c>
      <c r="B2420" s="1" t="s">
        <v>1999</v>
      </c>
      <c r="C2420" s="1" t="s">
        <v>2000</v>
      </c>
      <c r="D2420" s="1" t="s">
        <v>4114</v>
      </c>
      <c r="E2420" s="1" t="s">
        <v>4115</v>
      </c>
      <c r="F2420" s="1" t="s">
        <v>209</v>
      </c>
      <c r="G2420" s="1" t="s">
        <v>51</v>
      </c>
      <c r="H2420" s="2">
        <v>234833.66</v>
      </c>
    </row>
    <row r="2421" spans="1:8" x14ac:dyDescent="0.2">
      <c r="A2421" s="1" t="s">
        <v>30</v>
      </c>
      <c r="B2421" s="1" t="s">
        <v>1999</v>
      </c>
      <c r="C2421" s="1" t="s">
        <v>2000</v>
      </c>
      <c r="D2421" s="1" t="s">
        <v>8805</v>
      </c>
      <c r="E2421" s="1" t="s">
        <v>8806</v>
      </c>
      <c r="F2421" s="1" t="s">
        <v>11</v>
      </c>
      <c r="G2421" s="1" t="s">
        <v>51</v>
      </c>
      <c r="H2421" s="2">
        <v>460952.38</v>
      </c>
    </row>
    <row r="2422" spans="1:8" x14ac:dyDescent="0.2">
      <c r="A2422" s="1" t="s">
        <v>30</v>
      </c>
      <c r="B2422" s="1" t="s">
        <v>1999</v>
      </c>
      <c r="C2422" s="1" t="s">
        <v>2000</v>
      </c>
      <c r="D2422" s="1" t="s">
        <v>9252</v>
      </c>
      <c r="E2422" s="1" t="s">
        <v>9253</v>
      </c>
      <c r="F2422" s="1" t="s">
        <v>2641</v>
      </c>
      <c r="G2422" s="1" t="s">
        <v>51</v>
      </c>
      <c r="H2422" s="2">
        <v>460952.38</v>
      </c>
    </row>
    <row r="2423" spans="1:8" ht="33.75" x14ac:dyDescent="0.2">
      <c r="A2423" s="1" t="s">
        <v>30</v>
      </c>
      <c r="B2423" s="1" t="s">
        <v>1992</v>
      </c>
      <c r="C2423" s="1" t="s">
        <v>1993</v>
      </c>
      <c r="D2423" s="1" t="s">
        <v>8642</v>
      </c>
      <c r="E2423" s="1" t="s">
        <v>8643</v>
      </c>
      <c r="F2423" s="1" t="s">
        <v>209</v>
      </c>
      <c r="G2423" s="1" t="s">
        <v>51</v>
      </c>
      <c r="H2423" s="2">
        <v>577299.41</v>
      </c>
    </row>
    <row r="2424" spans="1:8" x14ac:dyDescent="0.2">
      <c r="A2424" s="1" t="s">
        <v>30</v>
      </c>
      <c r="B2424" s="1" t="s">
        <v>3195</v>
      </c>
      <c r="C2424" s="1" t="s">
        <v>8490</v>
      </c>
      <c r="D2424" s="1" t="s">
        <v>10507</v>
      </c>
      <c r="E2424" s="1" t="s">
        <v>3837</v>
      </c>
      <c r="F2424" s="1" t="s">
        <v>3838</v>
      </c>
      <c r="G2424" s="1" t="s">
        <v>51</v>
      </c>
      <c r="H2424" s="2">
        <v>350000</v>
      </c>
    </row>
    <row r="2425" spans="1:8" x14ac:dyDescent="0.2">
      <c r="A2425" s="1" t="s">
        <v>30</v>
      </c>
      <c r="B2425" s="1" t="s">
        <v>3064</v>
      </c>
      <c r="C2425" s="1" t="s">
        <v>3065</v>
      </c>
      <c r="D2425" s="1" t="s">
        <v>6882</v>
      </c>
      <c r="E2425" s="1" t="s">
        <v>6883</v>
      </c>
      <c r="F2425" s="1" t="s">
        <v>2641</v>
      </c>
      <c r="G2425" s="1" t="s">
        <v>51</v>
      </c>
      <c r="H2425" s="2">
        <v>1869731.8</v>
      </c>
    </row>
    <row r="2426" spans="1:8" x14ac:dyDescent="0.2">
      <c r="A2426" s="1" t="s">
        <v>30</v>
      </c>
      <c r="B2426" s="1" t="s">
        <v>3064</v>
      </c>
      <c r="C2426" s="1" t="s">
        <v>3065</v>
      </c>
      <c r="D2426" s="1" t="s">
        <v>9299</v>
      </c>
      <c r="E2426" s="1" t="s">
        <v>6883</v>
      </c>
      <c r="F2426" s="1" t="s">
        <v>2641</v>
      </c>
      <c r="G2426" s="1" t="s">
        <v>51</v>
      </c>
      <c r="H2426" s="2">
        <v>911877.39</v>
      </c>
    </row>
    <row r="2427" spans="1:8" ht="33.75" x14ac:dyDescent="0.2">
      <c r="A2427" s="1" t="s">
        <v>30</v>
      </c>
      <c r="B2427" s="1" t="s">
        <v>248</v>
      </c>
      <c r="C2427" s="1" t="s">
        <v>3881</v>
      </c>
      <c r="D2427" s="1" t="s">
        <v>3879</v>
      </c>
      <c r="E2427" s="1" t="s">
        <v>3880</v>
      </c>
      <c r="F2427" s="1" t="s">
        <v>3882</v>
      </c>
      <c r="G2427" s="1" t="s">
        <v>51</v>
      </c>
      <c r="H2427" s="2">
        <v>250000</v>
      </c>
    </row>
    <row r="2428" spans="1:8" ht="33.75" x14ac:dyDescent="0.2">
      <c r="A2428" s="1" t="s">
        <v>30</v>
      </c>
      <c r="B2428" s="1" t="s">
        <v>248</v>
      </c>
      <c r="C2428" s="1" t="s">
        <v>3881</v>
      </c>
      <c r="D2428" s="1" t="s">
        <v>3900</v>
      </c>
      <c r="E2428" s="1" t="s">
        <v>3901</v>
      </c>
      <c r="F2428" s="1" t="s">
        <v>3882</v>
      </c>
      <c r="G2428" s="1" t="s">
        <v>51</v>
      </c>
      <c r="H2428" s="2">
        <v>300000</v>
      </c>
    </row>
    <row r="2429" spans="1:8" ht="45" x14ac:dyDescent="0.2">
      <c r="A2429" s="1" t="s">
        <v>30</v>
      </c>
      <c r="B2429" s="1" t="s">
        <v>248</v>
      </c>
      <c r="C2429" s="1" t="s">
        <v>3881</v>
      </c>
      <c r="D2429" s="1" t="s">
        <v>3902</v>
      </c>
      <c r="E2429" s="1" t="s">
        <v>3903</v>
      </c>
      <c r="F2429" s="1" t="s">
        <v>3882</v>
      </c>
      <c r="G2429" s="1" t="s">
        <v>51</v>
      </c>
      <c r="H2429" s="2">
        <v>300000</v>
      </c>
    </row>
    <row r="2430" spans="1:8" ht="56.25" x14ac:dyDescent="0.2">
      <c r="A2430" s="1" t="s">
        <v>30</v>
      </c>
      <c r="B2430" s="1" t="s">
        <v>248</v>
      </c>
      <c r="C2430" s="1" t="s">
        <v>3881</v>
      </c>
      <c r="D2430" s="1" t="s">
        <v>3904</v>
      </c>
      <c r="E2430" s="1" t="s">
        <v>3905</v>
      </c>
      <c r="F2430" s="1" t="s">
        <v>3882</v>
      </c>
      <c r="G2430" s="1" t="s">
        <v>51</v>
      </c>
      <c r="H2430" s="2">
        <v>472271</v>
      </c>
    </row>
    <row r="2431" spans="1:8" ht="22.5" x14ac:dyDescent="0.2">
      <c r="A2431" s="1" t="s">
        <v>30</v>
      </c>
      <c r="B2431" s="1" t="s">
        <v>248</v>
      </c>
      <c r="C2431" s="1" t="s">
        <v>3881</v>
      </c>
      <c r="D2431" s="1" t="s">
        <v>3906</v>
      </c>
      <c r="E2431" s="1" t="s">
        <v>3907</v>
      </c>
      <c r="F2431" s="1" t="s">
        <v>3882</v>
      </c>
      <c r="G2431" s="1" t="s">
        <v>51</v>
      </c>
      <c r="H2431" s="2">
        <v>200000</v>
      </c>
    </row>
    <row r="2432" spans="1:8" ht="33.75" x14ac:dyDescent="0.2">
      <c r="A2432" s="1" t="s">
        <v>30</v>
      </c>
      <c r="B2432" s="1" t="s">
        <v>248</v>
      </c>
      <c r="C2432" s="1" t="s">
        <v>3881</v>
      </c>
      <c r="D2432" s="1" t="s">
        <v>4055</v>
      </c>
      <c r="E2432" s="1" t="s">
        <v>4056</v>
      </c>
      <c r="F2432" s="1" t="s">
        <v>3882</v>
      </c>
      <c r="G2432" s="1" t="s">
        <v>51</v>
      </c>
      <c r="H2432" s="2">
        <v>200000</v>
      </c>
    </row>
    <row r="2433" spans="1:8" ht="33.75" x14ac:dyDescent="0.2">
      <c r="A2433" s="1" t="s">
        <v>30</v>
      </c>
      <c r="B2433" s="1" t="s">
        <v>248</v>
      </c>
      <c r="C2433" s="1" t="s">
        <v>3881</v>
      </c>
      <c r="D2433" s="1" t="s">
        <v>4611</v>
      </c>
      <c r="E2433" s="1" t="s">
        <v>4612</v>
      </c>
      <c r="F2433" s="1" t="s">
        <v>3882</v>
      </c>
      <c r="G2433" s="1" t="s">
        <v>51</v>
      </c>
      <c r="H2433" s="2">
        <v>600000</v>
      </c>
    </row>
    <row r="2434" spans="1:8" x14ac:dyDescent="0.2">
      <c r="A2434" s="1" t="s">
        <v>30</v>
      </c>
      <c r="B2434" s="1" t="s">
        <v>248</v>
      </c>
      <c r="C2434" s="1" t="s">
        <v>249</v>
      </c>
      <c r="D2434" s="1" t="s">
        <v>8526</v>
      </c>
      <c r="E2434" s="1" t="s">
        <v>8527</v>
      </c>
      <c r="F2434" s="1" t="s">
        <v>11</v>
      </c>
      <c r="G2434" s="1" t="s">
        <v>51</v>
      </c>
      <c r="H2434" s="2">
        <v>911877.39</v>
      </c>
    </row>
    <row r="2435" spans="1:8" x14ac:dyDescent="0.2">
      <c r="A2435" s="1" t="s">
        <v>30</v>
      </c>
      <c r="B2435" s="1" t="s">
        <v>248</v>
      </c>
      <c r="C2435" s="1" t="s">
        <v>249</v>
      </c>
      <c r="D2435" s="1" t="s">
        <v>8799</v>
      </c>
      <c r="E2435" s="1" t="s">
        <v>8800</v>
      </c>
      <c r="F2435" s="1" t="s">
        <v>11</v>
      </c>
      <c r="G2435" s="1" t="s">
        <v>51</v>
      </c>
      <c r="H2435" s="2">
        <v>3785440.61</v>
      </c>
    </row>
    <row r="2436" spans="1:8" x14ac:dyDescent="0.2">
      <c r="A2436" s="1" t="s">
        <v>30</v>
      </c>
      <c r="B2436" s="1" t="s">
        <v>248</v>
      </c>
      <c r="C2436" s="1" t="s">
        <v>249</v>
      </c>
      <c r="D2436" s="1" t="s">
        <v>9166</v>
      </c>
      <c r="E2436" s="1" t="s">
        <v>9167</v>
      </c>
      <c r="F2436" s="1" t="s">
        <v>2641</v>
      </c>
      <c r="G2436" s="1" t="s">
        <v>51</v>
      </c>
      <c r="H2436" s="2">
        <v>365714.29</v>
      </c>
    </row>
    <row r="2437" spans="1:8" x14ac:dyDescent="0.2">
      <c r="A2437" s="1" t="s">
        <v>30</v>
      </c>
      <c r="B2437" s="1" t="s">
        <v>2021</v>
      </c>
      <c r="C2437" s="1" t="s">
        <v>2022</v>
      </c>
      <c r="D2437" s="1" t="s">
        <v>3602</v>
      </c>
      <c r="E2437" s="1" t="s">
        <v>3603</v>
      </c>
      <c r="F2437" s="1" t="s">
        <v>3558</v>
      </c>
      <c r="G2437" s="1" t="s">
        <v>51</v>
      </c>
      <c r="H2437" s="2">
        <v>4000000</v>
      </c>
    </row>
    <row r="2438" spans="1:8" ht="22.5" x14ac:dyDescent="0.2">
      <c r="A2438" s="1" t="s">
        <v>30</v>
      </c>
      <c r="B2438" s="1" t="s">
        <v>2021</v>
      </c>
      <c r="C2438" s="1" t="s">
        <v>2022</v>
      </c>
      <c r="D2438" s="1" t="s">
        <v>4448</v>
      </c>
      <c r="E2438" s="1" t="s">
        <v>4273</v>
      </c>
      <c r="F2438" s="1" t="s">
        <v>3704</v>
      </c>
      <c r="G2438" s="1" t="s">
        <v>51</v>
      </c>
      <c r="H2438" s="2">
        <v>367047</v>
      </c>
    </row>
    <row r="2439" spans="1:8" x14ac:dyDescent="0.2">
      <c r="A2439" s="1" t="s">
        <v>30</v>
      </c>
      <c r="B2439" s="1" t="s">
        <v>4323</v>
      </c>
      <c r="C2439" s="1" t="s">
        <v>4324</v>
      </c>
      <c r="D2439" s="1" t="s">
        <v>4693</v>
      </c>
      <c r="E2439" s="1" t="s">
        <v>4096</v>
      </c>
      <c r="F2439" s="1" t="s">
        <v>3704</v>
      </c>
      <c r="G2439" s="1" t="s">
        <v>51</v>
      </c>
      <c r="H2439" s="2">
        <v>319428</v>
      </c>
    </row>
    <row r="2440" spans="1:8" x14ac:dyDescent="0.2">
      <c r="A2440" s="1" t="s">
        <v>30</v>
      </c>
      <c r="B2440" s="1" t="s">
        <v>4323</v>
      </c>
      <c r="C2440" s="1" t="s">
        <v>4324</v>
      </c>
      <c r="D2440" s="1" t="s">
        <v>4974</v>
      </c>
      <c r="E2440" s="1" t="s">
        <v>4975</v>
      </c>
      <c r="F2440" s="1" t="s">
        <v>3558</v>
      </c>
      <c r="G2440" s="1" t="s">
        <v>51</v>
      </c>
      <c r="H2440" s="2">
        <v>4000000</v>
      </c>
    </row>
    <row r="2441" spans="1:8" x14ac:dyDescent="0.2">
      <c r="A2441" s="1" t="s">
        <v>30</v>
      </c>
      <c r="B2441" s="1" t="s">
        <v>4323</v>
      </c>
      <c r="C2441" s="1" t="s">
        <v>4324</v>
      </c>
      <c r="D2441" s="1" t="s">
        <v>9621</v>
      </c>
      <c r="E2441" s="1" t="s">
        <v>9622</v>
      </c>
      <c r="F2441" s="1" t="s">
        <v>2641</v>
      </c>
      <c r="G2441" s="1" t="s">
        <v>51</v>
      </c>
      <c r="H2441" s="2">
        <v>460952.38</v>
      </c>
    </row>
    <row r="2442" spans="1:8" x14ac:dyDescent="0.2">
      <c r="A2442" s="1" t="s">
        <v>30</v>
      </c>
      <c r="B2442" s="1" t="s">
        <v>1225</v>
      </c>
      <c r="C2442" s="1" t="s">
        <v>1226</v>
      </c>
      <c r="D2442" s="1" t="s">
        <v>4218</v>
      </c>
      <c r="E2442" s="1" t="s">
        <v>551</v>
      </c>
      <c r="F2442" s="1" t="s">
        <v>209</v>
      </c>
      <c r="G2442" s="1" t="s">
        <v>51</v>
      </c>
      <c r="H2442" s="2">
        <v>381604.7</v>
      </c>
    </row>
    <row r="2443" spans="1:8" x14ac:dyDescent="0.2">
      <c r="A2443" s="1" t="s">
        <v>30</v>
      </c>
      <c r="B2443" s="1" t="s">
        <v>1225</v>
      </c>
      <c r="C2443" s="1" t="s">
        <v>1226</v>
      </c>
      <c r="D2443" s="1" t="s">
        <v>4330</v>
      </c>
      <c r="E2443" s="1" t="s">
        <v>4331</v>
      </c>
      <c r="F2443" s="1" t="s">
        <v>3558</v>
      </c>
      <c r="G2443" s="1" t="s">
        <v>51</v>
      </c>
      <c r="H2443" s="2">
        <v>7000000</v>
      </c>
    </row>
    <row r="2444" spans="1:8" ht="22.5" x14ac:dyDescent="0.2">
      <c r="A2444" s="1" t="s">
        <v>30</v>
      </c>
      <c r="B2444" s="1" t="s">
        <v>1225</v>
      </c>
      <c r="C2444" s="1" t="s">
        <v>1226</v>
      </c>
      <c r="D2444" s="1" t="s">
        <v>4563</v>
      </c>
      <c r="E2444" s="1" t="s">
        <v>4564</v>
      </c>
      <c r="F2444" s="1" t="s">
        <v>3931</v>
      </c>
      <c r="G2444" s="1" t="s">
        <v>51</v>
      </c>
      <c r="H2444" s="2">
        <v>1000000</v>
      </c>
    </row>
    <row r="2445" spans="1:8" x14ac:dyDescent="0.2">
      <c r="A2445" s="1" t="s">
        <v>30</v>
      </c>
      <c r="B2445" s="1" t="s">
        <v>1225</v>
      </c>
      <c r="C2445" s="1" t="s">
        <v>1226</v>
      </c>
      <c r="D2445" s="1" t="s">
        <v>5882</v>
      </c>
      <c r="E2445" s="1" t="s">
        <v>265</v>
      </c>
      <c r="F2445" s="1" t="s">
        <v>209</v>
      </c>
      <c r="G2445" s="1" t="s">
        <v>51</v>
      </c>
      <c r="H2445" s="2">
        <v>577299.41</v>
      </c>
    </row>
    <row r="2446" spans="1:8" x14ac:dyDescent="0.2">
      <c r="A2446" s="1" t="s">
        <v>30</v>
      </c>
      <c r="B2446" s="1" t="s">
        <v>1225</v>
      </c>
      <c r="C2446" s="1" t="s">
        <v>1226</v>
      </c>
      <c r="D2446" s="1" t="s">
        <v>9864</v>
      </c>
      <c r="E2446" s="1" t="s">
        <v>9865</v>
      </c>
      <c r="F2446" s="1" t="s">
        <v>2641</v>
      </c>
      <c r="G2446" s="1" t="s">
        <v>51</v>
      </c>
      <c r="H2446" s="2">
        <v>460952.38</v>
      </c>
    </row>
    <row r="2447" spans="1:8" ht="22.5" x14ac:dyDescent="0.2">
      <c r="A2447" s="1" t="s">
        <v>30</v>
      </c>
      <c r="B2447" s="1" t="s">
        <v>1225</v>
      </c>
      <c r="C2447" s="1" t="s">
        <v>1226</v>
      </c>
      <c r="D2447" s="1" t="s">
        <v>2213</v>
      </c>
      <c r="E2447" s="1" t="s">
        <v>2214</v>
      </c>
      <c r="F2447" s="1" t="s">
        <v>209</v>
      </c>
      <c r="G2447" s="1" t="s">
        <v>51</v>
      </c>
      <c r="H2447" s="2">
        <v>381604.7</v>
      </c>
    </row>
    <row r="2448" spans="1:8" x14ac:dyDescent="0.2">
      <c r="A2448" s="1" t="s">
        <v>30</v>
      </c>
      <c r="B2448" s="1" t="s">
        <v>1653</v>
      </c>
      <c r="C2448" s="1" t="s">
        <v>2628</v>
      </c>
      <c r="D2448" s="1" t="s">
        <v>8989</v>
      </c>
      <c r="E2448" s="1" t="s">
        <v>8986</v>
      </c>
      <c r="F2448" s="1" t="s">
        <v>3838</v>
      </c>
      <c r="G2448" s="1" t="s">
        <v>51</v>
      </c>
      <c r="H2448" s="2">
        <v>250000</v>
      </c>
    </row>
    <row r="2449" spans="1:8" x14ac:dyDescent="0.2">
      <c r="A2449" s="1" t="s">
        <v>30</v>
      </c>
      <c r="B2449" s="1" t="s">
        <v>1653</v>
      </c>
      <c r="C2449" s="1" t="s">
        <v>1654</v>
      </c>
      <c r="D2449" s="1" t="s">
        <v>8440</v>
      </c>
      <c r="E2449" s="1" t="s">
        <v>8441</v>
      </c>
      <c r="F2449" s="1" t="s">
        <v>2641</v>
      </c>
      <c r="G2449" s="1" t="s">
        <v>51</v>
      </c>
      <c r="H2449" s="2">
        <v>365714.29</v>
      </c>
    </row>
    <row r="2450" spans="1:8" x14ac:dyDescent="0.2">
      <c r="A2450" s="1" t="s">
        <v>30</v>
      </c>
      <c r="B2450" s="1" t="s">
        <v>219</v>
      </c>
      <c r="C2450" s="1" t="s">
        <v>220</v>
      </c>
      <c r="D2450" s="1" t="s">
        <v>4308</v>
      </c>
      <c r="E2450" s="1" t="s">
        <v>4309</v>
      </c>
      <c r="F2450" s="1" t="s">
        <v>3558</v>
      </c>
      <c r="G2450" s="1" t="s">
        <v>51</v>
      </c>
      <c r="H2450" s="2">
        <v>4000000</v>
      </c>
    </row>
    <row r="2451" spans="1:8" x14ac:dyDescent="0.2">
      <c r="A2451" s="1" t="s">
        <v>30</v>
      </c>
      <c r="B2451" s="1" t="s">
        <v>4586</v>
      </c>
      <c r="C2451" s="1" t="s">
        <v>4587</v>
      </c>
      <c r="D2451" s="1" t="s">
        <v>5358</v>
      </c>
      <c r="E2451" s="1" t="s">
        <v>5359</v>
      </c>
      <c r="F2451" s="1" t="s">
        <v>3558</v>
      </c>
      <c r="G2451" s="1" t="s">
        <v>51</v>
      </c>
      <c r="H2451" s="2">
        <v>4000000</v>
      </c>
    </row>
    <row r="2452" spans="1:8" x14ac:dyDescent="0.2">
      <c r="A2452" s="1" t="s">
        <v>30</v>
      </c>
      <c r="B2452" s="1" t="s">
        <v>355</v>
      </c>
      <c r="C2452" s="1" t="s">
        <v>356</v>
      </c>
      <c r="D2452" s="1" t="s">
        <v>6075</v>
      </c>
      <c r="E2452" s="1" t="s">
        <v>620</v>
      </c>
      <c r="F2452" s="1" t="s">
        <v>391</v>
      </c>
      <c r="G2452" s="1" t="s">
        <v>51</v>
      </c>
      <c r="H2452" s="2">
        <v>234833.66</v>
      </c>
    </row>
    <row r="2453" spans="1:8" x14ac:dyDescent="0.2">
      <c r="A2453" s="1" t="s">
        <v>30</v>
      </c>
      <c r="B2453" s="1" t="s">
        <v>3003</v>
      </c>
      <c r="C2453" s="1" t="s">
        <v>3004</v>
      </c>
      <c r="D2453" s="1" t="s">
        <v>4303</v>
      </c>
      <c r="E2453" s="1" t="s">
        <v>4304</v>
      </c>
      <c r="F2453" s="1" t="s">
        <v>3558</v>
      </c>
      <c r="G2453" s="1" t="s">
        <v>51</v>
      </c>
      <c r="H2453" s="2">
        <v>4000000</v>
      </c>
    </row>
    <row r="2454" spans="1:8" ht="33.75" x14ac:dyDescent="0.2">
      <c r="A2454" s="1" t="s">
        <v>30</v>
      </c>
      <c r="B2454" s="1" t="s">
        <v>3003</v>
      </c>
      <c r="C2454" s="1" t="s">
        <v>3004</v>
      </c>
      <c r="D2454" s="1" t="s">
        <v>6906</v>
      </c>
      <c r="E2454" s="1" t="s">
        <v>6907</v>
      </c>
      <c r="F2454" s="1" t="s">
        <v>2641</v>
      </c>
      <c r="G2454" s="1" t="s">
        <v>51</v>
      </c>
      <c r="H2454" s="2">
        <v>2827586.21</v>
      </c>
    </row>
    <row r="2455" spans="1:8" x14ac:dyDescent="0.2">
      <c r="A2455" s="1" t="s">
        <v>30</v>
      </c>
      <c r="B2455" s="1" t="s">
        <v>3003</v>
      </c>
      <c r="C2455" s="1" t="s">
        <v>3004</v>
      </c>
      <c r="D2455" s="1" t="s">
        <v>9507</v>
      </c>
      <c r="E2455" s="1" t="s">
        <v>9508</v>
      </c>
      <c r="F2455" s="1" t="s">
        <v>50</v>
      </c>
      <c r="G2455" s="1" t="s">
        <v>51</v>
      </c>
      <c r="H2455" s="2">
        <v>556190.48</v>
      </c>
    </row>
    <row r="2456" spans="1:8" x14ac:dyDescent="0.2">
      <c r="A2456" s="1" t="s">
        <v>30</v>
      </c>
      <c r="B2456" s="1" t="s">
        <v>3003</v>
      </c>
      <c r="C2456" s="1" t="s">
        <v>3004</v>
      </c>
      <c r="D2456" s="1" t="s">
        <v>9819</v>
      </c>
      <c r="E2456" s="1" t="s">
        <v>9820</v>
      </c>
      <c r="F2456" s="1" t="s">
        <v>209</v>
      </c>
      <c r="G2456" s="1" t="s">
        <v>51</v>
      </c>
      <c r="H2456" s="2">
        <v>381604.7</v>
      </c>
    </row>
    <row r="2457" spans="1:8" ht="22.5" x14ac:dyDescent="0.2">
      <c r="A2457" s="1" t="s">
        <v>30</v>
      </c>
      <c r="B2457" s="1" t="s">
        <v>1648</v>
      </c>
      <c r="C2457" s="1" t="s">
        <v>9359</v>
      </c>
      <c r="D2457" s="1" t="s">
        <v>9358</v>
      </c>
      <c r="E2457" s="1" t="s">
        <v>3837</v>
      </c>
      <c r="F2457" s="1" t="s">
        <v>3838</v>
      </c>
      <c r="G2457" s="1" t="s">
        <v>51</v>
      </c>
      <c r="H2457" s="2">
        <v>250000</v>
      </c>
    </row>
    <row r="2458" spans="1:8" x14ac:dyDescent="0.2">
      <c r="A2458" s="1" t="s">
        <v>30</v>
      </c>
      <c r="B2458" s="1" t="s">
        <v>1648</v>
      </c>
      <c r="C2458" s="1" t="s">
        <v>1649</v>
      </c>
      <c r="D2458" s="1" t="s">
        <v>6886</v>
      </c>
      <c r="E2458" s="1" t="s">
        <v>6887</v>
      </c>
      <c r="F2458" s="1" t="s">
        <v>2641</v>
      </c>
      <c r="G2458" s="1" t="s">
        <v>51</v>
      </c>
      <c r="H2458" s="2">
        <v>911877.39</v>
      </c>
    </row>
    <row r="2459" spans="1:8" x14ac:dyDescent="0.2">
      <c r="A2459" s="1" t="s">
        <v>30</v>
      </c>
      <c r="B2459" s="1" t="s">
        <v>1648</v>
      </c>
      <c r="C2459" s="1" t="s">
        <v>1649</v>
      </c>
      <c r="D2459" s="1" t="s">
        <v>8554</v>
      </c>
      <c r="E2459" s="1" t="s">
        <v>8555</v>
      </c>
      <c r="F2459" s="1" t="s">
        <v>2641</v>
      </c>
      <c r="G2459" s="1" t="s">
        <v>51</v>
      </c>
      <c r="H2459" s="2">
        <v>460952.38</v>
      </c>
    </row>
    <row r="2460" spans="1:8" x14ac:dyDescent="0.2">
      <c r="A2460" s="1" t="s">
        <v>30</v>
      </c>
      <c r="B2460" s="1" t="s">
        <v>2315</v>
      </c>
      <c r="C2460" s="1" t="s">
        <v>2316</v>
      </c>
      <c r="D2460" s="1" t="s">
        <v>6889</v>
      </c>
      <c r="E2460" s="1" t="s">
        <v>6890</v>
      </c>
      <c r="F2460" s="1" t="s">
        <v>2641</v>
      </c>
      <c r="G2460" s="1" t="s">
        <v>51</v>
      </c>
      <c r="H2460" s="2">
        <v>911877.39</v>
      </c>
    </row>
    <row r="2461" spans="1:8" x14ac:dyDescent="0.2">
      <c r="A2461" s="1" t="s">
        <v>30</v>
      </c>
      <c r="B2461" s="1" t="s">
        <v>2315</v>
      </c>
      <c r="C2461" s="1" t="s">
        <v>2316</v>
      </c>
      <c r="D2461" s="1" t="s">
        <v>8603</v>
      </c>
      <c r="E2461" s="1" t="s">
        <v>8604</v>
      </c>
      <c r="F2461" s="1" t="s">
        <v>3474</v>
      </c>
      <c r="G2461" s="1" t="s">
        <v>51</v>
      </c>
      <c r="H2461" s="2">
        <v>283757.34000000003</v>
      </c>
    </row>
    <row r="2462" spans="1:8" x14ac:dyDescent="0.2">
      <c r="A2462" s="1" t="s">
        <v>30</v>
      </c>
      <c r="B2462" s="1" t="s">
        <v>728</v>
      </c>
      <c r="C2462" s="1" t="s">
        <v>729</v>
      </c>
      <c r="D2462" s="1" t="s">
        <v>3548</v>
      </c>
      <c r="E2462" s="1" t="s">
        <v>3549</v>
      </c>
      <c r="F2462" s="1" t="s">
        <v>209</v>
      </c>
      <c r="G2462" s="1" t="s">
        <v>51</v>
      </c>
      <c r="H2462" s="2">
        <v>381604.7</v>
      </c>
    </row>
    <row r="2463" spans="1:8" x14ac:dyDescent="0.2">
      <c r="A2463" s="1" t="s">
        <v>30</v>
      </c>
      <c r="B2463" s="1" t="s">
        <v>728</v>
      </c>
      <c r="C2463" s="1" t="s">
        <v>729</v>
      </c>
      <c r="D2463" s="1" t="s">
        <v>3625</v>
      </c>
      <c r="E2463" s="1" t="s">
        <v>3626</v>
      </c>
      <c r="F2463" s="1" t="s">
        <v>3558</v>
      </c>
      <c r="G2463" s="1" t="s">
        <v>51</v>
      </c>
      <c r="H2463" s="2">
        <v>4000000</v>
      </c>
    </row>
    <row r="2464" spans="1:8" ht="22.5" x14ac:dyDescent="0.2">
      <c r="A2464" s="1" t="s">
        <v>30</v>
      </c>
      <c r="B2464" s="1" t="s">
        <v>728</v>
      </c>
      <c r="C2464" s="1" t="s">
        <v>729</v>
      </c>
      <c r="D2464" s="1" t="s">
        <v>7666</v>
      </c>
      <c r="E2464" s="1" t="s">
        <v>7667</v>
      </c>
      <c r="F2464" s="1" t="s">
        <v>3948</v>
      </c>
      <c r="G2464" s="1" t="s">
        <v>51</v>
      </c>
      <c r="H2464" s="2">
        <v>400000</v>
      </c>
    </row>
    <row r="2465" spans="1:8" x14ac:dyDescent="0.2">
      <c r="A2465" s="1" t="s">
        <v>30</v>
      </c>
      <c r="B2465" s="1" t="s">
        <v>728</v>
      </c>
      <c r="C2465" s="1" t="s">
        <v>729</v>
      </c>
      <c r="D2465" s="1" t="s">
        <v>9968</v>
      </c>
      <c r="E2465" s="1" t="s">
        <v>3800</v>
      </c>
      <c r="F2465" s="1" t="s">
        <v>3558</v>
      </c>
      <c r="G2465" s="1" t="s">
        <v>51</v>
      </c>
      <c r="H2465" s="2">
        <v>1000000</v>
      </c>
    </row>
    <row r="2466" spans="1:8" x14ac:dyDescent="0.2">
      <c r="A2466" s="1" t="s">
        <v>30</v>
      </c>
      <c r="B2466" s="1" t="s">
        <v>1671</v>
      </c>
      <c r="C2466" s="1" t="s">
        <v>1672</v>
      </c>
      <c r="D2466" s="1" t="s">
        <v>6437</v>
      </c>
      <c r="E2466" s="1" t="s">
        <v>6438</v>
      </c>
      <c r="F2466" s="1" t="s">
        <v>11</v>
      </c>
      <c r="G2466" s="1" t="s">
        <v>51</v>
      </c>
      <c r="H2466" s="2">
        <v>256870.48</v>
      </c>
    </row>
    <row r="2467" spans="1:8" ht="56.25" x14ac:dyDescent="0.2">
      <c r="A2467" s="1" t="s">
        <v>30</v>
      </c>
      <c r="B2467" s="1" t="s">
        <v>923</v>
      </c>
      <c r="C2467" s="1" t="s">
        <v>3820</v>
      </c>
      <c r="D2467" s="1" t="s">
        <v>3818</v>
      </c>
      <c r="E2467" s="1" t="s">
        <v>3819</v>
      </c>
      <c r="F2467" s="1" t="s">
        <v>3821</v>
      </c>
      <c r="G2467" s="1" t="s">
        <v>51</v>
      </c>
      <c r="H2467" s="2">
        <v>300000</v>
      </c>
    </row>
    <row r="2468" spans="1:8" ht="22.5" x14ac:dyDescent="0.2">
      <c r="A2468" s="1" t="s">
        <v>30</v>
      </c>
      <c r="B2468" s="1" t="s">
        <v>923</v>
      </c>
      <c r="C2468" s="1" t="s">
        <v>3820</v>
      </c>
      <c r="D2468" s="1" t="s">
        <v>4053</v>
      </c>
      <c r="E2468" s="1" t="s">
        <v>4054</v>
      </c>
      <c r="F2468" s="1" t="s">
        <v>3821</v>
      </c>
      <c r="G2468" s="1" t="s">
        <v>51</v>
      </c>
      <c r="H2468" s="2">
        <v>400000</v>
      </c>
    </row>
    <row r="2469" spans="1:8" ht="180" x14ac:dyDescent="0.2">
      <c r="A2469" s="1" t="s">
        <v>30</v>
      </c>
      <c r="B2469" s="1" t="s">
        <v>923</v>
      </c>
      <c r="C2469" s="1" t="s">
        <v>8908</v>
      </c>
      <c r="D2469" s="1" t="s">
        <v>8906</v>
      </c>
      <c r="E2469" s="1" t="s">
        <v>8907</v>
      </c>
      <c r="F2469" s="1" t="s">
        <v>555</v>
      </c>
      <c r="G2469" s="1" t="s">
        <v>51</v>
      </c>
      <c r="H2469" s="2">
        <v>326338.5</v>
      </c>
    </row>
    <row r="2470" spans="1:8" x14ac:dyDescent="0.2">
      <c r="A2470" s="1" t="s">
        <v>30</v>
      </c>
      <c r="B2470" s="1" t="s">
        <v>923</v>
      </c>
      <c r="C2470" s="1" t="s">
        <v>10244</v>
      </c>
      <c r="D2470" s="1" t="s">
        <v>10243</v>
      </c>
      <c r="E2470" s="1" t="s">
        <v>3837</v>
      </c>
      <c r="F2470" s="1" t="s">
        <v>3838</v>
      </c>
      <c r="G2470" s="1" t="s">
        <v>51</v>
      </c>
      <c r="H2470" s="2">
        <v>425900</v>
      </c>
    </row>
    <row r="2471" spans="1:8" ht="22.5" x14ac:dyDescent="0.2">
      <c r="A2471" s="1" t="s">
        <v>30</v>
      </c>
      <c r="B2471" s="1" t="s">
        <v>923</v>
      </c>
      <c r="C2471" s="1" t="s">
        <v>4679</v>
      </c>
      <c r="D2471" s="1" t="s">
        <v>4677</v>
      </c>
      <c r="E2471" s="1" t="s">
        <v>4678</v>
      </c>
      <c r="F2471" s="1" t="s">
        <v>2608</v>
      </c>
      <c r="G2471" s="1" t="s">
        <v>51</v>
      </c>
      <c r="H2471" s="2">
        <v>700000</v>
      </c>
    </row>
    <row r="2472" spans="1:8" ht="45" x14ac:dyDescent="0.2">
      <c r="A2472" s="1" t="s">
        <v>30</v>
      </c>
      <c r="B2472" s="1" t="s">
        <v>923</v>
      </c>
      <c r="C2472" s="1" t="s">
        <v>4232</v>
      </c>
      <c r="D2472" s="1" t="s">
        <v>4230</v>
      </c>
      <c r="E2472" s="1" t="s">
        <v>4231</v>
      </c>
      <c r="F2472" s="1" t="s">
        <v>3604</v>
      </c>
      <c r="G2472" s="1" t="s">
        <v>51</v>
      </c>
      <c r="H2472" s="2">
        <v>400000</v>
      </c>
    </row>
    <row r="2473" spans="1:8" ht="22.5" x14ac:dyDescent="0.2">
      <c r="A2473" s="1" t="s">
        <v>30</v>
      </c>
      <c r="B2473" s="1" t="s">
        <v>923</v>
      </c>
      <c r="C2473" s="1" t="s">
        <v>3493</v>
      </c>
      <c r="D2473" s="1" t="s">
        <v>9694</v>
      </c>
      <c r="E2473" s="1" t="s">
        <v>9695</v>
      </c>
      <c r="F2473" s="1" t="s">
        <v>5106</v>
      </c>
      <c r="G2473" s="1" t="s">
        <v>51</v>
      </c>
      <c r="H2473" s="2">
        <v>400000</v>
      </c>
    </row>
    <row r="2474" spans="1:8" ht="22.5" x14ac:dyDescent="0.2">
      <c r="A2474" s="1" t="s">
        <v>30</v>
      </c>
      <c r="B2474" s="1" t="s">
        <v>923</v>
      </c>
      <c r="C2474" s="1" t="s">
        <v>3473</v>
      </c>
      <c r="D2474" s="1" t="s">
        <v>4541</v>
      </c>
      <c r="E2474" s="1" t="s">
        <v>4542</v>
      </c>
      <c r="F2474" s="1" t="s">
        <v>3474</v>
      </c>
      <c r="G2474" s="1" t="s">
        <v>51</v>
      </c>
      <c r="H2474" s="2">
        <v>450000</v>
      </c>
    </row>
    <row r="2475" spans="1:8" ht="22.5" x14ac:dyDescent="0.2">
      <c r="A2475" s="1" t="s">
        <v>30</v>
      </c>
      <c r="B2475" s="1" t="s">
        <v>923</v>
      </c>
      <c r="C2475" s="1" t="s">
        <v>924</v>
      </c>
      <c r="D2475" s="1" t="s">
        <v>4559</v>
      </c>
      <c r="E2475" s="1" t="s">
        <v>4560</v>
      </c>
      <c r="F2475" s="1" t="s">
        <v>3948</v>
      </c>
      <c r="G2475" s="1" t="s">
        <v>51</v>
      </c>
      <c r="H2475" s="2">
        <v>1250000</v>
      </c>
    </row>
    <row r="2476" spans="1:8" x14ac:dyDescent="0.2">
      <c r="A2476" s="1" t="s">
        <v>30</v>
      </c>
      <c r="B2476" s="1" t="s">
        <v>923</v>
      </c>
      <c r="C2476" s="1" t="s">
        <v>4604</v>
      </c>
      <c r="D2476" s="1" t="s">
        <v>10039</v>
      </c>
      <c r="E2476" s="1" t="s">
        <v>9879</v>
      </c>
      <c r="F2476" s="1" t="s">
        <v>3838</v>
      </c>
      <c r="G2476" s="1" t="s">
        <v>51</v>
      </c>
      <c r="H2476" s="2">
        <v>463000</v>
      </c>
    </row>
    <row r="2477" spans="1:8" ht="22.5" x14ac:dyDescent="0.2">
      <c r="A2477" s="1" t="s">
        <v>30</v>
      </c>
      <c r="B2477" s="1" t="s">
        <v>3023</v>
      </c>
      <c r="C2477" s="1" t="s">
        <v>3024</v>
      </c>
      <c r="D2477" s="1" t="s">
        <v>6914</v>
      </c>
      <c r="E2477" s="1" t="s">
        <v>6915</v>
      </c>
      <c r="F2477" s="1" t="s">
        <v>2641</v>
      </c>
      <c r="G2477" s="1" t="s">
        <v>51</v>
      </c>
      <c r="H2477" s="2">
        <v>911877.39</v>
      </c>
    </row>
    <row r="2478" spans="1:8" ht="22.5" x14ac:dyDescent="0.2">
      <c r="A2478" s="1" t="s">
        <v>30</v>
      </c>
      <c r="B2478" s="1" t="s">
        <v>3023</v>
      </c>
      <c r="C2478" s="1" t="s">
        <v>3024</v>
      </c>
      <c r="D2478" s="1" t="s">
        <v>7732</v>
      </c>
      <c r="E2478" s="1" t="s">
        <v>7733</v>
      </c>
      <c r="F2478" s="1" t="s">
        <v>2641</v>
      </c>
      <c r="G2478" s="1" t="s">
        <v>51</v>
      </c>
      <c r="H2478" s="2">
        <v>460952.38</v>
      </c>
    </row>
    <row r="2479" spans="1:8" ht="22.5" x14ac:dyDescent="0.2">
      <c r="A2479" s="1" t="s">
        <v>30</v>
      </c>
      <c r="B2479" s="1" t="s">
        <v>3929</v>
      </c>
      <c r="C2479" s="1" t="s">
        <v>3930</v>
      </c>
      <c r="D2479" s="1" t="s">
        <v>3927</v>
      </c>
      <c r="E2479" s="1" t="s">
        <v>3928</v>
      </c>
      <c r="F2479" s="1" t="s">
        <v>3558</v>
      </c>
      <c r="G2479" s="1" t="s">
        <v>51</v>
      </c>
      <c r="H2479" s="2">
        <v>4000000</v>
      </c>
    </row>
    <row r="2480" spans="1:8" ht="22.5" x14ac:dyDescent="0.2">
      <c r="A2480" s="1" t="s">
        <v>30</v>
      </c>
      <c r="B2480" s="1" t="s">
        <v>1318</v>
      </c>
      <c r="C2480" s="1" t="s">
        <v>1319</v>
      </c>
      <c r="D2480" s="1" t="s">
        <v>4646</v>
      </c>
      <c r="E2480" s="1" t="s">
        <v>4647</v>
      </c>
      <c r="F2480" s="1" t="s">
        <v>209</v>
      </c>
      <c r="G2480" s="1" t="s">
        <v>51</v>
      </c>
      <c r="H2480" s="2">
        <v>283757.34000000003</v>
      </c>
    </row>
    <row r="2481" spans="1:8" ht="22.5" x14ac:dyDescent="0.2">
      <c r="A2481" s="1" t="s">
        <v>30</v>
      </c>
      <c r="B2481" s="1" t="s">
        <v>1318</v>
      </c>
      <c r="C2481" s="1" t="s">
        <v>1319</v>
      </c>
      <c r="D2481" s="1" t="s">
        <v>9096</v>
      </c>
      <c r="E2481" s="1" t="s">
        <v>9097</v>
      </c>
      <c r="F2481" s="1" t="s">
        <v>50</v>
      </c>
      <c r="G2481" s="1" t="s">
        <v>51</v>
      </c>
      <c r="H2481" s="2">
        <v>365714.29</v>
      </c>
    </row>
    <row r="2482" spans="1:8" ht="22.5" x14ac:dyDescent="0.2">
      <c r="A2482" s="1" t="s">
        <v>30</v>
      </c>
      <c r="B2482" s="1" t="s">
        <v>2950</v>
      </c>
      <c r="C2482" s="1" t="s">
        <v>4543</v>
      </c>
      <c r="D2482" s="1" t="s">
        <v>4643</v>
      </c>
      <c r="E2482" s="1" t="s">
        <v>4644</v>
      </c>
      <c r="F2482" s="1" t="s">
        <v>3882</v>
      </c>
      <c r="G2482" s="1" t="s">
        <v>51</v>
      </c>
      <c r="H2482" s="2">
        <v>796759.37</v>
      </c>
    </row>
    <row r="2483" spans="1:8" ht="22.5" x14ac:dyDescent="0.2">
      <c r="A2483" s="1" t="s">
        <v>30</v>
      </c>
      <c r="B2483" s="1" t="s">
        <v>1503</v>
      </c>
      <c r="C2483" s="1" t="s">
        <v>1504</v>
      </c>
      <c r="D2483" s="1" t="s">
        <v>5984</v>
      </c>
      <c r="E2483" s="1" t="s">
        <v>5985</v>
      </c>
      <c r="F2483" s="1" t="s">
        <v>209</v>
      </c>
      <c r="G2483" s="1" t="s">
        <v>51</v>
      </c>
      <c r="H2483" s="2">
        <v>479452.05</v>
      </c>
    </row>
    <row r="2484" spans="1:8" ht="22.5" x14ac:dyDescent="0.2">
      <c r="A2484" s="1" t="s">
        <v>30</v>
      </c>
      <c r="B2484" s="1" t="s">
        <v>1746</v>
      </c>
      <c r="C2484" s="1" t="s">
        <v>1747</v>
      </c>
      <c r="D2484" s="1" t="s">
        <v>4328</v>
      </c>
      <c r="E2484" s="1" t="s">
        <v>4329</v>
      </c>
      <c r="F2484" s="1" t="s">
        <v>3558</v>
      </c>
      <c r="G2484" s="1" t="s">
        <v>51</v>
      </c>
      <c r="H2484" s="2">
        <v>4000000</v>
      </c>
    </row>
    <row r="2485" spans="1:8" ht="22.5" x14ac:dyDescent="0.2">
      <c r="A2485" s="1" t="s">
        <v>30</v>
      </c>
      <c r="B2485" s="1" t="s">
        <v>707</v>
      </c>
      <c r="C2485" s="1" t="s">
        <v>708</v>
      </c>
      <c r="D2485" s="1" t="s">
        <v>8550</v>
      </c>
      <c r="E2485" s="1" t="s">
        <v>8551</v>
      </c>
      <c r="F2485" s="1" t="s">
        <v>2641</v>
      </c>
      <c r="G2485" s="1" t="s">
        <v>51</v>
      </c>
      <c r="H2485" s="2">
        <v>222857.14</v>
      </c>
    </row>
    <row r="2486" spans="1:8" ht="22.5" x14ac:dyDescent="0.2">
      <c r="A2486" s="1" t="s">
        <v>30</v>
      </c>
      <c r="B2486" s="1" t="s">
        <v>707</v>
      </c>
      <c r="C2486" s="1" t="s">
        <v>708</v>
      </c>
      <c r="D2486" s="1" t="s">
        <v>9092</v>
      </c>
      <c r="E2486" s="1" t="s">
        <v>9093</v>
      </c>
      <c r="F2486" s="1" t="s">
        <v>3558</v>
      </c>
      <c r="G2486" s="1" t="s">
        <v>51</v>
      </c>
      <c r="H2486" s="2">
        <v>700000</v>
      </c>
    </row>
    <row r="2487" spans="1:8" x14ac:dyDescent="0.2">
      <c r="A2487" s="1" t="s">
        <v>30</v>
      </c>
      <c r="B2487" s="1" t="s">
        <v>1342</v>
      </c>
      <c r="C2487" s="1" t="s">
        <v>1343</v>
      </c>
      <c r="D2487" s="1" t="s">
        <v>9574</v>
      </c>
      <c r="E2487" s="1" t="s">
        <v>5852</v>
      </c>
      <c r="F2487" s="1" t="s">
        <v>3558</v>
      </c>
      <c r="G2487" s="1" t="s">
        <v>51</v>
      </c>
      <c r="H2487" s="2">
        <v>240000</v>
      </c>
    </row>
    <row r="2488" spans="1:8" x14ac:dyDescent="0.2">
      <c r="A2488" s="1" t="s">
        <v>30</v>
      </c>
      <c r="B2488" s="1" t="s">
        <v>905</v>
      </c>
      <c r="C2488" s="1" t="s">
        <v>906</v>
      </c>
      <c r="D2488" s="1" t="s">
        <v>3621</v>
      </c>
      <c r="E2488" s="1" t="s">
        <v>3622</v>
      </c>
      <c r="F2488" s="1" t="s">
        <v>3558</v>
      </c>
      <c r="G2488" s="1" t="s">
        <v>51</v>
      </c>
      <c r="H2488" s="2">
        <v>4000000</v>
      </c>
    </row>
    <row r="2489" spans="1:8" x14ac:dyDescent="0.2">
      <c r="A2489" s="1" t="s">
        <v>30</v>
      </c>
      <c r="B2489" s="1" t="s">
        <v>3173</v>
      </c>
      <c r="C2489" s="1" t="s">
        <v>3174</v>
      </c>
      <c r="D2489" s="1" t="s">
        <v>4345</v>
      </c>
      <c r="E2489" s="1" t="s">
        <v>4346</v>
      </c>
      <c r="F2489" s="1" t="s">
        <v>3558</v>
      </c>
      <c r="G2489" s="1" t="s">
        <v>51</v>
      </c>
      <c r="H2489" s="2">
        <v>4000000</v>
      </c>
    </row>
    <row r="2490" spans="1:8" x14ac:dyDescent="0.2">
      <c r="A2490" s="1" t="s">
        <v>30</v>
      </c>
      <c r="B2490" s="1" t="s">
        <v>3173</v>
      </c>
      <c r="C2490" s="1" t="s">
        <v>3174</v>
      </c>
      <c r="D2490" s="1" t="s">
        <v>6955</v>
      </c>
      <c r="E2490" s="1" t="s">
        <v>6956</v>
      </c>
      <c r="F2490" s="1" t="s">
        <v>209</v>
      </c>
      <c r="G2490" s="1" t="s">
        <v>51</v>
      </c>
      <c r="H2490" s="2">
        <v>381604.7</v>
      </c>
    </row>
    <row r="2491" spans="1:8" x14ac:dyDescent="0.2">
      <c r="A2491" s="1" t="s">
        <v>30</v>
      </c>
      <c r="B2491" s="1" t="s">
        <v>3091</v>
      </c>
      <c r="C2491" s="1" t="s">
        <v>3092</v>
      </c>
      <c r="D2491" s="1" t="s">
        <v>9137</v>
      </c>
      <c r="E2491" s="1" t="s">
        <v>9138</v>
      </c>
      <c r="F2491" s="1" t="s">
        <v>50</v>
      </c>
      <c r="G2491" s="1" t="s">
        <v>51</v>
      </c>
      <c r="H2491" s="2">
        <v>270476.19</v>
      </c>
    </row>
    <row r="2492" spans="1:8" x14ac:dyDescent="0.2">
      <c r="A2492" s="1" t="s">
        <v>30</v>
      </c>
      <c r="B2492" s="1" t="s">
        <v>31</v>
      </c>
      <c r="C2492" s="1" t="s">
        <v>10065</v>
      </c>
      <c r="D2492" s="1" t="s">
        <v>10064</v>
      </c>
      <c r="E2492" s="1" t="s">
        <v>6219</v>
      </c>
      <c r="F2492" s="1" t="s">
        <v>3838</v>
      </c>
      <c r="G2492" s="1" t="s">
        <v>51</v>
      </c>
      <c r="H2492" s="2">
        <v>1686000</v>
      </c>
    </row>
    <row r="2493" spans="1:8" x14ac:dyDescent="0.2">
      <c r="A2493" s="1" t="s">
        <v>30</v>
      </c>
      <c r="B2493" s="1" t="s">
        <v>31</v>
      </c>
      <c r="C2493" s="1" t="s">
        <v>32</v>
      </c>
      <c r="D2493" s="1" t="s">
        <v>7288</v>
      </c>
      <c r="E2493" s="1" t="s">
        <v>2908</v>
      </c>
      <c r="F2493" s="1" t="s">
        <v>2641</v>
      </c>
      <c r="G2493" s="1" t="s">
        <v>51</v>
      </c>
      <c r="H2493" s="2">
        <v>911877.39</v>
      </c>
    </row>
    <row r="2494" spans="1:8" x14ac:dyDescent="0.2">
      <c r="A2494" s="1" t="s">
        <v>30</v>
      </c>
      <c r="B2494" s="1" t="s">
        <v>31</v>
      </c>
      <c r="C2494" s="1" t="s">
        <v>32</v>
      </c>
      <c r="D2494" s="1" t="s">
        <v>7395</v>
      </c>
      <c r="E2494" s="1" t="s">
        <v>3048</v>
      </c>
      <c r="F2494" s="1" t="s">
        <v>2641</v>
      </c>
      <c r="G2494" s="1" t="s">
        <v>51</v>
      </c>
      <c r="H2494" s="2">
        <v>682500</v>
      </c>
    </row>
    <row r="2495" spans="1:8" x14ac:dyDescent="0.2">
      <c r="A2495" s="1" t="s">
        <v>30</v>
      </c>
      <c r="B2495" s="1" t="s">
        <v>583</v>
      </c>
      <c r="C2495" s="1" t="s">
        <v>2628</v>
      </c>
      <c r="D2495" s="1" t="s">
        <v>9734</v>
      </c>
      <c r="E2495" s="1" t="s">
        <v>6678</v>
      </c>
      <c r="F2495" s="1" t="s">
        <v>3838</v>
      </c>
      <c r="G2495" s="1" t="s">
        <v>51</v>
      </c>
      <c r="H2495" s="2">
        <v>499592</v>
      </c>
    </row>
    <row r="2496" spans="1:8" ht="22.5" x14ac:dyDescent="0.2">
      <c r="A2496" s="1" t="s">
        <v>30</v>
      </c>
      <c r="B2496" s="1" t="s">
        <v>1203</v>
      </c>
      <c r="C2496" s="1" t="s">
        <v>1204</v>
      </c>
      <c r="D2496" s="1" t="s">
        <v>4097</v>
      </c>
      <c r="E2496" s="1" t="s">
        <v>4098</v>
      </c>
      <c r="F2496" s="1" t="s">
        <v>209</v>
      </c>
      <c r="G2496" s="1" t="s">
        <v>51</v>
      </c>
      <c r="H2496" s="2">
        <v>283757.34000000003</v>
      </c>
    </row>
    <row r="2497" spans="1:8" x14ac:dyDescent="0.2">
      <c r="A2497" s="1" t="s">
        <v>30</v>
      </c>
      <c r="B2497" s="1" t="s">
        <v>1203</v>
      </c>
      <c r="C2497" s="1" t="s">
        <v>1204</v>
      </c>
      <c r="D2497" s="1" t="s">
        <v>5532</v>
      </c>
      <c r="E2497" s="1" t="s">
        <v>5533</v>
      </c>
      <c r="F2497" s="1" t="s">
        <v>209</v>
      </c>
      <c r="G2497" s="1" t="s">
        <v>51</v>
      </c>
      <c r="H2497" s="2">
        <v>283757.33</v>
      </c>
    </row>
    <row r="2498" spans="1:8" x14ac:dyDescent="0.2">
      <c r="A2498" s="1" t="s">
        <v>30</v>
      </c>
      <c r="B2498" s="1" t="s">
        <v>3040</v>
      </c>
      <c r="C2498" s="1" t="s">
        <v>3041</v>
      </c>
      <c r="D2498" s="1" t="s">
        <v>3966</v>
      </c>
      <c r="E2498" s="1" t="s">
        <v>3967</v>
      </c>
      <c r="F2498" s="1" t="s">
        <v>3558</v>
      </c>
      <c r="G2498" s="1" t="s">
        <v>51</v>
      </c>
      <c r="H2498" s="2">
        <v>4000000</v>
      </c>
    </row>
    <row r="2499" spans="1:8" x14ac:dyDescent="0.2">
      <c r="A2499" s="1" t="s">
        <v>30</v>
      </c>
      <c r="B2499" s="1" t="s">
        <v>3040</v>
      </c>
      <c r="C2499" s="1" t="s">
        <v>3041</v>
      </c>
      <c r="D2499" s="1" t="s">
        <v>6174</v>
      </c>
      <c r="E2499" s="1" t="s">
        <v>6175</v>
      </c>
      <c r="F2499" s="1" t="s">
        <v>209</v>
      </c>
      <c r="G2499" s="1" t="s">
        <v>51</v>
      </c>
      <c r="H2499" s="2">
        <v>283757.34000000003</v>
      </c>
    </row>
    <row r="2500" spans="1:8" x14ac:dyDescent="0.2">
      <c r="A2500" s="1" t="s">
        <v>30</v>
      </c>
      <c r="B2500" s="1" t="s">
        <v>3040</v>
      </c>
      <c r="C2500" s="1" t="s">
        <v>3041</v>
      </c>
      <c r="D2500" s="1" t="s">
        <v>6653</v>
      </c>
      <c r="E2500" s="1" t="s">
        <v>6654</v>
      </c>
      <c r="F2500" s="1" t="s">
        <v>2641</v>
      </c>
      <c r="G2500" s="1" t="s">
        <v>51</v>
      </c>
      <c r="H2500" s="2">
        <v>911877.39</v>
      </c>
    </row>
    <row r="2501" spans="1:8" x14ac:dyDescent="0.2">
      <c r="A2501" s="1" t="s">
        <v>30</v>
      </c>
      <c r="B2501" s="1" t="s">
        <v>3040</v>
      </c>
      <c r="C2501" s="1" t="s">
        <v>3041</v>
      </c>
      <c r="D2501" s="1" t="s">
        <v>8847</v>
      </c>
      <c r="E2501" s="1" t="s">
        <v>8848</v>
      </c>
      <c r="F2501" s="1" t="s">
        <v>11</v>
      </c>
      <c r="G2501" s="1" t="s">
        <v>51</v>
      </c>
      <c r="H2501" s="2">
        <v>222857.14</v>
      </c>
    </row>
    <row r="2502" spans="1:8" x14ac:dyDescent="0.2">
      <c r="A2502" s="1" t="s">
        <v>30</v>
      </c>
      <c r="B2502" s="1" t="s">
        <v>1010</v>
      </c>
      <c r="C2502" s="1" t="s">
        <v>8824</v>
      </c>
      <c r="D2502" s="1" t="s">
        <v>10466</v>
      </c>
      <c r="E2502" s="1" t="s">
        <v>6476</v>
      </c>
      <c r="F2502" s="1" t="s">
        <v>3838</v>
      </c>
      <c r="G2502" s="1" t="s">
        <v>51</v>
      </c>
      <c r="H2502" s="2">
        <v>799920</v>
      </c>
    </row>
    <row r="2503" spans="1:8" x14ac:dyDescent="0.2">
      <c r="A2503" s="1" t="s">
        <v>30</v>
      </c>
      <c r="B2503" s="1" t="s">
        <v>1010</v>
      </c>
      <c r="C2503" s="1" t="s">
        <v>1011</v>
      </c>
      <c r="D2503" s="1" t="s">
        <v>6893</v>
      </c>
      <c r="E2503" s="1" t="s">
        <v>6894</v>
      </c>
      <c r="F2503" s="1" t="s">
        <v>2641</v>
      </c>
      <c r="G2503" s="1" t="s">
        <v>51</v>
      </c>
      <c r="H2503" s="2">
        <v>2827586.21</v>
      </c>
    </row>
    <row r="2504" spans="1:8" x14ac:dyDescent="0.2">
      <c r="A2504" s="1" t="s">
        <v>30</v>
      </c>
      <c r="B2504" s="1" t="s">
        <v>1414</v>
      </c>
      <c r="C2504" s="1" t="s">
        <v>1415</v>
      </c>
      <c r="D2504" s="1" t="s">
        <v>5826</v>
      </c>
      <c r="E2504" s="1" t="s">
        <v>5827</v>
      </c>
      <c r="F2504" s="1" t="s">
        <v>11</v>
      </c>
      <c r="G2504" s="1" t="s">
        <v>51</v>
      </c>
      <c r="H2504" s="2">
        <v>270476.19</v>
      </c>
    </row>
    <row r="2505" spans="1:8" x14ac:dyDescent="0.2">
      <c r="A2505" s="1" t="s">
        <v>30</v>
      </c>
      <c r="B2505" s="1" t="s">
        <v>1414</v>
      </c>
      <c r="C2505" s="1" t="s">
        <v>1415</v>
      </c>
      <c r="D2505" s="1" t="s">
        <v>6698</v>
      </c>
      <c r="E2505" s="1" t="s">
        <v>6699</v>
      </c>
      <c r="F2505" s="1" t="s">
        <v>2641</v>
      </c>
      <c r="G2505" s="1" t="s">
        <v>51</v>
      </c>
      <c r="H2505" s="2">
        <v>3785440.61</v>
      </c>
    </row>
    <row r="2506" spans="1:8" x14ac:dyDescent="0.2">
      <c r="A2506" s="1" t="s">
        <v>8</v>
      </c>
      <c r="B2506" s="1" t="s">
        <v>1277</v>
      </c>
      <c r="C2506" s="1" t="s">
        <v>1278</v>
      </c>
      <c r="D2506" s="1" t="s">
        <v>6170</v>
      </c>
      <c r="E2506" s="1" t="s">
        <v>6171</v>
      </c>
      <c r="F2506" s="1" t="s">
        <v>50</v>
      </c>
      <c r="G2506" s="1" t="s">
        <v>51</v>
      </c>
      <c r="H2506" s="2">
        <v>699047.62</v>
      </c>
    </row>
    <row r="2507" spans="1:8" x14ac:dyDescent="0.2">
      <c r="A2507" s="1" t="s">
        <v>8</v>
      </c>
      <c r="B2507" s="1" t="s">
        <v>1277</v>
      </c>
      <c r="C2507" s="1" t="s">
        <v>1278</v>
      </c>
      <c r="D2507" s="1" t="s">
        <v>6209</v>
      </c>
      <c r="E2507" s="1" t="s">
        <v>6210</v>
      </c>
      <c r="F2507" s="1" t="s">
        <v>2641</v>
      </c>
      <c r="G2507" s="1" t="s">
        <v>51</v>
      </c>
      <c r="H2507" s="2">
        <v>270476.19</v>
      </c>
    </row>
    <row r="2508" spans="1:8" x14ac:dyDescent="0.2">
      <c r="A2508" s="1" t="s">
        <v>8</v>
      </c>
      <c r="B2508" s="1" t="s">
        <v>1277</v>
      </c>
      <c r="C2508" s="1" t="s">
        <v>1278</v>
      </c>
      <c r="D2508" s="1" t="s">
        <v>7198</v>
      </c>
      <c r="E2508" s="1" t="s">
        <v>7199</v>
      </c>
      <c r="F2508" s="1" t="s">
        <v>2641</v>
      </c>
      <c r="G2508" s="1" t="s">
        <v>51</v>
      </c>
      <c r="H2508" s="2">
        <v>911877.39</v>
      </c>
    </row>
    <row r="2509" spans="1:8" x14ac:dyDescent="0.2">
      <c r="A2509" s="1" t="s">
        <v>8</v>
      </c>
      <c r="B2509" s="1" t="s">
        <v>99</v>
      </c>
      <c r="C2509" s="1" t="s">
        <v>100</v>
      </c>
      <c r="D2509" s="1" t="s">
        <v>6803</v>
      </c>
      <c r="E2509" s="1" t="s">
        <v>6804</v>
      </c>
      <c r="F2509" s="1" t="s">
        <v>50</v>
      </c>
      <c r="G2509" s="1" t="s">
        <v>51</v>
      </c>
      <c r="H2509" s="2">
        <v>270476.19</v>
      </c>
    </row>
    <row r="2510" spans="1:8" x14ac:dyDescent="0.2">
      <c r="A2510" s="1" t="s">
        <v>8</v>
      </c>
      <c r="B2510" s="1" t="s">
        <v>99</v>
      </c>
      <c r="C2510" s="1" t="s">
        <v>100</v>
      </c>
      <c r="D2510" s="1" t="s">
        <v>7452</v>
      </c>
      <c r="E2510" s="1" t="s">
        <v>5516</v>
      </c>
      <c r="F2510" s="1" t="s">
        <v>2641</v>
      </c>
      <c r="G2510" s="1" t="s">
        <v>51</v>
      </c>
      <c r="H2510" s="2">
        <v>270476.19</v>
      </c>
    </row>
    <row r="2511" spans="1:8" x14ac:dyDescent="0.2">
      <c r="A2511" s="1" t="s">
        <v>8</v>
      </c>
      <c r="B2511" s="1" t="s">
        <v>674</v>
      </c>
      <c r="C2511" s="1" t="s">
        <v>675</v>
      </c>
      <c r="D2511" s="1" t="s">
        <v>6495</v>
      </c>
      <c r="E2511" s="1" t="s">
        <v>6496</v>
      </c>
      <c r="F2511" s="1" t="s">
        <v>2641</v>
      </c>
      <c r="G2511" s="1" t="s">
        <v>51</v>
      </c>
      <c r="H2511" s="2">
        <v>270476.19</v>
      </c>
    </row>
    <row r="2512" spans="1:8" x14ac:dyDescent="0.2">
      <c r="A2512" s="1" t="s">
        <v>8</v>
      </c>
      <c r="B2512" s="1" t="s">
        <v>5800</v>
      </c>
      <c r="C2512" s="1" t="s">
        <v>5801</v>
      </c>
      <c r="D2512" s="1" t="s">
        <v>5798</v>
      </c>
      <c r="E2512" s="1" t="s">
        <v>5799</v>
      </c>
      <c r="F2512" s="1" t="s">
        <v>50</v>
      </c>
      <c r="G2512" s="1" t="s">
        <v>51</v>
      </c>
      <c r="H2512" s="2">
        <v>222857.14</v>
      </c>
    </row>
    <row r="2513" spans="1:8" x14ac:dyDescent="0.2">
      <c r="A2513" s="1" t="s">
        <v>8</v>
      </c>
      <c r="B2513" s="1" t="s">
        <v>5800</v>
      </c>
      <c r="C2513" s="1" t="s">
        <v>5801</v>
      </c>
      <c r="D2513" s="1" t="s">
        <v>5945</v>
      </c>
      <c r="E2513" s="1" t="s">
        <v>5946</v>
      </c>
      <c r="F2513" s="1" t="s">
        <v>11</v>
      </c>
      <c r="G2513" s="1" t="s">
        <v>51</v>
      </c>
      <c r="H2513" s="2">
        <v>222857.14</v>
      </c>
    </row>
    <row r="2514" spans="1:8" x14ac:dyDescent="0.2">
      <c r="A2514" s="1" t="s">
        <v>8</v>
      </c>
      <c r="B2514" s="1" t="s">
        <v>5859</v>
      </c>
      <c r="C2514" s="1" t="s">
        <v>5860</v>
      </c>
      <c r="D2514" s="1" t="s">
        <v>5857</v>
      </c>
      <c r="E2514" s="1" t="s">
        <v>5858</v>
      </c>
      <c r="F2514" s="1" t="s">
        <v>2641</v>
      </c>
      <c r="G2514" s="1" t="s">
        <v>51</v>
      </c>
      <c r="H2514" s="2">
        <v>222857.14</v>
      </c>
    </row>
    <row r="2515" spans="1:8" x14ac:dyDescent="0.2">
      <c r="A2515" s="1" t="s">
        <v>8</v>
      </c>
      <c r="B2515" s="1" t="s">
        <v>2504</v>
      </c>
      <c r="C2515" s="1" t="s">
        <v>10414</v>
      </c>
      <c r="D2515" s="1" t="s">
        <v>10413</v>
      </c>
      <c r="E2515" s="1" t="s">
        <v>8458</v>
      </c>
      <c r="F2515" s="1" t="s">
        <v>3838</v>
      </c>
      <c r="G2515" s="1" t="s">
        <v>51</v>
      </c>
      <c r="H2515" s="2">
        <v>250000</v>
      </c>
    </row>
    <row r="2516" spans="1:8" x14ac:dyDescent="0.2">
      <c r="A2516" s="1" t="s">
        <v>8</v>
      </c>
      <c r="B2516" s="1" t="s">
        <v>2504</v>
      </c>
      <c r="C2516" s="1" t="s">
        <v>10414</v>
      </c>
      <c r="D2516" s="1" t="s">
        <v>10415</v>
      </c>
      <c r="E2516" s="1" t="s">
        <v>6678</v>
      </c>
      <c r="F2516" s="1" t="s">
        <v>3838</v>
      </c>
      <c r="G2516" s="1" t="s">
        <v>51</v>
      </c>
      <c r="H2516" s="2">
        <v>250000</v>
      </c>
    </row>
    <row r="2517" spans="1:8" x14ac:dyDescent="0.2">
      <c r="A2517" s="1" t="s">
        <v>8</v>
      </c>
      <c r="B2517" s="1" t="s">
        <v>542</v>
      </c>
      <c r="C2517" s="1" t="s">
        <v>543</v>
      </c>
      <c r="D2517" s="1" t="s">
        <v>6565</v>
      </c>
      <c r="E2517" s="1" t="s">
        <v>6566</v>
      </c>
      <c r="F2517" s="1" t="s">
        <v>50</v>
      </c>
      <c r="G2517" s="1" t="s">
        <v>51</v>
      </c>
      <c r="H2517" s="2">
        <v>270476.19</v>
      </c>
    </row>
    <row r="2518" spans="1:8" x14ac:dyDescent="0.2">
      <c r="A2518" s="1" t="s">
        <v>8</v>
      </c>
      <c r="B2518" s="1" t="s">
        <v>1012</v>
      </c>
      <c r="C2518" s="1" t="s">
        <v>1013</v>
      </c>
      <c r="D2518" s="1" t="s">
        <v>9123</v>
      </c>
      <c r="E2518" s="1" t="s">
        <v>9124</v>
      </c>
      <c r="F2518" s="1" t="s">
        <v>2641</v>
      </c>
      <c r="G2518" s="1" t="s">
        <v>51</v>
      </c>
      <c r="H2518" s="2">
        <v>222857.14</v>
      </c>
    </row>
    <row r="2519" spans="1:8" x14ac:dyDescent="0.2">
      <c r="A2519" s="1" t="s">
        <v>8</v>
      </c>
      <c r="B2519" s="1" t="s">
        <v>860</v>
      </c>
      <c r="C2519" s="1" t="s">
        <v>2514</v>
      </c>
      <c r="D2519" s="1" t="s">
        <v>5428</v>
      </c>
      <c r="E2519" s="1" t="s">
        <v>5429</v>
      </c>
      <c r="F2519" s="1" t="s">
        <v>2641</v>
      </c>
      <c r="G2519" s="1" t="s">
        <v>51</v>
      </c>
      <c r="H2519" s="2">
        <v>327619.05</v>
      </c>
    </row>
    <row r="2520" spans="1:8" x14ac:dyDescent="0.2">
      <c r="A2520" s="1" t="s">
        <v>8</v>
      </c>
      <c r="B2520" s="1" t="s">
        <v>860</v>
      </c>
      <c r="C2520" s="1" t="s">
        <v>2514</v>
      </c>
      <c r="D2520" s="1" t="s">
        <v>5525</v>
      </c>
      <c r="E2520" s="1" t="s">
        <v>5526</v>
      </c>
      <c r="F2520" s="1" t="s">
        <v>50</v>
      </c>
      <c r="G2520" s="1" t="s">
        <v>51</v>
      </c>
      <c r="H2520" s="2">
        <v>270476.19</v>
      </c>
    </row>
    <row r="2521" spans="1:8" x14ac:dyDescent="0.2">
      <c r="A2521" s="1" t="s">
        <v>8</v>
      </c>
      <c r="B2521" s="1" t="s">
        <v>860</v>
      </c>
      <c r="C2521" s="1" t="s">
        <v>2514</v>
      </c>
      <c r="D2521" s="1" t="s">
        <v>8677</v>
      </c>
      <c r="E2521" s="1" t="s">
        <v>8678</v>
      </c>
      <c r="F2521" s="1" t="s">
        <v>3558</v>
      </c>
      <c r="G2521" s="1" t="s">
        <v>51</v>
      </c>
      <c r="H2521" s="2">
        <v>250000</v>
      </c>
    </row>
    <row r="2522" spans="1:8" x14ac:dyDescent="0.2">
      <c r="A2522" s="1" t="s">
        <v>8</v>
      </c>
      <c r="B2522" s="1" t="s">
        <v>2036</v>
      </c>
      <c r="C2522" s="1" t="s">
        <v>2037</v>
      </c>
      <c r="D2522" s="1" t="s">
        <v>7036</v>
      </c>
      <c r="E2522" s="1" t="s">
        <v>7037</v>
      </c>
      <c r="F2522" s="1" t="s">
        <v>2641</v>
      </c>
      <c r="G2522" s="1" t="s">
        <v>51</v>
      </c>
      <c r="H2522" s="2">
        <v>222857.14</v>
      </c>
    </row>
    <row r="2523" spans="1:8" ht="22.5" x14ac:dyDescent="0.2">
      <c r="A2523" s="1" t="s">
        <v>8</v>
      </c>
      <c r="B2523" s="1" t="s">
        <v>648</v>
      </c>
      <c r="C2523" s="1" t="s">
        <v>649</v>
      </c>
      <c r="D2523" s="1" t="s">
        <v>4594</v>
      </c>
      <c r="E2523" s="1" t="s">
        <v>4595</v>
      </c>
      <c r="F2523" s="1" t="s">
        <v>3734</v>
      </c>
      <c r="G2523" s="1" t="s">
        <v>51</v>
      </c>
      <c r="H2523" s="2">
        <v>250000</v>
      </c>
    </row>
    <row r="2524" spans="1:8" x14ac:dyDescent="0.2">
      <c r="A2524" s="1" t="s">
        <v>8</v>
      </c>
      <c r="B2524" s="1" t="s">
        <v>648</v>
      </c>
      <c r="C2524" s="1" t="s">
        <v>649</v>
      </c>
      <c r="D2524" s="1" t="s">
        <v>9350</v>
      </c>
      <c r="E2524" s="1" t="s">
        <v>9351</v>
      </c>
      <c r="F2524" s="1" t="s">
        <v>3734</v>
      </c>
      <c r="G2524" s="1" t="s">
        <v>51</v>
      </c>
      <c r="H2524" s="2">
        <v>547369.31999999995</v>
      </c>
    </row>
    <row r="2525" spans="1:8" x14ac:dyDescent="0.2">
      <c r="A2525" s="1" t="s">
        <v>8</v>
      </c>
      <c r="B2525" s="1" t="s">
        <v>730</v>
      </c>
      <c r="C2525" s="1" t="s">
        <v>10360</v>
      </c>
      <c r="D2525" s="1" t="s">
        <v>10359</v>
      </c>
      <c r="E2525" s="1" t="s">
        <v>6678</v>
      </c>
      <c r="F2525" s="1" t="s">
        <v>3838</v>
      </c>
      <c r="G2525" s="1" t="s">
        <v>51</v>
      </c>
      <c r="H2525" s="2">
        <v>250000</v>
      </c>
    </row>
    <row r="2526" spans="1:8" x14ac:dyDescent="0.2">
      <c r="A2526" s="1" t="s">
        <v>8</v>
      </c>
      <c r="B2526" s="1" t="s">
        <v>730</v>
      </c>
      <c r="C2526" s="1" t="s">
        <v>731</v>
      </c>
      <c r="D2526" s="1" t="s">
        <v>4092</v>
      </c>
      <c r="E2526" s="1" t="s">
        <v>4093</v>
      </c>
      <c r="F2526" s="1" t="s">
        <v>3734</v>
      </c>
      <c r="G2526" s="1" t="s">
        <v>51</v>
      </c>
      <c r="H2526" s="2">
        <v>300000</v>
      </c>
    </row>
    <row r="2527" spans="1:8" x14ac:dyDescent="0.2">
      <c r="A2527" s="1" t="s">
        <v>8</v>
      </c>
      <c r="B2527" s="1" t="s">
        <v>2760</v>
      </c>
      <c r="C2527" s="1" t="s">
        <v>2761</v>
      </c>
      <c r="D2527" s="1" t="s">
        <v>5947</v>
      </c>
      <c r="E2527" s="1" t="s">
        <v>5948</v>
      </c>
      <c r="F2527" s="1" t="s">
        <v>11</v>
      </c>
      <c r="G2527" s="1" t="s">
        <v>51</v>
      </c>
      <c r="H2527" s="2">
        <v>222857.14</v>
      </c>
    </row>
    <row r="2528" spans="1:8" x14ac:dyDescent="0.2">
      <c r="A2528" s="1" t="s">
        <v>8</v>
      </c>
      <c r="B2528" s="1" t="s">
        <v>2760</v>
      </c>
      <c r="C2528" s="1" t="s">
        <v>2761</v>
      </c>
      <c r="D2528" s="1" t="s">
        <v>6512</v>
      </c>
      <c r="E2528" s="1" t="s">
        <v>6513</v>
      </c>
      <c r="F2528" s="1" t="s">
        <v>2641</v>
      </c>
      <c r="G2528" s="1" t="s">
        <v>51</v>
      </c>
      <c r="H2528" s="2">
        <v>222857.14</v>
      </c>
    </row>
    <row r="2529" spans="1:8" x14ac:dyDescent="0.2">
      <c r="A2529" s="1" t="s">
        <v>8</v>
      </c>
      <c r="B2529" s="1" t="s">
        <v>2760</v>
      </c>
      <c r="C2529" s="1" t="s">
        <v>2761</v>
      </c>
      <c r="D2529" s="1" t="s">
        <v>7493</v>
      </c>
      <c r="E2529" s="1" t="s">
        <v>7494</v>
      </c>
      <c r="F2529" s="1" t="s">
        <v>2641</v>
      </c>
      <c r="G2529" s="1" t="s">
        <v>51</v>
      </c>
      <c r="H2529" s="2">
        <v>318095.24</v>
      </c>
    </row>
    <row r="2530" spans="1:8" x14ac:dyDescent="0.2">
      <c r="A2530" s="1" t="s">
        <v>8</v>
      </c>
      <c r="B2530" s="1" t="s">
        <v>5489</v>
      </c>
      <c r="C2530" s="1" t="s">
        <v>5490</v>
      </c>
      <c r="D2530" s="1" t="s">
        <v>7027</v>
      </c>
      <c r="E2530" s="1" t="s">
        <v>5488</v>
      </c>
      <c r="F2530" s="1" t="s">
        <v>2641</v>
      </c>
      <c r="G2530" s="1" t="s">
        <v>51</v>
      </c>
      <c r="H2530" s="2">
        <v>270476.19</v>
      </c>
    </row>
    <row r="2531" spans="1:8" x14ac:dyDescent="0.2">
      <c r="A2531" s="1" t="s">
        <v>8</v>
      </c>
      <c r="B2531" s="1" t="s">
        <v>1909</v>
      </c>
      <c r="C2531" s="1" t="s">
        <v>1910</v>
      </c>
      <c r="D2531" s="1" t="s">
        <v>4931</v>
      </c>
      <c r="E2531" s="1" t="s">
        <v>4932</v>
      </c>
      <c r="F2531" s="1" t="s">
        <v>3734</v>
      </c>
      <c r="G2531" s="1" t="s">
        <v>51</v>
      </c>
      <c r="H2531" s="2">
        <v>250000</v>
      </c>
    </row>
    <row r="2532" spans="1:8" x14ac:dyDescent="0.2">
      <c r="A2532" s="1" t="s">
        <v>8</v>
      </c>
      <c r="B2532" s="1" t="s">
        <v>1909</v>
      </c>
      <c r="C2532" s="1" t="s">
        <v>1910</v>
      </c>
      <c r="D2532" s="1" t="s">
        <v>5962</v>
      </c>
      <c r="E2532" s="1" t="s">
        <v>5963</v>
      </c>
      <c r="F2532" s="1" t="s">
        <v>2641</v>
      </c>
      <c r="G2532" s="1" t="s">
        <v>51</v>
      </c>
      <c r="H2532" s="2">
        <v>222857.14</v>
      </c>
    </row>
    <row r="2533" spans="1:8" x14ac:dyDescent="0.2">
      <c r="A2533" s="1" t="s">
        <v>8</v>
      </c>
      <c r="B2533" s="1" t="s">
        <v>1909</v>
      </c>
      <c r="C2533" s="1" t="s">
        <v>1910</v>
      </c>
      <c r="D2533" s="1" t="s">
        <v>6598</v>
      </c>
      <c r="E2533" s="1" t="s">
        <v>6599</v>
      </c>
      <c r="F2533" s="1" t="s">
        <v>11</v>
      </c>
      <c r="G2533" s="1" t="s">
        <v>51</v>
      </c>
      <c r="H2533" s="2">
        <v>222857.14</v>
      </c>
    </row>
    <row r="2534" spans="1:8" x14ac:dyDescent="0.2">
      <c r="A2534" s="1" t="s">
        <v>8</v>
      </c>
      <c r="B2534" s="1" t="s">
        <v>2873</v>
      </c>
      <c r="C2534" s="1" t="s">
        <v>2874</v>
      </c>
      <c r="D2534" s="1" t="s">
        <v>8637</v>
      </c>
      <c r="E2534" s="1" t="s">
        <v>8638</v>
      </c>
      <c r="F2534" s="1" t="s">
        <v>11</v>
      </c>
      <c r="G2534" s="1" t="s">
        <v>51</v>
      </c>
      <c r="H2534" s="2">
        <v>318095.24</v>
      </c>
    </row>
    <row r="2535" spans="1:8" x14ac:dyDescent="0.2">
      <c r="A2535" s="1" t="s">
        <v>8</v>
      </c>
      <c r="B2535" s="1" t="s">
        <v>2873</v>
      </c>
      <c r="C2535" s="1" t="s">
        <v>2874</v>
      </c>
      <c r="D2535" s="1" t="s">
        <v>9081</v>
      </c>
      <c r="E2535" s="1" t="s">
        <v>9082</v>
      </c>
      <c r="F2535" s="1" t="s">
        <v>209</v>
      </c>
      <c r="G2535" s="1" t="s">
        <v>51</v>
      </c>
      <c r="H2535" s="2">
        <v>234833.66</v>
      </c>
    </row>
    <row r="2536" spans="1:8" x14ac:dyDescent="0.2">
      <c r="A2536" s="1" t="s">
        <v>8</v>
      </c>
      <c r="B2536" s="1" t="s">
        <v>994</v>
      </c>
      <c r="C2536" s="1" t="s">
        <v>995</v>
      </c>
      <c r="D2536" s="1" t="s">
        <v>3822</v>
      </c>
      <c r="E2536" s="1" t="s">
        <v>3823</v>
      </c>
      <c r="F2536" s="1" t="s">
        <v>3734</v>
      </c>
      <c r="G2536" s="1" t="s">
        <v>51</v>
      </c>
      <c r="H2536" s="2">
        <v>500000</v>
      </c>
    </row>
    <row r="2537" spans="1:8" x14ac:dyDescent="0.2">
      <c r="A2537" s="1" t="s">
        <v>8</v>
      </c>
      <c r="B2537" s="1" t="s">
        <v>816</v>
      </c>
      <c r="C2537" s="1" t="s">
        <v>817</v>
      </c>
      <c r="D2537" s="1" t="s">
        <v>5653</v>
      </c>
      <c r="E2537" s="1" t="s">
        <v>5654</v>
      </c>
      <c r="F2537" s="1" t="s">
        <v>2641</v>
      </c>
      <c r="G2537" s="1" t="s">
        <v>51</v>
      </c>
      <c r="H2537" s="2">
        <v>365714.29</v>
      </c>
    </row>
    <row r="2538" spans="1:8" x14ac:dyDescent="0.2">
      <c r="A2538" s="1" t="s">
        <v>8</v>
      </c>
      <c r="B2538" s="1" t="s">
        <v>6310</v>
      </c>
      <c r="C2538" s="1" t="s">
        <v>6311</v>
      </c>
      <c r="D2538" s="1" t="s">
        <v>6308</v>
      </c>
      <c r="E2538" s="1" t="s">
        <v>6309</v>
      </c>
      <c r="F2538" s="1" t="s">
        <v>2641</v>
      </c>
      <c r="G2538" s="1" t="s">
        <v>51</v>
      </c>
      <c r="H2538" s="2">
        <v>222857.14</v>
      </c>
    </row>
    <row r="2539" spans="1:8" x14ac:dyDescent="0.2">
      <c r="A2539" s="1" t="s">
        <v>8</v>
      </c>
      <c r="B2539" s="1" t="s">
        <v>5717</v>
      </c>
      <c r="C2539" s="1" t="s">
        <v>5718</v>
      </c>
      <c r="D2539" s="1" t="s">
        <v>5715</v>
      </c>
      <c r="E2539" s="1" t="s">
        <v>5716</v>
      </c>
      <c r="F2539" s="1" t="s">
        <v>209</v>
      </c>
      <c r="G2539" s="1" t="s">
        <v>51</v>
      </c>
      <c r="H2539" s="2">
        <v>234833.66</v>
      </c>
    </row>
    <row r="2540" spans="1:8" x14ac:dyDescent="0.2">
      <c r="A2540" s="1" t="s">
        <v>8</v>
      </c>
      <c r="B2540" s="1" t="s">
        <v>2365</v>
      </c>
      <c r="C2540" s="1" t="s">
        <v>2891</v>
      </c>
      <c r="D2540" s="1" t="s">
        <v>3956</v>
      </c>
      <c r="E2540" s="1" t="s">
        <v>3957</v>
      </c>
      <c r="F2540" s="1" t="s">
        <v>3734</v>
      </c>
      <c r="G2540" s="1" t="s">
        <v>51</v>
      </c>
      <c r="H2540" s="2">
        <v>250000</v>
      </c>
    </row>
    <row r="2541" spans="1:8" x14ac:dyDescent="0.2">
      <c r="A2541" s="1" t="s">
        <v>8</v>
      </c>
      <c r="B2541" s="1" t="s">
        <v>1521</v>
      </c>
      <c r="C2541" s="1" t="s">
        <v>1522</v>
      </c>
      <c r="D2541" s="1" t="s">
        <v>5771</v>
      </c>
      <c r="E2541" s="1" t="s">
        <v>5772</v>
      </c>
      <c r="F2541" s="1" t="s">
        <v>50</v>
      </c>
      <c r="G2541" s="1" t="s">
        <v>51</v>
      </c>
      <c r="H2541" s="2">
        <v>460952.38</v>
      </c>
    </row>
    <row r="2542" spans="1:8" x14ac:dyDescent="0.2">
      <c r="A2542" s="1" t="s">
        <v>8</v>
      </c>
      <c r="B2542" s="1" t="s">
        <v>43</v>
      </c>
      <c r="C2542" s="1" t="s">
        <v>2628</v>
      </c>
      <c r="D2542" s="1" t="s">
        <v>9293</v>
      </c>
      <c r="E2542" s="1" t="s">
        <v>6678</v>
      </c>
      <c r="F2542" s="1" t="s">
        <v>3838</v>
      </c>
      <c r="G2542" s="1" t="s">
        <v>51</v>
      </c>
      <c r="H2542" s="2">
        <v>300000</v>
      </c>
    </row>
    <row r="2543" spans="1:8" x14ac:dyDescent="0.2">
      <c r="A2543" s="1" t="s">
        <v>8</v>
      </c>
      <c r="B2543" s="1" t="s">
        <v>43</v>
      </c>
      <c r="C2543" s="1" t="s">
        <v>2628</v>
      </c>
      <c r="D2543" s="1" t="s">
        <v>9735</v>
      </c>
      <c r="E2543" s="1" t="s">
        <v>6678</v>
      </c>
      <c r="F2543" s="1" t="s">
        <v>3838</v>
      </c>
      <c r="G2543" s="1" t="s">
        <v>51</v>
      </c>
      <c r="H2543" s="2">
        <v>250000</v>
      </c>
    </row>
    <row r="2544" spans="1:8" x14ac:dyDescent="0.2">
      <c r="A2544" s="1" t="s">
        <v>8</v>
      </c>
      <c r="B2544" s="1" t="s">
        <v>43</v>
      </c>
      <c r="C2544" s="1" t="s">
        <v>44</v>
      </c>
      <c r="D2544" s="1" t="s">
        <v>7334</v>
      </c>
      <c r="E2544" s="1" t="s">
        <v>7335</v>
      </c>
      <c r="F2544" s="1" t="s">
        <v>50</v>
      </c>
      <c r="G2544" s="1" t="s">
        <v>51</v>
      </c>
      <c r="H2544" s="2">
        <v>816091.95</v>
      </c>
    </row>
    <row r="2545" spans="1:8" x14ac:dyDescent="0.2">
      <c r="A2545" s="1" t="s">
        <v>8</v>
      </c>
      <c r="B2545" s="1" t="s">
        <v>1454</v>
      </c>
      <c r="C2545" s="1" t="s">
        <v>1455</v>
      </c>
      <c r="D2545" s="1" t="s">
        <v>6606</v>
      </c>
      <c r="E2545" s="1" t="s">
        <v>6607</v>
      </c>
      <c r="F2545" s="1" t="s">
        <v>11</v>
      </c>
      <c r="G2545" s="1" t="s">
        <v>51</v>
      </c>
      <c r="H2545" s="2">
        <v>246666.67</v>
      </c>
    </row>
    <row r="2546" spans="1:8" x14ac:dyDescent="0.2">
      <c r="A2546" s="1" t="s">
        <v>8</v>
      </c>
      <c r="B2546" s="1" t="s">
        <v>3747</v>
      </c>
      <c r="C2546" s="1" t="s">
        <v>3748</v>
      </c>
      <c r="D2546" s="1" t="s">
        <v>3745</v>
      </c>
      <c r="E2546" s="1" t="s">
        <v>3746</v>
      </c>
      <c r="F2546" s="1" t="s">
        <v>3734</v>
      </c>
      <c r="G2546" s="1" t="s">
        <v>51</v>
      </c>
      <c r="H2546" s="2">
        <v>250000</v>
      </c>
    </row>
    <row r="2547" spans="1:8" x14ac:dyDescent="0.2">
      <c r="A2547" s="1" t="s">
        <v>8</v>
      </c>
      <c r="B2547" s="1" t="s">
        <v>9179</v>
      </c>
      <c r="C2547" s="1" t="s">
        <v>9180</v>
      </c>
      <c r="D2547" s="1" t="s">
        <v>9177</v>
      </c>
      <c r="E2547" s="1" t="s">
        <v>9178</v>
      </c>
      <c r="F2547" s="1" t="s">
        <v>2641</v>
      </c>
      <c r="G2547" s="1" t="s">
        <v>51</v>
      </c>
      <c r="H2547" s="2">
        <v>222857.14</v>
      </c>
    </row>
    <row r="2548" spans="1:8" x14ac:dyDescent="0.2">
      <c r="A2548" s="1" t="s">
        <v>8</v>
      </c>
      <c r="B2548" s="1" t="s">
        <v>1496</v>
      </c>
      <c r="C2548" s="1" t="s">
        <v>1497</v>
      </c>
      <c r="D2548" s="1" t="s">
        <v>7030</v>
      </c>
      <c r="E2548" s="1" t="s">
        <v>7031</v>
      </c>
      <c r="F2548" s="1" t="s">
        <v>2641</v>
      </c>
      <c r="G2548" s="1" t="s">
        <v>51</v>
      </c>
      <c r="H2548" s="2">
        <v>556190.48</v>
      </c>
    </row>
    <row r="2549" spans="1:8" x14ac:dyDescent="0.2">
      <c r="A2549" s="1" t="s">
        <v>8</v>
      </c>
      <c r="B2549" s="1" t="s">
        <v>2879</v>
      </c>
      <c r="C2549" s="1" t="s">
        <v>2880</v>
      </c>
      <c r="D2549" s="1" t="s">
        <v>3796</v>
      </c>
      <c r="E2549" s="1" t="s">
        <v>3797</v>
      </c>
      <c r="F2549" s="1" t="s">
        <v>3734</v>
      </c>
      <c r="G2549" s="1" t="s">
        <v>51</v>
      </c>
      <c r="H2549" s="2">
        <v>260000</v>
      </c>
    </row>
    <row r="2550" spans="1:8" x14ac:dyDescent="0.2">
      <c r="A2550" s="1" t="s">
        <v>8</v>
      </c>
      <c r="B2550" s="1" t="s">
        <v>5621</v>
      </c>
      <c r="C2550" s="1" t="s">
        <v>5622</v>
      </c>
      <c r="D2550" s="1" t="s">
        <v>7016</v>
      </c>
      <c r="E2550" s="1" t="s">
        <v>7017</v>
      </c>
      <c r="F2550" s="1" t="s">
        <v>2641</v>
      </c>
      <c r="G2550" s="1" t="s">
        <v>51</v>
      </c>
      <c r="H2550" s="2">
        <v>270476.19</v>
      </c>
    </row>
    <row r="2551" spans="1:8" x14ac:dyDescent="0.2">
      <c r="A2551" s="1" t="s">
        <v>8</v>
      </c>
      <c r="B2551" s="1" t="s">
        <v>12</v>
      </c>
      <c r="C2551" s="1" t="s">
        <v>13</v>
      </c>
      <c r="D2551" s="1" t="s">
        <v>5855</v>
      </c>
      <c r="E2551" s="1" t="s">
        <v>5856</v>
      </c>
      <c r="F2551" s="1" t="s">
        <v>50</v>
      </c>
      <c r="G2551" s="1" t="s">
        <v>51</v>
      </c>
      <c r="H2551" s="2">
        <v>270476.19</v>
      </c>
    </row>
    <row r="2552" spans="1:8" x14ac:dyDescent="0.2">
      <c r="A2552" s="1" t="s">
        <v>8</v>
      </c>
      <c r="B2552" s="1" t="s">
        <v>574</v>
      </c>
      <c r="C2552" s="1" t="s">
        <v>575</v>
      </c>
      <c r="D2552" s="1" t="s">
        <v>5511</v>
      </c>
      <c r="E2552" s="1" t="s">
        <v>5512</v>
      </c>
      <c r="F2552" s="1" t="s">
        <v>50</v>
      </c>
      <c r="G2552" s="1" t="s">
        <v>51</v>
      </c>
      <c r="H2552" s="2">
        <v>270476.19</v>
      </c>
    </row>
    <row r="2553" spans="1:8" ht="22.5" x14ac:dyDescent="0.2">
      <c r="A2553" s="1" t="s">
        <v>8</v>
      </c>
      <c r="B2553" s="1" t="s">
        <v>975</v>
      </c>
      <c r="C2553" s="1" t="s">
        <v>976</v>
      </c>
      <c r="D2553" s="1" t="s">
        <v>2623</v>
      </c>
      <c r="E2553" s="1" t="s">
        <v>2624</v>
      </c>
      <c r="F2553" s="1" t="s">
        <v>50</v>
      </c>
      <c r="G2553" s="1" t="s">
        <v>51</v>
      </c>
      <c r="H2553" s="2">
        <v>270476.19</v>
      </c>
    </row>
    <row r="2554" spans="1:8" x14ac:dyDescent="0.2">
      <c r="A2554" s="1" t="s">
        <v>8</v>
      </c>
      <c r="B2554" s="1" t="s">
        <v>4102</v>
      </c>
      <c r="C2554" s="1" t="s">
        <v>4103</v>
      </c>
      <c r="D2554" s="1" t="s">
        <v>4100</v>
      </c>
      <c r="E2554" s="1" t="s">
        <v>4101</v>
      </c>
      <c r="F2554" s="1" t="s">
        <v>3734</v>
      </c>
      <c r="G2554" s="1" t="s">
        <v>51</v>
      </c>
      <c r="H2554" s="2">
        <v>250000</v>
      </c>
    </row>
    <row r="2555" spans="1:8" x14ac:dyDescent="0.2">
      <c r="A2555" s="1" t="s">
        <v>8</v>
      </c>
      <c r="B2555" s="1" t="s">
        <v>4102</v>
      </c>
      <c r="C2555" s="1" t="s">
        <v>4103</v>
      </c>
      <c r="D2555" s="1" t="s">
        <v>7623</v>
      </c>
      <c r="E2555" s="1" t="s">
        <v>7624</v>
      </c>
      <c r="F2555" s="1" t="s">
        <v>2641</v>
      </c>
      <c r="G2555" s="1" t="s">
        <v>51</v>
      </c>
      <c r="H2555" s="2">
        <v>651428.56999999995</v>
      </c>
    </row>
    <row r="2556" spans="1:8" x14ac:dyDescent="0.2">
      <c r="A2556" s="1" t="s">
        <v>8</v>
      </c>
      <c r="B2556" s="1" t="s">
        <v>6159</v>
      </c>
      <c r="C2556" s="1" t="s">
        <v>6160</v>
      </c>
      <c r="D2556" s="1" t="s">
        <v>6157</v>
      </c>
      <c r="E2556" s="1" t="s">
        <v>6158</v>
      </c>
      <c r="F2556" s="1" t="s">
        <v>2641</v>
      </c>
      <c r="G2556" s="1" t="s">
        <v>51</v>
      </c>
      <c r="H2556" s="2">
        <v>460952.38</v>
      </c>
    </row>
    <row r="2557" spans="1:8" x14ac:dyDescent="0.2">
      <c r="A2557" s="1" t="s">
        <v>8</v>
      </c>
      <c r="B2557" s="1" t="s">
        <v>6159</v>
      </c>
      <c r="C2557" s="1" t="s">
        <v>6160</v>
      </c>
      <c r="D2557" s="1" t="s">
        <v>6940</v>
      </c>
      <c r="E2557" s="1" t="s">
        <v>6941</v>
      </c>
      <c r="F2557" s="1" t="s">
        <v>11</v>
      </c>
      <c r="G2557" s="1" t="s">
        <v>51</v>
      </c>
      <c r="H2557" s="2">
        <v>1869731.8</v>
      </c>
    </row>
    <row r="2558" spans="1:8" x14ac:dyDescent="0.2">
      <c r="A2558" s="1" t="s">
        <v>8</v>
      </c>
      <c r="B2558" s="1" t="s">
        <v>6159</v>
      </c>
      <c r="C2558" s="1" t="s">
        <v>6160</v>
      </c>
      <c r="D2558" s="1" t="s">
        <v>9116</v>
      </c>
      <c r="E2558" s="1" t="s">
        <v>9117</v>
      </c>
      <c r="F2558" s="1" t="s">
        <v>11</v>
      </c>
      <c r="G2558" s="1" t="s">
        <v>51</v>
      </c>
      <c r="H2558" s="2">
        <v>222857.14</v>
      </c>
    </row>
    <row r="2559" spans="1:8" x14ac:dyDescent="0.2">
      <c r="A2559" s="1" t="s">
        <v>8</v>
      </c>
      <c r="B2559" s="1" t="s">
        <v>3193</v>
      </c>
      <c r="C2559" s="1" t="s">
        <v>3194</v>
      </c>
      <c r="D2559" s="1" t="s">
        <v>9895</v>
      </c>
      <c r="E2559" s="1" t="s">
        <v>9896</v>
      </c>
      <c r="F2559" s="1" t="s">
        <v>2641</v>
      </c>
      <c r="G2559" s="1" t="s">
        <v>51</v>
      </c>
      <c r="H2559" s="2">
        <v>365714.29</v>
      </c>
    </row>
    <row r="2560" spans="1:8" ht="22.5" x14ac:dyDescent="0.2">
      <c r="A2560" s="1" t="s">
        <v>8</v>
      </c>
      <c r="B2560" s="1" t="s">
        <v>1981</v>
      </c>
      <c r="C2560" s="1" t="s">
        <v>1982</v>
      </c>
      <c r="D2560" s="1" t="s">
        <v>3803</v>
      </c>
      <c r="E2560" s="1" t="s">
        <v>3804</v>
      </c>
      <c r="F2560" s="1" t="s">
        <v>3734</v>
      </c>
      <c r="G2560" s="1" t="s">
        <v>51</v>
      </c>
      <c r="H2560" s="2">
        <v>380000</v>
      </c>
    </row>
    <row r="2561" spans="1:8" x14ac:dyDescent="0.2">
      <c r="A2561" s="1" t="s">
        <v>8</v>
      </c>
      <c r="B2561" s="1" t="s">
        <v>896</v>
      </c>
      <c r="C2561" s="1" t="s">
        <v>897</v>
      </c>
      <c r="D2561" s="1" t="s">
        <v>4301</v>
      </c>
      <c r="E2561" s="1" t="s">
        <v>4302</v>
      </c>
      <c r="F2561" s="1" t="s">
        <v>3734</v>
      </c>
      <c r="G2561" s="1" t="s">
        <v>51</v>
      </c>
      <c r="H2561" s="2">
        <v>250000</v>
      </c>
    </row>
    <row r="2562" spans="1:8" x14ac:dyDescent="0.2">
      <c r="A2562" s="1" t="s">
        <v>8</v>
      </c>
      <c r="B2562" s="1" t="s">
        <v>896</v>
      </c>
      <c r="C2562" s="1" t="s">
        <v>897</v>
      </c>
      <c r="D2562" s="1" t="s">
        <v>5605</v>
      </c>
      <c r="E2562" s="1" t="s">
        <v>5606</v>
      </c>
      <c r="F2562" s="1" t="s">
        <v>50</v>
      </c>
      <c r="G2562" s="1" t="s">
        <v>51</v>
      </c>
      <c r="H2562" s="2">
        <v>365714.29</v>
      </c>
    </row>
    <row r="2563" spans="1:8" ht="22.5" x14ac:dyDescent="0.2">
      <c r="A2563" s="1" t="s">
        <v>8</v>
      </c>
      <c r="B2563" s="1" t="s">
        <v>896</v>
      </c>
      <c r="C2563" s="1" t="s">
        <v>897</v>
      </c>
      <c r="D2563" s="1" t="s">
        <v>5728</v>
      </c>
      <c r="E2563" s="1" t="s">
        <v>5729</v>
      </c>
      <c r="F2563" s="1" t="s">
        <v>2641</v>
      </c>
      <c r="G2563" s="1" t="s">
        <v>51</v>
      </c>
      <c r="H2563" s="2">
        <v>222857.14</v>
      </c>
    </row>
    <row r="2564" spans="1:8" ht="22.5" x14ac:dyDescent="0.2">
      <c r="A2564" s="1" t="s">
        <v>8</v>
      </c>
      <c r="B2564" s="1" t="s">
        <v>5878</v>
      </c>
      <c r="C2564" s="1" t="s">
        <v>5879</v>
      </c>
      <c r="D2564" s="1" t="s">
        <v>7121</v>
      </c>
      <c r="E2564" s="1" t="s">
        <v>5858</v>
      </c>
      <c r="F2564" s="1" t="s">
        <v>2641</v>
      </c>
      <c r="G2564" s="1" t="s">
        <v>51</v>
      </c>
      <c r="H2564" s="2">
        <v>222857.14</v>
      </c>
    </row>
    <row r="2565" spans="1:8" x14ac:dyDescent="0.2">
      <c r="A2565" s="1" t="s">
        <v>8</v>
      </c>
      <c r="B2565" s="1" t="s">
        <v>2913</v>
      </c>
      <c r="C2565" s="1" t="s">
        <v>9997</v>
      </c>
      <c r="D2565" s="1" t="s">
        <v>9996</v>
      </c>
      <c r="E2565" s="1" t="s">
        <v>6476</v>
      </c>
      <c r="F2565" s="1" t="s">
        <v>3838</v>
      </c>
      <c r="G2565" s="1" t="s">
        <v>51</v>
      </c>
      <c r="H2565" s="2">
        <v>200000</v>
      </c>
    </row>
    <row r="2566" spans="1:8" ht="22.5" x14ac:dyDescent="0.2">
      <c r="A2566" s="1" t="s">
        <v>8</v>
      </c>
      <c r="B2566" s="1" t="s">
        <v>2913</v>
      </c>
      <c r="C2566" s="1" t="s">
        <v>3723</v>
      </c>
      <c r="D2566" s="1" t="s">
        <v>3721</v>
      </c>
      <c r="E2566" s="1" t="s">
        <v>3722</v>
      </c>
      <c r="F2566" s="1" t="s">
        <v>2608</v>
      </c>
      <c r="G2566" s="1" t="s">
        <v>51</v>
      </c>
      <c r="H2566" s="2">
        <v>250000</v>
      </c>
    </row>
    <row r="2567" spans="1:8" ht="22.5" x14ac:dyDescent="0.2">
      <c r="A2567" s="1" t="s">
        <v>8</v>
      </c>
      <c r="B2567" s="1" t="s">
        <v>2913</v>
      </c>
      <c r="C2567" s="1" t="s">
        <v>3723</v>
      </c>
      <c r="D2567" s="1" t="s">
        <v>3726</v>
      </c>
      <c r="E2567" s="1" t="s">
        <v>3727</v>
      </c>
      <c r="F2567" s="1" t="s">
        <v>2608</v>
      </c>
      <c r="G2567" s="1" t="s">
        <v>51</v>
      </c>
      <c r="H2567" s="2">
        <v>250000</v>
      </c>
    </row>
    <row r="2568" spans="1:8" ht="22.5" x14ac:dyDescent="0.2">
      <c r="A2568" s="1" t="s">
        <v>8</v>
      </c>
      <c r="B2568" s="1" t="s">
        <v>2913</v>
      </c>
      <c r="C2568" s="1" t="s">
        <v>3723</v>
      </c>
      <c r="D2568" s="1" t="s">
        <v>3728</v>
      </c>
      <c r="E2568" s="1" t="s">
        <v>3724</v>
      </c>
      <c r="F2568" s="1" t="s">
        <v>2608</v>
      </c>
      <c r="G2568" s="1" t="s">
        <v>51</v>
      </c>
      <c r="H2568" s="2">
        <v>200000</v>
      </c>
    </row>
    <row r="2569" spans="1:8" ht="22.5" x14ac:dyDescent="0.2">
      <c r="A2569" s="1" t="s">
        <v>8</v>
      </c>
      <c r="B2569" s="1" t="s">
        <v>2913</v>
      </c>
      <c r="C2569" s="1" t="s">
        <v>3723</v>
      </c>
      <c r="D2569" s="1" t="s">
        <v>3729</v>
      </c>
      <c r="E2569" s="1" t="s">
        <v>3725</v>
      </c>
      <c r="F2569" s="1" t="s">
        <v>2608</v>
      </c>
      <c r="G2569" s="1" t="s">
        <v>51</v>
      </c>
      <c r="H2569" s="2">
        <v>200000</v>
      </c>
    </row>
    <row r="2570" spans="1:8" ht="22.5" x14ac:dyDescent="0.2">
      <c r="A2570" s="1" t="s">
        <v>8</v>
      </c>
      <c r="B2570" s="1" t="s">
        <v>2913</v>
      </c>
      <c r="C2570" s="1" t="s">
        <v>2914</v>
      </c>
      <c r="D2570" s="1" t="s">
        <v>4848</v>
      </c>
      <c r="E2570" s="1" t="s">
        <v>3828</v>
      </c>
      <c r="F2570" s="1" t="s">
        <v>3704</v>
      </c>
      <c r="G2570" s="1" t="s">
        <v>51</v>
      </c>
      <c r="H2570" s="2">
        <v>367047</v>
      </c>
    </row>
    <row r="2571" spans="1:8" x14ac:dyDescent="0.2">
      <c r="A2571" s="1" t="s">
        <v>8</v>
      </c>
      <c r="B2571" s="1" t="s">
        <v>2913</v>
      </c>
      <c r="C2571" s="1" t="s">
        <v>2914</v>
      </c>
      <c r="D2571" s="1" t="s">
        <v>6272</v>
      </c>
      <c r="E2571" s="1" t="s">
        <v>1511</v>
      </c>
      <c r="F2571" s="1" t="s">
        <v>209</v>
      </c>
      <c r="G2571" s="1" t="s">
        <v>51</v>
      </c>
      <c r="H2571" s="2">
        <v>283757.34000000003</v>
      </c>
    </row>
    <row r="2572" spans="1:8" x14ac:dyDescent="0.2">
      <c r="A2572" s="1" t="s">
        <v>8</v>
      </c>
      <c r="B2572" s="1" t="s">
        <v>1722</v>
      </c>
      <c r="C2572" s="1" t="s">
        <v>1723</v>
      </c>
      <c r="D2572" s="1" t="s">
        <v>6250</v>
      </c>
      <c r="E2572" s="1" t="s">
        <v>6251</v>
      </c>
      <c r="F2572" s="1" t="s">
        <v>2641</v>
      </c>
      <c r="G2572" s="1" t="s">
        <v>51</v>
      </c>
      <c r="H2572" s="2">
        <v>499047.62</v>
      </c>
    </row>
    <row r="2573" spans="1:8" x14ac:dyDescent="0.2">
      <c r="A2573" s="1" t="s">
        <v>8</v>
      </c>
      <c r="B2573" s="1" t="s">
        <v>1722</v>
      </c>
      <c r="C2573" s="1" t="s">
        <v>10307</v>
      </c>
      <c r="D2573" s="1" t="s">
        <v>10306</v>
      </c>
      <c r="E2573" s="1" t="s">
        <v>6476</v>
      </c>
      <c r="F2573" s="1" t="s">
        <v>3838</v>
      </c>
      <c r="G2573" s="1" t="s">
        <v>51</v>
      </c>
      <c r="H2573" s="2">
        <v>3845000</v>
      </c>
    </row>
    <row r="2574" spans="1:8" x14ac:dyDescent="0.2">
      <c r="A2574" s="1" t="s">
        <v>8</v>
      </c>
      <c r="B2574" s="1" t="s">
        <v>2679</v>
      </c>
      <c r="C2574" s="1" t="s">
        <v>2680</v>
      </c>
      <c r="D2574" s="1" t="s">
        <v>3732</v>
      </c>
      <c r="E2574" s="1" t="s">
        <v>3733</v>
      </c>
      <c r="F2574" s="1" t="s">
        <v>3734</v>
      </c>
      <c r="G2574" s="1" t="s">
        <v>51</v>
      </c>
      <c r="H2574" s="2">
        <v>250000</v>
      </c>
    </row>
    <row r="2575" spans="1:8" x14ac:dyDescent="0.2">
      <c r="A2575" s="1" t="s">
        <v>8</v>
      </c>
      <c r="B2575" s="1" t="s">
        <v>2917</v>
      </c>
      <c r="C2575" s="1" t="s">
        <v>2918</v>
      </c>
      <c r="D2575" s="1" t="s">
        <v>7042</v>
      </c>
      <c r="E2575" s="1" t="s">
        <v>7043</v>
      </c>
      <c r="F2575" s="1" t="s">
        <v>2641</v>
      </c>
      <c r="G2575" s="1" t="s">
        <v>51</v>
      </c>
      <c r="H2575" s="2">
        <v>911877.39</v>
      </c>
    </row>
    <row r="2576" spans="1:8" x14ac:dyDescent="0.2">
      <c r="A2576" s="1" t="s">
        <v>8</v>
      </c>
      <c r="B2576" s="1" t="s">
        <v>2917</v>
      </c>
      <c r="C2576" s="1" t="s">
        <v>2918</v>
      </c>
      <c r="D2576" s="1" t="s">
        <v>9141</v>
      </c>
      <c r="E2576" s="1" t="s">
        <v>9142</v>
      </c>
      <c r="F2576" s="1" t="s">
        <v>209</v>
      </c>
      <c r="G2576" s="1" t="s">
        <v>51</v>
      </c>
      <c r="H2576" s="2">
        <v>508571.43</v>
      </c>
    </row>
    <row r="2577" spans="1:8" x14ac:dyDescent="0.2">
      <c r="A2577" s="1" t="s">
        <v>8</v>
      </c>
      <c r="B2577" s="1" t="s">
        <v>578</v>
      </c>
      <c r="C2577" s="1" t="s">
        <v>579</v>
      </c>
      <c r="D2577" s="1" t="s">
        <v>6341</v>
      </c>
      <c r="E2577" s="1" t="s">
        <v>6342</v>
      </c>
      <c r="F2577" s="1" t="s">
        <v>2641</v>
      </c>
      <c r="G2577" s="1" t="s">
        <v>51</v>
      </c>
      <c r="H2577" s="2">
        <v>222857.14</v>
      </c>
    </row>
    <row r="2578" spans="1:8" x14ac:dyDescent="0.2">
      <c r="A2578" s="1" t="s">
        <v>8</v>
      </c>
      <c r="B2578" s="1" t="s">
        <v>578</v>
      </c>
      <c r="C2578" s="1" t="s">
        <v>579</v>
      </c>
      <c r="D2578" s="1" t="s">
        <v>6552</v>
      </c>
      <c r="E2578" s="1" t="s">
        <v>6553</v>
      </c>
      <c r="F2578" s="1" t="s">
        <v>50</v>
      </c>
      <c r="G2578" s="1" t="s">
        <v>51</v>
      </c>
      <c r="H2578" s="2">
        <v>222857.14</v>
      </c>
    </row>
    <row r="2579" spans="1:8" x14ac:dyDescent="0.2">
      <c r="A2579" s="1" t="s">
        <v>8</v>
      </c>
      <c r="B2579" s="1" t="s">
        <v>578</v>
      </c>
      <c r="C2579" s="1" t="s">
        <v>579</v>
      </c>
      <c r="D2579" s="1" t="s">
        <v>8735</v>
      </c>
      <c r="E2579" s="1" t="s">
        <v>8736</v>
      </c>
      <c r="F2579" s="1" t="s">
        <v>3558</v>
      </c>
      <c r="G2579" s="1" t="s">
        <v>51</v>
      </c>
      <c r="H2579" s="2">
        <v>250000</v>
      </c>
    </row>
    <row r="2580" spans="1:8" x14ac:dyDescent="0.2">
      <c r="A2580" s="1" t="s">
        <v>8</v>
      </c>
      <c r="B2580" s="1" t="s">
        <v>3113</v>
      </c>
      <c r="C2580" s="1" t="s">
        <v>3114</v>
      </c>
      <c r="D2580" s="1" t="s">
        <v>6501</v>
      </c>
      <c r="E2580" s="1" t="s">
        <v>6502</v>
      </c>
      <c r="F2580" s="1" t="s">
        <v>50</v>
      </c>
      <c r="G2580" s="1" t="s">
        <v>51</v>
      </c>
      <c r="H2580" s="2">
        <v>911877.39</v>
      </c>
    </row>
    <row r="2581" spans="1:8" x14ac:dyDescent="0.2">
      <c r="A2581" s="1" t="s">
        <v>8</v>
      </c>
      <c r="B2581" s="1" t="s">
        <v>3113</v>
      </c>
      <c r="C2581" s="1" t="s">
        <v>3114</v>
      </c>
      <c r="D2581" s="1" t="s">
        <v>6503</v>
      </c>
      <c r="E2581" s="1" t="s">
        <v>6504</v>
      </c>
      <c r="F2581" s="1" t="s">
        <v>2641</v>
      </c>
      <c r="G2581" s="1" t="s">
        <v>51</v>
      </c>
      <c r="H2581" s="2">
        <v>460952.38</v>
      </c>
    </row>
    <row r="2582" spans="1:8" x14ac:dyDescent="0.2">
      <c r="A2582" s="1" t="s">
        <v>8</v>
      </c>
      <c r="B2582" s="1" t="s">
        <v>3113</v>
      </c>
      <c r="C2582" s="1" t="s">
        <v>3114</v>
      </c>
      <c r="D2582" s="1" t="s">
        <v>7227</v>
      </c>
      <c r="E2582" s="1" t="s">
        <v>7228</v>
      </c>
      <c r="F2582" s="1" t="s">
        <v>2641</v>
      </c>
      <c r="G2582" s="1" t="s">
        <v>51</v>
      </c>
      <c r="H2582" s="2">
        <v>270476.19</v>
      </c>
    </row>
    <row r="2583" spans="1:8" x14ac:dyDescent="0.2">
      <c r="A2583" s="1" t="s">
        <v>8</v>
      </c>
      <c r="B2583" s="1" t="s">
        <v>115</v>
      </c>
      <c r="C2583" s="1" t="s">
        <v>116</v>
      </c>
      <c r="D2583" s="1" t="s">
        <v>5849</v>
      </c>
      <c r="E2583" s="1" t="s">
        <v>5850</v>
      </c>
      <c r="F2583" s="1" t="s">
        <v>50</v>
      </c>
      <c r="G2583" s="1" t="s">
        <v>51</v>
      </c>
      <c r="H2583" s="2">
        <v>222857.14</v>
      </c>
    </row>
    <row r="2584" spans="1:8" x14ac:dyDescent="0.2">
      <c r="A2584" s="1" t="s">
        <v>8</v>
      </c>
      <c r="B2584" s="1" t="s">
        <v>1960</v>
      </c>
      <c r="C2584" s="1" t="s">
        <v>1961</v>
      </c>
      <c r="D2584" s="1" t="s">
        <v>2961</v>
      </c>
      <c r="E2584" s="1" t="s">
        <v>2962</v>
      </c>
      <c r="F2584" s="1" t="s">
        <v>50</v>
      </c>
      <c r="G2584" s="1" t="s">
        <v>51</v>
      </c>
      <c r="H2584" s="2">
        <v>222857.14</v>
      </c>
    </row>
    <row r="2585" spans="1:8" x14ac:dyDescent="0.2">
      <c r="A2585" s="1" t="s">
        <v>8</v>
      </c>
      <c r="B2585" s="1" t="s">
        <v>1159</v>
      </c>
      <c r="C2585" s="1" t="s">
        <v>1160</v>
      </c>
      <c r="D2585" s="1" t="s">
        <v>6507</v>
      </c>
      <c r="E2585" s="1" t="s">
        <v>6508</v>
      </c>
      <c r="F2585" s="1" t="s">
        <v>50</v>
      </c>
      <c r="G2585" s="1" t="s">
        <v>51</v>
      </c>
      <c r="H2585" s="2">
        <v>222857.14</v>
      </c>
    </row>
    <row r="2586" spans="1:8" x14ac:dyDescent="0.2">
      <c r="A2586" s="1" t="s">
        <v>8</v>
      </c>
      <c r="B2586" s="1" t="s">
        <v>6796</v>
      </c>
      <c r="C2586" s="1" t="s">
        <v>6797</v>
      </c>
      <c r="D2586" s="1" t="s">
        <v>6794</v>
      </c>
      <c r="E2586" s="1" t="s">
        <v>6795</v>
      </c>
      <c r="F2586" s="1" t="s">
        <v>50</v>
      </c>
      <c r="G2586" s="1" t="s">
        <v>51</v>
      </c>
      <c r="H2586" s="2">
        <v>222857.14</v>
      </c>
    </row>
    <row r="2587" spans="1:8" x14ac:dyDescent="0.2">
      <c r="A2587" s="1" t="s">
        <v>8</v>
      </c>
      <c r="B2587" s="1" t="s">
        <v>1017</v>
      </c>
      <c r="C2587" s="1" t="s">
        <v>1018</v>
      </c>
      <c r="D2587" s="1" t="s">
        <v>9154</v>
      </c>
      <c r="E2587" s="1" t="s">
        <v>6218</v>
      </c>
      <c r="F2587" s="1" t="s">
        <v>2641</v>
      </c>
      <c r="G2587" s="1" t="s">
        <v>51</v>
      </c>
      <c r="H2587" s="2">
        <v>222857.14</v>
      </c>
    </row>
    <row r="2588" spans="1:8" x14ac:dyDescent="0.2">
      <c r="A2588" s="1" t="s">
        <v>8</v>
      </c>
      <c r="B2588" s="1" t="s">
        <v>1802</v>
      </c>
      <c r="C2588" s="1" t="s">
        <v>1803</v>
      </c>
      <c r="D2588" s="1" t="s">
        <v>6519</v>
      </c>
      <c r="E2588" s="1" t="s">
        <v>6520</v>
      </c>
      <c r="F2588" s="1" t="s">
        <v>50</v>
      </c>
      <c r="G2588" s="1" t="s">
        <v>51</v>
      </c>
      <c r="H2588" s="2">
        <v>270476.19</v>
      </c>
    </row>
    <row r="2589" spans="1:8" x14ac:dyDescent="0.2">
      <c r="A2589" s="1" t="s">
        <v>8</v>
      </c>
      <c r="B2589" s="1" t="s">
        <v>398</v>
      </c>
      <c r="C2589" s="1" t="s">
        <v>2628</v>
      </c>
      <c r="D2589" s="1" t="s">
        <v>9294</v>
      </c>
      <c r="E2589" s="1" t="s">
        <v>6678</v>
      </c>
      <c r="F2589" s="1" t="s">
        <v>3838</v>
      </c>
      <c r="G2589" s="1" t="s">
        <v>51</v>
      </c>
      <c r="H2589" s="2">
        <v>399966</v>
      </c>
    </row>
    <row r="2590" spans="1:8" ht="22.5" x14ac:dyDescent="0.2">
      <c r="A2590" s="1" t="s">
        <v>8</v>
      </c>
      <c r="B2590" s="1" t="s">
        <v>830</v>
      </c>
      <c r="C2590" s="1" t="s">
        <v>831</v>
      </c>
      <c r="D2590" s="1" t="s">
        <v>4443</v>
      </c>
      <c r="E2590" s="1" t="s">
        <v>4444</v>
      </c>
      <c r="F2590" s="1" t="s">
        <v>3734</v>
      </c>
      <c r="G2590" s="1" t="s">
        <v>51</v>
      </c>
      <c r="H2590" s="2">
        <v>250000</v>
      </c>
    </row>
    <row r="2591" spans="1:8" x14ac:dyDescent="0.2">
      <c r="A2591" s="1" t="s">
        <v>8</v>
      </c>
      <c r="B2591" s="1" t="s">
        <v>1759</v>
      </c>
      <c r="C2591" s="1" t="s">
        <v>1760</v>
      </c>
      <c r="D2591" s="1" t="s">
        <v>4358</v>
      </c>
      <c r="E2591" s="1" t="s">
        <v>4359</v>
      </c>
      <c r="F2591" s="1" t="s">
        <v>3734</v>
      </c>
      <c r="G2591" s="1" t="s">
        <v>51</v>
      </c>
      <c r="H2591" s="2">
        <v>250000</v>
      </c>
    </row>
    <row r="2592" spans="1:8" x14ac:dyDescent="0.2">
      <c r="A2592" s="1" t="s">
        <v>8</v>
      </c>
      <c r="B2592" s="1" t="s">
        <v>1871</v>
      </c>
      <c r="C2592" s="1" t="s">
        <v>1872</v>
      </c>
      <c r="D2592" s="1" t="s">
        <v>3990</v>
      </c>
      <c r="E2592" s="1" t="s">
        <v>3991</v>
      </c>
      <c r="F2592" s="1" t="s">
        <v>3734</v>
      </c>
      <c r="G2592" s="1" t="s">
        <v>51</v>
      </c>
      <c r="H2592" s="2">
        <v>250000</v>
      </c>
    </row>
    <row r="2593" spans="1:8" ht="22.5" x14ac:dyDescent="0.2">
      <c r="A2593" s="1" t="s">
        <v>8</v>
      </c>
      <c r="B2593" s="1" t="s">
        <v>1871</v>
      </c>
      <c r="C2593" s="1" t="s">
        <v>1872</v>
      </c>
      <c r="D2593" s="1" t="s">
        <v>5796</v>
      </c>
      <c r="E2593" s="1" t="s">
        <v>5797</v>
      </c>
      <c r="F2593" s="1" t="s">
        <v>2641</v>
      </c>
      <c r="G2593" s="1" t="s">
        <v>51</v>
      </c>
      <c r="H2593" s="2">
        <v>222857.14</v>
      </c>
    </row>
    <row r="2594" spans="1:8" x14ac:dyDescent="0.2">
      <c r="A2594" s="1" t="s">
        <v>8</v>
      </c>
      <c r="B2594" s="1" t="s">
        <v>3175</v>
      </c>
      <c r="C2594" s="1" t="s">
        <v>3176</v>
      </c>
      <c r="D2594" s="1" t="s">
        <v>7674</v>
      </c>
      <c r="E2594" s="1" t="s">
        <v>7675</v>
      </c>
      <c r="F2594" s="1" t="s">
        <v>2641</v>
      </c>
      <c r="G2594" s="1" t="s">
        <v>51</v>
      </c>
      <c r="H2594" s="2">
        <v>460952.38</v>
      </c>
    </row>
    <row r="2595" spans="1:8" x14ac:dyDescent="0.2">
      <c r="A2595" s="1" t="s">
        <v>8</v>
      </c>
      <c r="B2595" s="1" t="s">
        <v>1223</v>
      </c>
      <c r="C2595" s="1" t="s">
        <v>1224</v>
      </c>
      <c r="D2595" s="1" t="s">
        <v>5812</v>
      </c>
      <c r="E2595" s="1" t="s">
        <v>5813</v>
      </c>
      <c r="F2595" s="1" t="s">
        <v>50</v>
      </c>
      <c r="G2595" s="1" t="s">
        <v>51</v>
      </c>
      <c r="H2595" s="2">
        <v>222857.14</v>
      </c>
    </row>
    <row r="2596" spans="1:8" x14ac:dyDescent="0.2">
      <c r="A2596" s="1" t="s">
        <v>8</v>
      </c>
      <c r="B2596" s="1" t="s">
        <v>2352</v>
      </c>
      <c r="C2596" s="1" t="s">
        <v>2353</v>
      </c>
      <c r="D2596" s="1" t="s">
        <v>4950</v>
      </c>
      <c r="E2596" s="1" t="s">
        <v>4951</v>
      </c>
      <c r="F2596" s="1" t="s">
        <v>3734</v>
      </c>
      <c r="G2596" s="1" t="s">
        <v>51</v>
      </c>
      <c r="H2596" s="2">
        <v>250000</v>
      </c>
    </row>
    <row r="2597" spans="1:8" ht="22.5" x14ac:dyDescent="0.2">
      <c r="A2597" s="1" t="s">
        <v>8</v>
      </c>
      <c r="B2597" s="1" t="s">
        <v>1073</v>
      </c>
      <c r="C2597" s="1" t="s">
        <v>1074</v>
      </c>
      <c r="D2597" s="1" t="s">
        <v>3295</v>
      </c>
      <c r="E2597" s="1" t="s">
        <v>3296</v>
      </c>
      <c r="F2597" s="1" t="s">
        <v>50</v>
      </c>
      <c r="G2597" s="1" t="s">
        <v>51</v>
      </c>
      <c r="H2597" s="2">
        <v>222857.14</v>
      </c>
    </row>
    <row r="2598" spans="1:8" x14ac:dyDescent="0.2">
      <c r="A2598" s="1" t="s">
        <v>8</v>
      </c>
      <c r="B2598" s="1" t="s">
        <v>6356</v>
      </c>
      <c r="C2598" s="1" t="s">
        <v>6357</v>
      </c>
      <c r="D2598" s="1" t="s">
        <v>6354</v>
      </c>
      <c r="E2598" s="1" t="s">
        <v>6355</v>
      </c>
      <c r="F2598" s="1" t="s">
        <v>2641</v>
      </c>
      <c r="G2598" s="1" t="s">
        <v>51</v>
      </c>
      <c r="H2598" s="2">
        <v>270476.19</v>
      </c>
    </row>
    <row r="2599" spans="1:8" ht="22.5" x14ac:dyDescent="0.2">
      <c r="A2599" s="1" t="s">
        <v>8</v>
      </c>
      <c r="B2599" s="1" t="s">
        <v>5639</v>
      </c>
      <c r="C2599" s="1" t="s">
        <v>5640</v>
      </c>
      <c r="D2599" s="1" t="s">
        <v>9892</v>
      </c>
      <c r="E2599" s="1" t="s">
        <v>223</v>
      </c>
      <c r="F2599" s="1" t="s">
        <v>209</v>
      </c>
      <c r="G2599" s="1" t="s">
        <v>51</v>
      </c>
      <c r="H2599" s="2">
        <v>430528.38</v>
      </c>
    </row>
    <row r="2600" spans="1:8" ht="22.5" x14ac:dyDescent="0.2">
      <c r="A2600" s="1" t="s">
        <v>8</v>
      </c>
      <c r="B2600" s="1" t="s">
        <v>5639</v>
      </c>
      <c r="C2600" s="1" t="s">
        <v>5640</v>
      </c>
      <c r="D2600" s="1" t="s">
        <v>9893</v>
      </c>
      <c r="E2600" s="1" t="s">
        <v>9894</v>
      </c>
      <c r="F2600" s="1" t="s">
        <v>2641</v>
      </c>
      <c r="G2600" s="1" t="s">
        <v>51</v>
      </c>
      <c r="H2600" s="2">
        <v>222857.14</v>
      </c>
    </row>
    <row r="2601" spans="1:8" ht="22.5" x14ac:dyDescent="0.2">
      <c r="A2601" s="1" t="s">
        <v>8</v>
      </c>
      <c r="B2601" s="1" t="s">
        <v>1106</v>
      </c>
      <c r="C2601" s="1" t="s">
        <v>1107</v>
      </c>
      <c r="D2601" s="1" t="s">
        <v>5425</v>
      </c>
      <c r="E2601" s="1" t="s">
        <v>5426</v>
      </c>
      <c r="F2601" s="1" t="s">
        <v>2641</v>
      </c>
      <c r="G2601" s="1" t="s">
        <v>51</v>
      </c>
      <c r="H2601" s="2">
        <v>346666.67</v>
      </c>
    </row>
    <row r="2602" spans="1:8" ht="22.5" x14ac:dyDescent="0.2">
      <c r="A2602" s="1" t="s">
        <v>8</v>
      </c>
      <c r="B2602" s="1" t="s">
        <v>2877</v>
      </c>
      <c r="C2602" s="1" t="s">
        <v>2878</v>
      </c>
      <c r="D2602" s="1" t="s">
        <v>9320</v>
      </c>
      <c r="E2602" s="1" t="s">
        <v>9321</v>
      </c>
      <c r="F2602" s="1" t="s">
        <v>3734</v>
      </c>
      <c r="G2602" s="1" t="s">
        <v>51</v>
      </c>
      <c r="H2602" s="2">
        <v>250000</v>
      </c>
    </row>
    <row r="2603" spans="1:8" x14ac:dyDescent="0.2">
      <c r="A2603" s="1" t="s">
        <v>8</v>
      </c>
      <c r="B2603" s="1" t="s">
        <v>625</v>
      </c>
      <c r="C2603" s="1" t="s">
        <v>626</v>
      </c>
      <c r="D2603" s="1" t="s">
        <v>5802</v>
      </c>
      <c r="E2603" s="1" t="s">
        <v>5803</v>
      </c>
      <c r="F2603" s="1" t="s">
        <v>2641</v>
      </c>
      <c r="G2603" s="1" t="s">
        <v>51</v>
      </c>
      <c r="H2603" s="2">
        <v>222857.14</v>
      </c>
    </row>
    <row r="2604" spans="1:8" ht="22.5" x14ac:dyDescent="0.2">
      <c r="A2604" s="1" t="s">
        <v>8</v>
      </c>
      <c r="B2604" s="1" t="s">
        <v>625</v>
      </c>
      <c r="C2604" s="1" t="s">
        <v>626</v>
      </c>
      <c r="D2604" s="1" t="s">
        <v>5806</v>
      </c>
      <c r="E2604" s="1" t="s">
        <v>5807</v>
      </c>
      <c r="F2604" s="1" t="s">
        <v>2641</v>
      </c>
      <c r="G2604" s="1" t="s">
        <v>51</v>
      </c>
      <c r="H2604" s="2">
        <v>222857.14</v>
      </c>
    </row>
    <row r="2605" spans="1:8" ht="22.5" x14ac:dyDescent="0.2">
      <c r="A2605" s="1" t="s">
        <v>8</v>
      </c>
      <c r="B2605" s="1" t="s">
        <v>625</v>
      </c>
      <c r="C2605" s="1" t="s">
        <v>626</v>
      </c>
      <c r="D2605" s="1" t="s">
        <v>5810</v>
      </c>
      <c r="E2605" s="1" t="s">
        <v>5811</v>
      </c>
      <c r="F2605" s="1" t="s">
        <v>2641</v>
      </c>
      <c r="G2605" s="1" t="s">
        <v>51</v>
      </c>
      <c r="H2605" s="2">
        <v>318095.24</v>
      </c>
    </row>
    <row r="2606" spans="1:8" x14ac:dyDescent="0.2">
      <c r="A2606" s="1" t="s">
        <v>8</v>
      </c>
      <c r="B2606" s="1" t="s">
        <v>625</v>
      </c>
      <c r="C2606" s="1" t="s">
        <v>626</v>
      </c>
      <c r="D2606" s="1" t="s">
        <v>5814</v>
      </c>
      <c r="E2606" s="1" t="s">
        <v>5815</v>
      </c>
      <c r="F2606" s="1" t="s">
        <v>2641</v>
      </c>
      <c r="G2606" s="1" t="s">
        <v>51</v>
      </c>
      <c r="H2606" s="2">
        <v>365714.29</v>
      </c>
    </row>
    <row r="2607" spans="1:8" x14ac:dyDescent="0.2">
      <c r="A2607" s="1" t="s">
        <v>8</v>
      </c>
      <c r="B2607" s="1" t="s">
        <v>1905</v>
      </c>
      <c r="C2607" s="1" t="s">
        <v>1906</v>
      </c>
      <c r="D2607" s="1" t="s">
        <v>6220</v>
      </c>
      <c r="E2607" s="1" t="s">
        <v>6221</v>
      </c>
      <c r="F2607" s="1" t="s">
        <v>11</v>
      </c>
      <c r="G2607" s="1" t="s">
        <v>51</v>
      </c>
      <c r="H2607" s="2">
        <v>222857.14</v>
      </c>
    </row>
    <row r="2608" spans="1:8" x14ac:dyDescent="0.2">
      <c r="A2608" s="1" t="s">
        <v>8</v>
      </c>
      <c r="B2608" s="1" t="s">
        <v>6232</v>
      </c>
      <c r="C2608" s="1" t="s">
        <v>6233</v>
      </c>
      <c r="D2608" s="1" t="s">
        <v>9257</v>
      </c>
      <c r="E2608" s="1" t="s">
        <v>9258</v>
      </c>
      <c r="F2608" s="1" t="s">
        <v>3734</v>
      </c>
      <c r="G2608" s="1" t="s">
        <v>51</v>
      </c>
      <c r="H2608" s="2">
        <v>250000</v>
      </c>
    </row>
    <row r="2609" spans="1:8" x14ac:dyDescent="0.2">
      <c r="A2609" s="1" t="s">
        <v>8</v>
      </c>
      <c r="B2609" s="1" t="s">
        <v>147</v>
      </c>
      <c r="C2609" s="1" t="s">
        <v>148</v>
      </c>
      <c r="D2609" s="1" t="s">
        <v>6602</v>
      </c>
      <c r="E2609" s="1" t="s">
        <v>6603</v>
      </c>
      <c r="F2609" s="1" t="s">
        <v>11</v>
      </c>
      <c r="G2609" s="1" t="s">
        <v>51</v>
      </c>
      <c r="H2609" s="2">
        <v>460952.38</v>
      </c>
    </row>
    <row r="2610" spans="1:8" ht="22.5" x14ac:dyDescent="0.2">
      <c r="A2610" s="1" t="s">
        <v>8</v>
      </c>
      <c r="B2610" s="1" t="s">
        <v>3247</v>
      </c>
      <c r="C2610" s="1" t="s">
        <v>3248</v>
      </c>
      <c r="D2610" s="1" t="s">
        <v>6657</v>
      </c>
      <c r="E2610" s="1" t="s">
        <v>6658</v>
      </c>
      <c r="F2610" s="1" t="s">
        <v>2641</v>
      </c>
      <c r="G2610" s="1" t="s">
        <v>51</v>
      </c>
      <c r="H2610" s="2">
        <v>222857.14</v>
      </c>
    </row>
    <row r="2611" spans="1:8" x14ac:dyDescent="0.2">
      <c r="A2611" s="1" t="s">
        <v>8</v>
      </c>
      <c r="B2611" s="1" t="s">
        <v>1168</v>
      </c>
      <c r="C2611" s="1" t="s">
        <v>1169</v>
      </c>
      <c r="D2611" s="1" t="s">
        <v>7068</v>
      </c>
      <c r="E2611" s="1" t="s">
        <v>6781</v>
      </c>
      <c r="F2611" s="1" t="s">
        <v>2641</v>
      </c>
      <c r="G2611" s="1" t="s">
        <v>51</v>
      </c>
      <c r="H2611" s="2">
        <v>270476.19</v>
      </c>
    </row>
    <row r="2612" spans="1:8" x14ac:dyDescent="0.2">
      <c r="A2612" s="1" t="s">
        <v>8</v>
      </c>
      <c r="B2612" s="1" t="s">
        <v>1231</v>
      </c>
      <c r="C2612" s="1" t="s">
        <v>1232</v>
      </c>
      <c r="D2612" s="1" t="s">
        <v>7219</v>
      </c>
      <c r="E2612" s="1" t="s">
        <v>5649</v>
      </c>
      <c r="F2612" s="1" t="s">
        <v>2641</v>
      </c>
      <c r="G2612" s="1" t="s">
        <v>51</v>
      </c>
      <c r="H2612" s="2">
        <v>1295019.1599999999</v>
      </c>
    </row>
    <row r="2613" spans="1:8" x14ac:dyDescent="0.2">
      <c r="A2613" s="1" t="s">
        <v>8</v>
      </c>
      <c r="B2613" s="1" t="s">
        <v>1765</v>
      </c>
      <c r="C2613" s="1" t="s">
        <v>1766</v>
      </c>
      <c r="D2613" s="1" t="s">
        <v>9172</v>
      </c>
      <c r="E2613" s="1" t="s">
        <v>9173</v>
      </c>
      <c r="F2613" s="1" t="s">
        <v>50</v>
      </c>
      <c r="G2613" s="1" t="s">
        <v>51</v>
      </c>
      <c r="H2613" s="2">
        <v>365714.29</v>
      </c>
    </row>
    <row r="2614" spans="1:8" ht="22.5" x14ac:dyDescent="0.2">
      <c r="A2614" s="1" t="s">
        <v>61</v>
      </c>
      <c r="B2614" s="1" t="s">
        <v>4179</v>
      </c>
      <c r="C2614" s="1" t="s">
        <v>2628</v>
      </c>
      <c r="D2614" s="1" t="s">
        <v>10091</v>
      </c>
      <c r="E2614" s="1" t="s">
        <v>8458</v>
      </c>
      <c r="F2614" s="1" t="s">
        <v>3838</v>
      </c>
      <c r="G2614" s="1" t="s">
        <v>51</v>
      </c>
      <c r="H2614" s="2">
        <v>310000</v>
      </c>
    </row>
    <row r="2615" spans="1:8" ht="22.5" x14ac:dyDescent="0.2">
      <c r="A2615" s="1" t="s">
        <v>61</v>
      </c>
      <c r="B2615" s="1" t="s">
        <v>4179</v>
      </c>
      <c r="C2615" s="1" t="s">
        <v>2628</v>
      </c>
      <c r="D2615" s="1" t="s">
        <v>10412</v>
      </c>
      <c r="E2615" s="1" t="s">
        <v>6678</v>
      </c>
      <c r="F2615" s="1" t="s">
        <v>3838</v>
      </c>
      <c r="G2615" s="1" t="s">
        <v>51</v>
      </c>
      <c r="H2615" s="2">
        <v>1499904</v>
      </c>
    </row>
    <row r="2616" spans="1:8" ht="22.5" x14ac:dyDescent="0.2">
      <c r="A2616" s="1" t="s">
        <v>61</v>
      </c>
      <c r="B2616" s="1" t="s">
        <v>2175</v>
      </c>
      <c r="C2616" s="1" t="s">
        <v>2176</v>
      </c>
      <c r="D2616" s="1" t="s">
        <v>4857</v>
      </c>
      <c r="E2616" s="1" t="s">
        <v>500</v>
      </c>
      <c r="F2616" s="1" t="s">
        <v>3451</v>
      </c>
      <c r="G2616" s="1" t="s">
        <v>51</v>
      </c>
      <c r="H2616" s="2">
        <v>380000</v>
      </c>
    </row>
    <row r="2617" spans="1:8" x14ac:dyDescent="0.2">
      <c r="A2617" s="1" t="s">
        <v>61</v>
      </c>
      <c r="B2617" s="1" t="s">
        <v>4163</v>
      </c>
      <c r="C2617" s="1" t="s">
        <v>4164</v>
      </c>
      <c r="D2617" s="1" t="s">
        <v>4161</v>
      </c>
      <c r="E2617" s="1" t="s">
        <v>4162</v>
      </c>
      <c r="F2617" s="1" t="s">
        <v>3451</v>
      </c>
      <c r="G2617" s="1" t="s">
        <v>51</v>
      </c>
      <c r="H2617" s="2">
        <v>300000</v>
      </c>
    </row>
    <row r="2618" spans="1:8" x14ac:dyDescent="0.2">
      <c r="A2618" s="1" t="s">
        <v>61</v>
      </c>
      <c r="B2618" s="1" t="s">
        <v>4163</v>
      </c>
      <c r="C2618" s="1" t="s">
        <v>4164</v>
      </c>
      <c r="D2618" s="1" t="s">
        <v>6483</v>
      </c>
      <c r="E2618" s="1" t="s">
        <v>6484</v>
      </c>
      <c r="F2618" s="1" t="s">
        <v>3451</v>
      </c>
      <c r="G2618" s="1" t="s">
        <v>51</v>
      </c>
      <c r="H2618" s="2">
        <v>300000</v>
      </c>
    </row>
    <row r="2619" spans="1:8" x14ac:dyDescent="0.2">
      <c r="A2619" s="1" t="s">
        <v>61</v>
      </c>
      <c r="B2619" s="1" t="s">
        <v>2984</v>
      </c>
      <c r="C2619" s="1" t="s">
        <v>2985</v>
      </c>
      <c r="D2619" s="1" t="s">
        <v>4488</v>
      </c>
      <c r="E2619" s="1" t="s">
        <v>4489</v>
      </c>
      <c r="F2619" s="1" t="s">
        <v>3451</v>
      </c>
      <c r="G2619" s="1" t="s">
        <v>51</v>
      </c>
      <c r="H2619" s="2">
        <v>1000000</v>
      </c>
    </row>
    <row r="2620" spans="1:8" x14ac:dyDescent="0.2">
      <c r="A2620" s="1" t="s">
        <v>61</v>
      </c>
      <c r="B2620" s="1" t="s">
        <v>78</v>
      </c>
      <c r="C2620" s="1" t="s">
        <v>79</v>
      </c>
      <c r="D2620" s="1" t="s">
        <v>4986</v>
      </c>
      <c r="E2620" s="1" t="s">
        <v>4987</v>
      </c>
      <c r="F2620" s="1" t="s">
        <v>215</v>
      </c>
      <c r="G2620" s="1" t="s">
        <v>51</v>
      </c>
      <c r="H2620" s="2">
        <v>250000</v>
      </c>
    </row>
    <row r="2621" spans="1:8" ht="22.5" x14ac:dyDescent="0.2">
      <c r="A2621" s="1" t="s">
        <v>61</v>
      </c>
      <c r="B2621" s="1" t="s">
        <v>3085</v>
      </c>
      <c r="C2621" s="1" t="s">
        <v>3086</v>
      </c>
      <c r="D2621" s="1" t="s">
        <v>5246</v>
      </c>
      <c r="E2621" s="1" t="s">
        <v>5247</v>
      </c>
      <c r="F2621" s="1" t="s">
        <v>215</v>
      </c>
      <c r="G2621" s="1" t="s">
        <v>51</v>
      </c>
      <c r="H2621" s="2">
        <v>300000</v>
      </c>
    </row>
    <row r="2622" spans="1:8" ht="22.5" x14ac:dyDescent="0.2">
      <c r="A2622" s="1" t="s">
        <v>61</v>
      </c>
      <c r="B2622" s="1" t="s">
        <v>1794</v>
      </c>
      <c r="C2622" s="1" t="s">
        <v>1795</v>
      </c>
      <c r="D2622" s="1" t="s">
        <v>4976</v>
      </c>
      <c r="E2622" s="1" t="s">
        <v>4977</v>
      </c>
      <c r="F2622" s="1" t="s">
        <v>3558</v>
      </c>
      <c r="G2622" s="1" t="s">
        <v>51</v>
      </c>
      <c r="H2622" s="2">
        <v>500000</v>
      </c>
    </row>
    <row r="2623" spans="1:8" x14ac:dyDescent="0.2">
      <c r="A2623" s="1" t="s">
        <v>61</v>
      </c>
      <c r="B2623" s="1" t="s">
        <v>3533</v>
      </c>
      <c r="C2623" s="1" t="s">
        <v>3534</v>
      </c>
      <c r="D2623" s="1" t="s">
        <v>3541</v>
      </c>
      <c r="E2623" s="1" t="s">
        <v>3542</v>
      </c>
      <c r="F2623" s="1" t="s">
        <v>3451</v>
      </c>
      <c r="G2623" s="1" t="s">
        <v>51</v>
      </c>
      <c r="H2623" s="2">
        <v>300000</v>
      </c>
    </row>
    <row r="2624" spans="1:8" x14ac:dyDescent="0.2">
      <c r="A2624" s="1" t="s">
        <v>61</v>
      </c>
      <c r="B2624" s="1" t="s">
        <v>3533</v>
      </c>
      <c r="C2624" s="1" t="s">
        <v>3534</v>
      </c>
      <c r="D2624" s="1" t="s">
        <v>5135</v>
      </c>
      <c r="E2624" s="1" t="s">
        <v>5136</v>
      </c>
      <c r="F2624" s="1" t="s">
        <v>3451</v>
      </c>
      <c r="G2624" s="1" t="s">
        <v>51</v>
      </c>
      <c r="H2624" s="2">
        <v>300000</v>
      </c>
    </row>
    <row r="2625" spans="1:8" x14ac:dyDescent="0.2">
      <c r="A2625" s="1" t="s">
        <v>61</v>
      </c>
      <c r="B2625" s="1" t="s">
        <v>3533</v>
      </c>
      <c r="C2625" s="1" t="s">
        <v>3534</v>
      </c>
      <c r="D2625" s="1" t="s">
        <v>10055</v>
      </c>
      <c r="E2625" s="1" t="s">
        <v>10056</v>
      </c>
      <c r="F2625" s="1" t="s">
        <v>3451</v>
      </c>
      <c r="G2625" s="1" t="s">
        <v>51</v>
      </c>
      <c r="H2625" s="2">
        <v>1300000</v>
      </c>
    </row>
    <row r="2626" spans="1:8" ht="22.5" x14ac:dyDescent="0.2">
      <c r="A2626" s="1" t="s">
        <v>61</v>
      </c>
      <c r="B2626" s="1" t="s">
        <v>3533</v>
      </c>
      <c r="C2626" s="1" t="s">
        <v>3534</v>
      </c>
      <c r="D2626" s="1" t="s">
        <v>10057</v>
      </c>
      <c r="E2626" s="1" t="s">
        <v>10058</v>
      </c>
      <c r="F2626" s="1" t="s">
        <v>3451</v>
      </c>
      <c r="G2626" s="1" t="s">
        <v>51</v>
      </c>
      <c r="H2626" s="2">
        <v>2700000</v>
      </c>
    </row>
    <row r="2627" spans="1:8" ht="22.5" x14ac:dyDescent="0.2">
      <c r="A2627" s="1" t="s">
        <v>61</v>
      </c>
      <c r="B2627" s="1" t="s">
        <v>3552</v>
      </c>
      <c r="C2627" s="1" t="s">
        <v>3553</v>
      </c>
      <c r="D2627" s="1" t="s">
        <v>3550</v>
      </c>
      <c r="E2627" s="1" t="s">
        <v>3551</v>
      </c>
      <c r="F2627" s="1" t="s">
        <v>3451</v>
      </c>
      <c r="G2627" s="1" t="s">
        <v>51</v>
      </c>
      <c r="H2627" s="2">
        <v>250000</v>
      </c>
    </row>
    <row r="2628" spans="1:8" x14ac:dyDescent="0.2">
      <c r="A2628" s="1" t="s">
        <v>61</v>
      </c>
      <c r="B2628" s="1" t="s">
        <v>3552</v>
      </c>
      <c r="C2628" s="1" t="s">
        <v>3553</v>
      </c>
      <c r="D2628" s="1" t="s">
        <v>6331</v>
      </c>
      <c r="E2628" s="1" t="s">
        <v>6332</v>
      </c>
      <c r="F2628" s="1" t="s">
        <v>3451</v>
      </c>
      <c r="G2628" s="1" t="s">
        <v>51</v>
      </c>
      <c r="H2628" s="2">
        <v>595000</v>
      </c>
    </row>
    <row r="2629" spans="1:8" ht="22.5" x14ac:dyDescent="0.2">
      <c r="A2629" s="1" t="s">
        <v>61</v>
      </c>
      <c r="B2629" s="1" t="s">
        <v>1112</v>
      </c>
      <c r="C2629" s="1" t="s">
        <v>1113</v>
      </c>
      <c r="D2629" s="1" t="s">
        <v>5225</v>
      </c>
      <c r="E2629" s="1" t="s">
        <v>5226</v>
      </c>
      <c r="F2629" s="1" t="s">
        <v>215</v>
      </c>
      <c r="G2629" s="1" t="s">
        <v>51</v>
      </c>
      <c r="H2629" s="2">
        <v>200000</v>
      </c>
    </row>
    <row r="2630" spans="1:8" x14ac:dyDescent="0.2">
      <c r="A2630" s="1" t="s">
        <v>61</v>
      </c>
      <c r="B2630" s="1" t="s">
        <v>3388</v>
      </c>
      <c r="C2630" s="1" t="s">
        <v>2628</v>
      </c>
      <c r="D2630" s="1" t="s">
        <v>10284</v>
      </c>
      <c r="E2630" s="1" t="s">
        <v>6219</v>
      </c>
      <c r="F2630" s="1" t="s">
        <v>3838</v>
      </c>
      <c r="G2630" s="1" t="s">
        <v>51</v>
      </c>
      <c r="H2630" s="2">
        <v>1199900</v>
      </c>
    </row>
    <row r="2631" spans="1:8" x14ac:dyDescent="0.2">
      <c r="A2631" s="1" t="s">
        <v>61</v>
      </c>
      <c r="B2631" s="1" t="s">
        <v>3388</v>
      </c>
      <c r="C2631" s="1" t="s">
        <v>3389</v>
      </c>
      <c r="D2631" s="1" t="s">
        <v>3932</v>
      </c>
      <c r="E2631" s="1" t="s">
        <v>3933</v>
      </c>
      <c r="F2631" s="1" t="s">
        <v>3451</v>
      </c>
      <c r="G2631" s="1" t="s">
        <v>51</v>
      </c>
      <c r="H2631" s="2">
        <v>280000</v>
      </c>
    </row>
    <row r="2632" spans="1:8" x14ac:dyDescent="0.2">
      <c r="A2632" s="1" t="s">
        <v>61</v>
      </c>
      <c r="B2632" s="1" t="s">
        <v>3388</v>
      </c>
      <c r="C2632" s="1" t="s">
        <v>3389</v>
      </c>
      <c r="D2632" s="1" t="s">
        <v>3934</v>
      </c>
      <c r="E2632" s="1" t="s">
        <v>3935</v>
      </c>
      <c r="F2632" s="1" t="s">
        <v>3451</v>
      </c>
      <c r="G2632" s="1" t="s">
        <v>51</v>
      </c>
      <c r="H2632" s="2">
        <v>300000</v>
      </c>
    </row>
    <row r="2633" spans="1:8" x14ac:dyDescent="0.2">
      <c r="A2633" s="1" t="s">
        <v>61</v>
      </c>
      <c r="B2633" s="1" t="s">
        <v>3388</v>
      </c>
      <c r="C2633" s="1" t="s">
        <v>3389</v>
      </c>
      <c r="D2633" s="1" t="s">
        <v>3936</v>
      </c>
      <c r="E2633" s="1" t="s">
        <v>3937</v>
      </c>
      <c r="F2633" s="1" t="s">
        <v>3451</v>
      </c>
      <c r="G2633" s="1" t="s">
        <v>51</v>
      </c>
      <c r="H2633" s="2">
        <v>200000</v>
      </c>
    </row>
    <row r="2634" spans="1:8" x14ac:dyDescent="0.2">
      <c r="A2634" s="1" t="s">
        <v>61</v>
      </c>
      <c r="B2634" s="1" t="s">
        <v>1763</v>
      </c>
      <c r="C2634" s="1" t="s">
        <v>1764</v>
      </c>
      <c r="D2634" s="1" t="s">
        <v>10318</v>
      </c>
      <c r="E2634" s="1" t="s">
        <v>10319</v>
      </c>
      <c r="F2634" s="1" t="s">
        <v>3558</v>
      </c>
      <c r="G2634" s="1" t="s">
        <v>51</v>
      </c>
      <c r="H2634" s="2">
        <v>700000</v>
      </c>
    </row>
    <row r="2635" spans="1:8" ht="22.5" x14ac:dyDescent="0.2">
      <c r="A2635" s="1" t="s">
        <v>61</v>
      </c>
      <c r="B2635" s="1" t="s">
        <v>2602</v>
      </c>
      <c r="C2635" s="1" t="s">
        <v>10443</v>
      </c>
      <c r="D2635" s="1" t="s">
        <v>10442</v>
      </c>
      <c r="E2635" s="1" t="s">
        <v>6678</v>
      </c>
      <c r="F2635" s="1" t="s">
        <v>3838</v>
      </c>
      <c r="G2635" s="1" t="s">
        <v>51</v>
      </c>
      <c r="H2635" s="2">
        <v>1500000</v>
      </c>
    </row>
    <row r="2636" spans="1:8" x14ac:dyDescent="0.2">
      <c r="A2636" s="1" t="s">
        <v>61</v>
      </c>
      <c r="B2636" s="1" t="s">
        <v>2602</v>
      </c>
      <c r="C2636" s="1" t="s">
        <v>2603</v>
      </c>
      <c r="D2636" s="1" t="s">
        <v>5053</v>
      </c>
      <c r="E2636" s="1" t="s">
        <v>5054</v>
      </c>
      <c r="F2636" s="1" t="s">
        <v>3451</v>
      </c>
      <c r="G2636" s="1" t="s">
        <v>51</v>
      </c>
      <c r="H2636" s="2">
        <v>200000</v>
      </c>
    </row>
    <row r="2637" spans="1:8" x14ac:dyDescent="0.2">
      <c r="A2637" s="1" t="s">
        <v>61</v>
      </c>
      <c r="B2637" s="1" t="s">
        <v>3651</v>
      </c>
      <c r="C2637" s="1" t="s">
        <v>3652</v>
      </c>
      <c r="D2637" s="1" t="s">
        <v>3649</v>
      </c>
      <c r="E2637" s="1" t="s">
        <v>3650</v>
      </c>
      <c r="F2637" s="1" t="s">
        <v>3451</v>
      </c>
      <c r="G2637" s="1" t="s">
        <v>51</v>
      </c>
      <c r="H2637" s="2">
        <v>300000</v>
      </c>
    </row>
    <row r="2638" spans="1:8" x14ac:dyDescent="0.2">
      <c r="A2638" s="1" t="s">
        <v>61</v>
      </c>
      <c r="B2638" s="1" t="s">
        <v>3651</v>
      </c>
      <c r="C2638" s="1" t="s">
        <v>3652</v>
      </c>
      <c r="D2638" s="1" t="s">
        <v>4004</v>
      </c>
      <c r="E2638" s="1" t="s">
        <v>4005</v>
      </c>
      <c r="F2638" s="1" t="s">
        <v>3451</v>
      </c>
      <c r="G2638" s="1" t="s">
        <v>51</v>
      </c>
      <c r="H2638" s="2">
        <v>250000</v>
      </c>
    </row>
    <row r="2639" spans="1:8" x14ac:dyDescent="0.2">
      <c r="A2639" s="1" t="s">
        <v>61</v>
      </c>
      <c r="B2639" s="1" t="s">
        <v>3651</v>
      </c>
      <c r="C2639" s="1" t="s">
        <v>3652</v>
      </c>
      <c r="D2639" s="1" t="s">
        <v>4146</v>
      </c>
      <c r="E2639" s="1" t="s">
        <v>4147</v>
      </c>
      <c r="F2639" s="1" t="s">
        <v>3451</v>
      </c>
      <c r="G2639" s="1" t="s">
        <v>51</v>
      </c>
      <c r="H2639" s="2">
        <v>250000</v>
      </c>
    </row>
    <row r="2640" spans="1:8" x14ac:dyDescent="0.2">
      <c r="A2640" s="1" t="s">
        <v>61</v>
      </c>
      <c r="B2640" s="1" t="s">
        <v>3651</v>
      </c>
      <c r="C2640" s="1" t="s">
        <v>3652</v>
      </c>
      <c r="D2640" s="1" t="s">
        <v>4486</v>
      </c>
      <c r="E2640" s="1" t="s">
        <v>4487</v>
      </c>
      <c r="F2640" s="1" t="s">
        <v>3451</v>
      </c>
      <c r="G2640" s="1" t="s">
        <v>51</v>
      </c>
      <c r="H2640" s="2">
        <v>250000</v>
      </c>
    </row>
    <row r="2641" spans="1:8" ht="22.5" x14ac:dyDescent="0.2">
      <c r="A2641" s="1" t="s">
        <v>61</v>
      </c>
      <c r="B2641" s="1" t="s">
        <v>3651</v>
      </c>
      <c r="C2641" s="1" t="s">
        <v>3652</v>
      </c>
      <c r="D2641" s="1" t="s">
        <v>6270</v>
      </c>
      <c r="E2641" s="1" t="s">
        <v>6271</v>
      </c>
      <c r="F2641" s="1" t="s">
        <v>2641</v>
      </c>
      <c r="G2641" s="1" t="s">
        <v>51</v>
      </c>
      <c r="H2641" s="2">
        <v>283757.34000000003</v>
      </c>
    </row>
    <row r="2642" spans="1:8" x14ac:dyDescent="0.2">
      <c r="A2642" s="1" t="s">
        <v>61</v>
      </c>
      <c r="B2642" s="1" t="s">
        <v>4157</v>
      </c>
      <c r="C2642" s="1" t="s">
        <v>4158</v>
      </c>
      <c r="D2642" s="1" t="s">
        <v>4340</v>
      </c>
      <c r="E2642" s="1" t="s">
        <v>1691</v>
      </c>
      <c r="F2642" s="1" t="s">
        <v>3451</v>
      </c>
      <c r="G2642" s="1" t="s">
        <v>51</v>
      </c>
      <c r="H2642" s="2">
        <v>250000</v>
      </c>
    </row>
    <row r="2643" spans="1:8" x14ac:dyDescent="0.2">
      <c r="A2643" s="1" t="s">
        <v>61</v>
      </c>
      <c r="B2643" s="1" t="s">
        <v>4157</v>
      </c>
      <c r="C2643" s="1" t="s">
        <v>4158</v>
      </c>
      <c r="D2643" s="1" t="s">
        <v>4485</v>
      </c>
      <c r="E2643" s="1" t="s">
        <v>430</v>
      </c>
      <c r="F2643" s="1" t="s">
        <v>3451</v>
      </c>
      <c r="G2643" s="1" t="s">
        <v>51</v>
      </c>
      <c r="H2643" s="2">
        <v>260000</v>
      </c>
    </row>
    <row r="2644" spans="1:8" x14ac:dyDescent="0.2">
      <c r="A2644" s="1" t="s">
        <v>61</v>
      </c>
      <c r="B2644" s="1" t="s">
        <v>858</v>
      </c>
      <c r="C2644" s="1" t="s">
        <v>859</v>
      </c>
      <c r="D2644" s="1" t="s">
        <v>6060</v>
      </c>
      <c r="E2644" s="1" t="s">
        <v>6061</v>
      </c>
      <c r="F2644" s="1" t="s">
        <v>3474</v>
      </c>
      <c r="G2644" s="1" t="s">
        <v>51</v>
      </c>
      <c r="H2644" s="2">
        <v>270476.19</v>
      </c>
    </row>
    <row r="2645" spans="1:8" x14ac:dyDescent="0.2">
      <c r="A2645" s="1" t="s">
        <v>61</v>
      </c>
      <c r="B2645" s="1" t="s">
        <v>858</v>
      </c>
      <c r="C2645" s="1" t="s">
        <v>859</v>
      </c>
      <c r="D2645" s="1" t="s">
        <v>7317</v>
      </c>
      <c r="E2645" s="1" t="s">
        <v>7318</v>
      </c>
      <c r="F2645" s="1" t="s">
        <v>50</v>
      </c>
      <c r="G2645" s="1" t="s">
        <v>51</v>
      </c>
      <c r="H2645" s="2">
        <v>365714.29</v>
      </c>
    </row>
    <row r="2646" spans="1:8" x14ac:dyDescent="0.2">
      <c r="A2646" s="1" t="s">
        <v>61</v>
      </c>
      <c r="B2646" s="1" t="s">
        <v>2683</v>
      </c>
      <c r="C2646" s="1" t="s">
        <v>2684</v>
      </c>
      <c r="D2646" s="1" t="s">
        <v>10310</v>
      </c>
      <c r="E2646" s="1" t="s">
        <v>10311</v>
      </c>
      <c r="F2646" s="1" t="s">
        <v>3558</v>
      </c>
      <c r="G2646" s="1" t="s">
        <v>51</v>
      </c>
      <c r="H2646" s="2">
        <v>1200000</v>
      </c>
    </row>
    <row r="2647" spans="1:8" x14ac:dyDescent="0.2">
      <c r="A2647" s="1" t="s">
        <v>61</v>
      </c>
      <c r="B2647" s="1" t="s">
        <v>2828</v>
      </c>
      <c r="C2647" s="1" t="s">
        <v>8813</v>
      </c>
      <c r="D2647" s="1" t="s">
        <v>8812</v>
      </c>
      <c r="E2647" s="1" t="s">
        <v>8458</v>
      </c>
      <c r="F2647" s="1" t="s">
        <v>3838</v>
      </c>
      <c r="G2647" s="1" t="s">
        <v>51</v>
      </c>
      <c r="H2647" s="2">
        <v>250000</v>
      </c>
    </row>
    <row r="2648" spans="1:8" ht="22.5" x14ac:dyDescent="0.2">
      <c r="A2648" s="1" t="s">
        <v>61</v>
      </c>
      <c r="B2648" s="1" t="s">
        <v>3009</v>
      </c>
      <c r="C2648" s="1" t="s">
        <v>3010</v>
      </c>
      <c r="D2648" s="1" t="s">
        <v>4553</v>
      </c>
      <c r="E2648" s="1" t="s">
        <v>4554</v>
      </c>
      <c r="F2648" s="1" t="s">
        <v>3451</v>
      </c>
      <c r="G2648" s="1" t="s">
        <v>51</v>
      </c>
      <c r="H2648" s="2">
        <v>250000</v>
      </c>
    </row>
    <row r="2649" spans="1:8" ht="22.5" x14ac:dyDescent="0.2">
      <c r="A2649" s="1" t="s">
        <v>61</v>
      </c>
      <c r="B2649" s="1" t="s">
        <v>3009</v>
      </c>
      <c r="C2649" s="1" t="s">
        <v>3010</v>
      </c>
      <c r="D2649" s="1" t="s">
        <v>4842</v>
      </c>
      <c r="E2649" s="1" t="s">
        <v>4843</v>
      </c>
      <c r="F2649" s="1" t="s">
        <v>3451</v>
      </c>
      <c r="G2649" s="1" t="s">
        <v>51</v>
      </c>
      <c r="H2649" s="2">
        <v>361135</v>
      </c>
    </row>
    <row r="2650" spans="1:8" x14ac:dyDescent="0.2">
      <c r="A2650" s="1" t="s">
        <v>61</v>
      </c>
      <c r="B2650" s="1" t="s">
        <v>4128</v>
      </c>
      <c r="C2650" s="1" t="s">
        <v>4129</v>
      </c>
      <c r="D2650" s="1" t="s">
        <v>4126</v>
      </c>
      <c r="E2650" s="1" t="s">
        <v>4127</v>
      </c>
      <c r="F2650" s="1" t="s">
        <v>3451</v>
      </c>
      <c r="G2650" s="1" t="s">
        <v>51</v>
      </c>
      <c r="H2650" s="2">
        <v>300000</v>
      </c>
    </row>
    <row r="2651" spans="1:8" x14ac:dyDescent="0.2">
      <c r="A2651" s="1" t="s">
        <v>61</v>
      </c>
      <c r="B2651" s="1" t="s">
        <v>4128</v>
      </c>
      <c r="C2651" s="1" t="s">
        <v>4129</v>
      </c>
      <c r="D2651" s="1" t="s">
        <v>6281</v>
      </c>
      <c r="E2651" s="1" t="s">
        <v>6282</v>
      </c>
      <c r="F2651" s="1" t="s">
        <v>50</v>
      </c>
      <c r="G2651" s="1" t="s">
        <v>51</v>
      </c>
      <c r="H2651" s="2">
        <v>222857.14</v>
      </c>
    </row>
    <row r="2652" spans="1:8" x14ac:dyDescent="0.2">
      <c r="A2652" s="1" t="s">
        <v>61</v>
      </c>
      <c r="B2652" s="1" t="s">
        <v>4128</v>
      </c>
      <c r="C2652" s="1" t="s">
        <v>4129</v>
      </c>
      <c r="D2652" s="1" t="s">
        <v>6481</v>
      </c>
      <c r="E2652" s="1" t="s">
        <v>6482</v>
      </c>
      <c r="F2652" s="1" t="s">
        <v>3474</v>
      </c>
      <c r="G2652" s="1" t="s">
        <v>51</v>
      </c>
      <c r="H2652" s="2">
        <v>381604.7</v>
      </c>
    </row>
    <row r="2653" spans="1:8" ht="22.5" x14ac:dyDescent="0.2">
      <c r="A2653" s="1" t="s">
        <v>61</v>
      </c>
      <c r="B2653" s="1" t="s">
        <v>4128</v>
      </c>
      <c r="C2653" s="1" t="s">
        <v>4129</v>
      </c>
      <c r="D2653" s="1" t="s">
        <v>6487</v>
      </c>
      <c r="E2653" s="1" t="s">
        <v>6488</v>
      </c>
      <c r="F2653" s="1" t="s">
        <v>11</v>
      </c>
      <c r="G2653" s="1" t="s">
        <v>51</v>
      </c>
      <c r="H2653" s="2">
        <v>460952.38</v>
      </c>
    </row>
    <row r="2654" spans="1:8" x14ac:dyDescent="0.2">
      <c r="A2654" s="1" t="s">
        <v>61</v>
      </c>
      <c r="B2654" s="1" t="s">
        <v>4128</v>
      </c>
      <c r="C2654" s="1" t="s">
        <v>4129</v>
      </c>
      <c r="D2654" s="1" t="s">
        <v>9859</v>
      </c>
      <c r="E2654" s="1" t="s">
        <v>5328</v>
      </c>
      <c r="F2654" s="1" t="s">
        <v>3451</v>
      </c>
      <c r="G2654" s="1" t="s">
        <v>51</v>
      </c>
      <c r="H2654" s="2">
        <v>300000</v>
      </c>
    </row>
    <row r="2655" spans="1:8" x14ac:dyDescent="0.2">
      <c r="A2655" s="1" t="s">
        <v>61</v>
      </c>
      <c r="B2655" s="1" t="s">
        <v>748</v>
      </c>
      <c r="C2655" s="1" t="s">
        <v>3459</v>
      </c>
      <c r="D2655" s="1" t="s">
        <v>4059</v>
      </c>
      <c r="E2655" s="1" t="s">
        <v>4060</v>
      </c>
      <c r="F2655" s="1" t="s">
        <v>3451</v>
      </c>
      <c r="G2655" s="1" t="s">
        <v>51</v>
      </c>
      <c r="H2655" s="2">
        <v>500000</v>
      </c>
    </row>
    <row r="2656" spans="1:8" x14ac:dyDescent="0.2">
      <c r="A2656" s="1" t="s">
        <v>61</v>
      </c>
      <c r="B2656" s="1" t="s">
        <v>748</v>
      </c>
      <c r="C2656" s="1" t="s">
        <v>3459</v>
      </c>
      <c r="D2656" s="1" t="s">
        <v>4830</v>
      </c>
      <c r="E2656" s="1" t="s">
        <v>4831</v>
      </c>
      <c r="F2656" s="1" t="s">
        <v>3451</v>
      </c>
      <c r="G2656" s="1" t="s">
        <v>51</v>
      </c>
      <c r="H2656" s="2">
        <v>500000</v>
      </c>
    </row>
    <row r="2657" spans="1:8" ht="22.5" x14ac:dyDescent="0.2">
      <c r="A2657" s="1" t="s">
        <v>61</v>
      </c>
      <c r="B2657" s="1" t="s">
        <v>748</v>
      </c>
      <c r="C2657" s="1" t="s">
        <v>3459</v>
      </c>
      <c r="D2657" s="1" t="s">
        <v>5149</v>
      </c>
      <c r="E2657" s="1" t="s">
        <v>5150</v>
      </c>
      <c r="F2657" s="1" t="s">
        <v>3451</v>
      </c>
      <c r="G2657" s="1" t="s">
        <v>51</v>
      </c>
      <c r="H2657" s="2">
        <v>2700000</v>
      </c>
    </row>
    <row r="2658" spans="1:8" x14ac:dyDescent="0.2">
      <c r="A2658" s="1" t="s">
        <v>61</v>
      </c>
      <c r="B2658" s="1" t="s">
        <v>748</v>
      </c>
      <c r="C2658" s="1" t="s">
        <v>3459</v>
      </c>
      <c r="D2658" s="1" t="s">
        <v>6884</v>
      </c>
      <c r="E2658" s="1" t="s">
        <v>6885</v>
      </c>
      <c r="F2658" s="1" t="s">
        <v>11</v>
      </c>
      <c r="G2658" s="1" t="s">
        <v>51</v>
      </c>
      <c r="H2658" s="2">
        <v>1869731.8</v>
      </c>
    </row>
    <row r="2659" spans="1:8" x14ac:dyDescent="0.2">
      <c r="A2659" s="1" t="s">
        <v>61</v>
      </c>
      <c r="B2659" s="1" t="s">
        <v>748</v>
      </c>
      <c r="C2659" s="1" t="s">
        <v>3459</v>
      </c>
      <c r="D2659" s="1" t="s">
        <v>9104</v>
      </c>
      <c r="E2659" s="1" t="s">
        <v>9105</v>
      </c>
      <c r="F2659" s="1" t="s">
        <v>209</v>
      </c>
      <c r="G2659" s="1" t="s">
        <v>51</v>
      </c>
      <c r="H2659" s="2">
        <v>911877.39</v>
      </c>
    </row>
    <row r="2660" spans="1:8" x14ac:dyDescent="0.2">
      <c r="A2660" s="1" t="s">
        <v>61</v>
      </c>
      <c r="B2660" s="1" t="s">
        <v>748</v>
      </c>
      <c r="C2660" s="1" t="s">
        <v>749</v>
      </c>
      <c r="D2660" s="1" t="s">
        <v>4858</v>
      </c>
      <c r="E2660" s="1" t="s">
        <v>4859</v>
      </c>
      <c r="F2660" s="1" t="s">
        <v>3558</v>
      </c>
      <c r="G2660" s="1" t="s">
        <v>51</v>
      </c>
      <c r="H2660" s="2">
        <v>250000</v>
      </c>
    </row>
    <row r="2661" spans="1:8" x14ac:dyDescent="0.2">
      <c r="A2661" s="1" t="s">
        <v>61</v>
      </c>
      <c r="B2661" s="1" t="s">
        <v>1718</v>
      </c>
      <c r="C2661" s="1" t="s">
        <v>1719</v>
      </c>
      <c r="D2661" s="1" t="s">
        <v>3462</v>
      </c>
      <c r="E2661" s="1" t="s">
        <v>3463</v>
      </c>
      <c r="F2661" s="1" t="s">
        <v>3451</v>
      </c>
      <c r="G2661" s="1" t="s">
        <v>51</v>
      </c>
      <c r="H2661" s="2">
        <v>300000</v>
      </c>
    </row>
    <row r="2662" spans="1:8" x14ac:dyDescent="0.2">
      <c r="A2662" s="1" t="s">
        <v>61</v>
      </c>
      <c r="B2662" s="1" t="s">
        <v>1718</v>
      </c>
      <c r="C2662" s="1" t="s">
        <v>1719</v>
      </c>
      <c r="D2662" s="1" t="s">
        <v>4447</v>
      </c>
      <c r="E2662" s="1" t="s">
        <v>3589</v>
      </c>
      <c r="F2662" s="1" t="s">
        <v>3451</v>
      </c>
      <c r="G2662" s="1" t="s">
        <v>51</v>
      </c>
      <c r="H2662" s="2">
        <v>490000</v>
      </c>
    </row>
    <row r="2663" spans="1:8" x14ac:dyDescent="0.2">
      <c r="A2663" s="1" t="s">
        <v>61</v>
      </c>
      <c r="B2663" s="1" t="s">
        <v>1718</v>
      </c>
      <c r="C2663" s="1" t="s">
        <v>1719</v>
      </c>
      <c r="D2663" s="1" t="s">
        <v>4451</v>
      </c>
      <c r="E2663" s="1" t="s">
        <v>3589</v>
      </c>
      <c r="F2663" s="1" t="s">
        <v>3451</v>
      </c>
      <c r="G2663" s="1" t="s">
        <v>51</v>
      </c>
      <c r="H2663" s="2">
        <v>500000</v>
      </c>
    </row>
    <row r="2664" spans="1:8" ht="22.5" x14ac:dyDescent="0.2">
      <c r="A2664" s="1" t="s">
        <v>61</v>
      </c>
      <c r="B2664" s="1" t="s">
        <v>1712</v>
      </c>
      <c r="C2664" s="1" t="s">
        <v>1713</v>
      </c>
      <c r="D2664" s="1" t="s">
        <v>10312</v>
      </c>
      <c r="E2664" s="1" t="s">
        <v>10313</v>
      </c>
      <c r="F2664" s="1" t="s">
        <v>3558</v>
      </c>
      <c r="G2664" s="1" t="s">
        <v>51</v>
      </c>
      <c r="H2664" s="2">
        <v>1000000</v>
      </c>
    </row>
    <row r="2665" spans="1:8" ht="22.5" x14ac:dyDescent="0.2">
      <c r="A2665" s="1" t="s">
        <v>61</v>
      </c>
      <c r="B2665" s="1" t="s">
        <v>1812</v>
      </c>
      <c r="C2665" s="1" t="s">
        <v>1813</v>
      </c>
      <c r="D2665" s="1" t="s">
        <v>10316</v>
      </c>
      <c r="E2665" s="1" t="s">
        <v>10317</v>
      </c>
      <c r="F2665" s="1" t="s">
        <v>3558</v>
      </c>
      <c r="G2665" s="1" t="s">
        <v>51</v>
      </c>
      <c r="H2665" s="2">
        <v>700000</v>
      </c>
    </row>
    <row r="2666" spans="1:8" x14ac:dyDescent="0.2">
      <c r="A2666" s="1" t="s">
        <v>61</v>
      </c>
      <c r="B2666" s="1" t="s">
        <v>1714</v>
      </c>
      <c r="C2666" s="1" t="s">
        <v>1715</v>
      </c>
      <c r="D2666" s="1" t="s">
        <v>8789</v>
      </c>
      <c r="E2666" s="1" t="s">
        <v>4423</v>
      </c>
      <c r="F2666" s="1" t="s">
        <v>3451</v>
      </c>
      <c r="G2666" s="1" t="s">
        <v>51</v>
      </c>
      <c r="H2666" s="2">
        <v>280000</v>
      </c>
    </row>
    <row r="2667" spans="1:8" x14ac:dyDescent="0.2">
      <c r="A2667" s="1" t="s">
        <v>61</v>
      </c>
      <c r="B2667" s="1" t="s">
        <v>3769</v>
      </c>
      <c r="C2667" s="1" t="s">
        <v>2628</v>
      </c>
      <c r="D2667" s="1" t="s">
        <v>10426</v>
      </c>
      <c r="E2667" s="1" t="s">
        <v>6678</v>
      </c>
      <c r="F2667" s="1" t="s">
        <v>3838</v>
      </c>
      <c r="G2667" s="1" t="s">
        <v>51</v>
      </c>
      <c r="H2667" s="2">
        <v>599325</v>
      </c>
    </row>
    <row r="2668" spans="1:8" x14ac:dyDescent="0.2">
      <c r="A2668" s="1" t="s">
        <v>61</v>
      </c>
      <c r="B2668" s="1" t="s">
        <v>4152</v>
      </c>
      <c r="C2668" s="1" t="s">
        <v>4153</v>
      </c>
      <c r="D2668" s="1" t="s">
        <v>5195</v>
      </c>
      <c r="E2668" s="1" t="s">
        <v>620</v>
      </c>
      <c r="F2668" s="1" t="s">
        <v>3451</v>
      </c>
      <c r="G2668" s="1" t="s">
        <v>51</v>
      </c>
      <c r="H2668" s="2">
        <v>300000</v>
      </c>
    </row>
    <row r="2669" spans="1:8" x14ac:dyDescent="0.2">
      <c r="A2669" s="1" t="s">
        <v>61</v>
      </c>
      <c r="B2669" s="1" t="s">
        <v>4408</v>
      </c>
      <c r="C2669" s="1" t="s">
        <v>2628</v>
      </c>
      <c r="D2669" s="1" t="s">
        <v>10323</v>
      </c>
      <c r="E2669" s="1" t="s">
        <v>10324</v>
      </c>
      <c r="F2669" s="1" t="s">
        <v>3838</v>
      </c>
      <c r="G2669" s="1" t="s">
        <v>51</v>
      </c>
      <c r="H2669" s="2">
        <v>798720</v>
      </c>
    </row>
    <row r="2670" spans="1:8" ht="22.5" x14ac:dyDescent="0.2">
      <c r="A2670" s="1" t="s">
        <v>110</v>
      </c>
      <c r="B2670" s="1" t="s">
        <v>856</v>
      </c>
      <c r="C2670" s="1" t="s">
        <v>857</v>
      </c>
      <c r="D2670" s="1" t="s">
        <v>4734</v>
      </c>
      <c r="E2670" s="1" t="s">
        <v>4735</v>
      </c>
      <c r="F2670" s="1" t="s">
        <v>3451</v>
      </c>
      <c r="G2670" s="1" t="s">
        <v>51</v>
      </c>
      <c r="H2670" s="2">
        <v>1186135</v>
      </c>
    </row>
    <row r="2671" spans="1:8" ht="22.5" x14ac:dyDescent="0.2">
      <c r="A2671" s="1" t="s">
        <v>110</v>
      </c>
      <c r="B2671" s="1" t="s">
        <v>856</v>
      </c>
      <c r="C2671" s="1" t="s">
        <v>857</v>
      </c>
      <c r="D2671" s="1" t="s">
        <v>7846</v>
      </c>
      <c r="E2671" s="1" t="s">
        <v>7847</v>
      </c>
      <c r="F2671" s="1" t="s">
        <v>3451</v>
      </c>
      <c r="G2671" s="1" t="s">
        <v>51</v>
      </c>
      <c r="H2671" s="2">
        <v>946000</v>
      </c>
    </row>
    <row r="2672" spans="1:8" x14ac:dyDescent="0.2">
      <c r="A2672" s="1" t="s">
        <v>110</v>
      </c>
      <c r="B2672" s="1" t="s">
        <v>1488</v>
      </c>
      <c r="C2672" s="1" t="s">
        <v>1489</v>
      </c>
      <c r="D2672" s="1" t="s">
        <v>8158</v>
      </c>
      <c r="E2672" s="1" t="s">
        <v>8159</v>
      </c>
      <c r="F2672" s="1" t="s">
        <v>3451</v>
      </c>
      <c r="G2672" s="1" t="s">
        <v>51</v>
      </c>
      <c r="H2672" s="2">
        <v>800000</v>
      </c>
    </row>
    <row r="2673" spans="1:8" x14ac:dyDescent="0.2">
      <c r="A2673" s="1" t="s">
        <v>110</v>
      </c>
      <c r="B2673" s="1" t="s">
        <v>120</v>
      </c>
      <c r="C2673" s="1" t="s">
        <v>121</v>
      </c>
      <c r="D2673" s="1" t="s">
        <v>7814</v>
      </c>
      <c r="E2673" s="1" t="s">
        <v>7815</v>
      </c>
      <c r="F2673" s="1" t="s">
        <v>3451</v>
      </c>
      <c r="G2673" s="1" t="s">
        <v>51</v>
      </c>
      <c r="H2673" s="2">
        <v>1000000</v>
      </c>
    </row>
    <row r="2674" spans="1:8" x14ac:dyDescent="0.2">
      <c r="A2674" s="1" t="s">
        <v>110</v>
      </c>
      <c r="B2674" s="1" t="s">
        <v>120</v>
      </c>
      <c r="C2674" s="1" t="s">
        <v>121</v>
      </c>
      <c r="D2674" s="1" t="s">
        <v>7829</v>
      </c>
      <c r="E2674" s="1" t="s">
        <v>7830</v>
      </c>
      <c r="F2674" s="1" t="s">
        <v>3451</v>
      </c>
      <c r="G2674" s="1" t="s">
        <v>51</v>
      </c>
      <c r="H2674" s="2">
        <v>2124774</v>
      </c>
    </row>
    <row r="2675" spans="1:8" x14ac:dyDescent="0.2">
      <c r="A2675" s="1" t="s">
        <v>110</v>
      </c>
      <c r="B2675" s="1" t="s">
        <v>568</v>
      </c>
      <c r="C2675" s="1" t="s">
        <v>569</v>
      </c>
      <c r="D2675" s="1" t="s">
        <v>3597</v>
      </c>
      <c r="E2675" s="1" t="s">
        <v>3598</v>
      </c>
      <c r="F2675" s="1" t="s">
        <v>3451</v>
      </c>
      <c r="G2675" s="1" t="s">
        <v>51</v>
      </c>
      <c r="H2675" s="2">
        <v>1000000</v>
      </c>
    </row>
    <row r="2676" spans="1:8" x14ac:dyDescent="0.2">
      <c r="A2676" s="1" t="s">
        <v>110</v>
      </c>
      <c r="B2676" s="1" t="s">
        <v>568</v>
      </c>
      <c r="C2676" s="1" t="s">
        <v>569</v>
      </c>
      <c r="D2676" s="1" t="s">
        <v>4524</v>
      </c>
      <c r="E2676" s="1" t="s">
        <v>4525</v>
      </c>
      <c r="F2676" s="1" t="s">
        <v>3451</v>
      </c>
      <c r="G2676" s="1" t="s">
        <v>51</v>
      </c>
      <c r="H2676" s="2">
        <v>2100000</v>
      </c>
    </row>
    <row r="2677" spans="1:8" x14ac:dyDescent="0.2">
      <c r="A2677" s="1" t="s">
        <v>110</v>
      </c>
      <c r="B2677" s="1" t="s">
        <v>568</v>
      </c>
      <c r="C2677" s="1" t="s">
        <v>569</v>
      </c>
      <c r="D2677" s="1" t="s">
        <v>4653</v>
      </c>
      <c r="E2677" s="1" t="s">
        <v>4654</v>
      </c>
      <c r="F2677" s="1" t="s">
        <v>3576</v>
      </c>
      <c r="G2677" s="1" t="s">
        <v>51</v>
      </c>
      <c r="H2677" s="2">
        <v>2500000</v>
      </c>
    </row>
    <row r="2678" spans="1:8" x14ac:dyDescent="0.2">
      <c r="A2678" s="1" t="s">
        <v>110</v>
      </c>
      <c r="B2678" s="1" t="s">
        <v>568</v>
      </c>
      <c r="C2678" s="1" t="s">
        <v>569</v>
      </c>
      <c r="D2678" s="1" t="s">
        <v>4728</v>
      </c>
      <c r="E2678" s="1" t="s">
        <v>4729</v>
      </c>
      <c r="F2678" s="1" t="s">
        <v>3576</v>
      </c>
      <c r="G2678" s="1" t="s">
        <v>51</v>
      </c>
      <c r="H2678" s="2">
        <v>620000</v>
      </c>
    </row>
    <row r="2679" spans="1:8" x14ac:dyDescent="0.2">
      <c r="A2679" s="1" t="s">
        <v>110</v>
      </c>
      <c r="B2679" s="1" t="s">
        <v>568</v>
      </c>
      <c r="C2679" s="1" t="s">
        <v>569</v>
      </c>
      <c r="D2679" s="1" t="s">
        <v>7672</v>
      </c>
      <c r="E2679" s="1" t="s">
        <v>7673</v>
      </c>
      <c r="F2679" s="1" t="s">
        <v>2641</v>
      </c>
      <c r="G2679" s="1" t="s">
        <v>51</v>
      </c>
      <c r="H2679" s="2">
        <v>1931039.18</v>
      </c>
    </row>
    <row r="2680" spans="1:8" x14ac:dyDescent="0.2">
      <c r="A2680" s="1" t="s">
        <v>110</v>
      </c>
      <c r="B2680" s="1" t="s">
        <v>1386</v>
      </c>
      <c r="C2680" s="1" t="s">
        <v>1387</v>
      </c>
      <c r="D2680" s="1" t="s">
        <v>4400</v>
      </c>
      <c r="E2680" s="1" t="s">
        <v>4401</v>
      </c>
      <c r="F2680" s="1" t="s">
        <v>3451</v>
      </c>
      <c r="G2680" s="1" t="s">
        <v>51</v>
      </c>
      <c r="H2680" s="2">
        <v>300000</v>
      </c>
    </row>
    <row r="2681" spans="1:8" x14ac:dyDescent="0.2">
      <c r="A2681" s="1" t="s">
        <v>110</v>
      </c>
      <c r="B2681" s="1" t="s">
        <v>1386</v>
      </c>
      <c r="C2681" s="1" t="s">
        <v>1387</v>
      </c>
      <c r="D2681" s="1" t="s">
        <v>4445</v>
      </c>
      <c r="E2681" s="1" t="s">
        <v>4446</v>
      </c>
      <c r="F2681" s="1" t="s">
        <v>3576</v>
      </c>
      <c r="G2681" s="1" t="s">
        <v>51</v>
      </c>
      <c r="H2681" s="2">
        <v>500000</v>
      </c>
    </row>
    <row r="2682" spans="1:8" x14ac:dyDescent="0.2">
      <c r="A2682" s="1" t="s">
        <v>110</v>
      </c>
      <c r="B2682" s="1" t="s">
        <v>1386</v>
      </c>
      <c r="C2682" s="1" t="s">
        <v>1387</v>
      </c>
      <c r="D2682" s="1" t="s">
        <v>4724</v>
      </c>
      <c r="E2682" s="1" t="s">
        <v>3579</v>
      </c>
      <c r="F2682" s="1" t="s">
        <v>3576</v>
      </c>
      <c r="G2682" s="1" t="s">
        <v>51</v>
      </c>
      <c r="H2682" s="2">
        <v>950000</v>
      </c>
    </row>
    <row r="2683" spans="1:8" x14ac:dyDescent="0.2">
      <c r="A2683" s="1" t="s">
        <v>110</v>
      </c>
      <c r="B2683" s="1" t="s">
        <v>1386</v>
      </c>
      <c r="C2683" s="1" t="s">
        <v>1387</v>
      </c>
      <c r="D2683" s="1" t="s">
        <v>4872</v>
      </c>
      <c r="E2683" s="1" t="s">
        <v>4873</v>
      </c>
      <c r="F2683" s="1" t="s">
        <v>3558</v>
      </c>
      <c r="G2683" s="1" t="s">
        <v>51</v>
      </c>
      <c r="H2683" s="2">
        <v>1000000</v>
      </c>
    </row>
    <row r="2684" spans="1:8" x14ac:dyDescent="0.2">
      <c r="A2684" s="1" t="s">
        <v>110</v>
      </c>
      <c r="B2684" s="1" t="s">
        <v>1386</v>
      </c>
      <c r="C2684" s="1" t="s">
        <v>1387</v>
      </c>
      <c r="D2684" s="1" t="s">
        <v>4882</v>
      </c>
      <c r="E2684" s="1" t="s">
        <v>4883</v>
      </c>
      <c r="F2684" s="1" t="s">
        <v>3558</v>
      </c>
      <c r="G2684" s="1" t="s">
        <v>51</v>
      </c>
      <c r="H2684" s="2">
        <v>1000000</v>
      </c>
    </row>
    <row r="2685" spans="1:8" x14ac:dyDescent="0.2">
      <c r="A2685" s="1" t="s">
        <v>110</v>
      </c>
      <c r="B2685" s="1" t="s">
        <v>1386</v>
      </c>
      <c r="C2685" s="1" t="s">
        <v>1387</v>
      </c>
      <c r="D2685" s="1" t="s">
        <v>4948</v>
      </c>
      <c r="E2685" s="1" t="s">
        <v>4949</v>
      </c>
      <c r="F2685" s="1" t="s">
        <v>3451</v>
      </c>
      <c r="G2685" s="1" t="s">
        <v>51</v>
      </c>
      <c r="H2685" s="2">
        <v>1143067</v>
      </c>
    </row>
    <row r="2686" spans="1:8" x14ac:dyDescent="0.2">
      <c r="A2686" s="1" t="s">
        <v>110</v>
      </c>
      <c r="B2686" s="1" t="s">
        <v>1386</v>
      </c>
      <c r="C2686" s="1" t="s">
        <v>1387</v>
      </c>
      <c r="D2686" s="1" t="s">
        <v>5071</v>
      </c>
      <c r="E2686" s="1" t="s">
        <v>5072</v>
      </c>
      <c r="F2686" s="1" t="s">
        <v>3576</v>
      </c>
      <c r="G2686" s="1" t="s">
        <v>51</v>
      </c>
      <c r="H2686" s="2">
        <v>1000000</v>
      </c>
    </row>
    <row r="2687" spans="1:8" x14ac:dyDescent="0.2">
      <c r="A2687" s="1" t="s">
        <v>110</v>
      </c>
      <c r="B2687" s="1" t="s">
        <v>1386</v>
      </c>
      <c r="C2687" s="1" t="s">
        <v>1387</v>
      </c>
      <c r="D2687" s="1" t="s">
        <v>9830</v>
      </c>
      <c r="E2687" s="1" t="s">
        <v>9831</v>
      </c>
      <c r="F2687" s="1" t="s">
        <v>11</v>
      </c>
      <c r="G2687" s="1" t="s">
        <v>51</v>
      </c>
      <c r="H2687" s="2">
        <v>1127619.05</v>
      </c>
    </row>
    <row r="2688" spans="1:8" x14ac:dyDescent="0.2">
      <c r="A2688" s="1" t="s">
        <v>110</v>
      </c>
      <c r="B2688" s="1" t="s">
        <v>1452</v>
      </c>
      <c r="C2688" s="1" t="s">
        <v>1453</v>
      </c>
      <c r="D2688" s="1" t="s">
        <v>4880</v>
      </c>
      <c r="E2688" s="1" t="s">
        <v>4881</v>
      </c>
      <c r="F2688" s="1" t="s">
        <v>3576</v>
      </c>
      <c r="G2688" s="1" t="s">
        <v>51</v>
      </c>
      <c r="H2688" s="2">
        <v>400000</v>
      </c>
    </row>
    <row r="2689" spans="1:8" x14ac:dyDescent="0.2">
      <c r="A2689" s="1" t="s">
        <v>110</v>
      </c>
      <c r="B2689" s="1" t="s">
        <v>1452</v>
      </c>
      <c r="C2689" s="1" t="s">
        <v>1453</v>
      </c>
      <c r="D2689" s="1" t="s">
        <v>5006</v>
      </c>
      <c r="E2689" s="1" t="s">
        <v>5007</v>
      </c>
      <c r="F2689" s="1" t="s">
        <v>3451</v>
      </c>
      <c r="G2689" s="1" t="s">
        <v>51</v>
      </c>
      <c r="H2689" s="2">
        <v>700000</v>
      </c>
    </row>
    <row r="2690" spans="1:8" x14ac:dyDescent="0.2">
      <c r="A2690" s="1" t="s">
        <v>110</v>
      </c>
      <c r="B2690" s="1" t="s">
        <v>1452</v>
      </c>
      <c r="C2690" s="1" t="s">
        <v>1453</v>
      </c>
      <c r="D2690" s="1" t="s">
        <v>7855</v>
      </c>
      <c r="E2690" s="1" t="s">
        <v>7856</v>
      </c>
      <c r="F2690" s="1" t="s">
        <v>3451</v>
      </c>
      <c r="G2690" s="1" t="s">
        <v>51</v>
      </c>
      <c r="H2690" s="2">
        <v>600000</v>
      </c>
    </row>
    <row r="2691" spans="1:8" x14ac:dyDescent="0.2">
      <c r="A2691" s="1" t="s">
        <v>110</v>
      </c>
      <c r="B2691" s="1" t="s">
        <v>1452</v>
      </c>
      <c r="C2691" s="1" t="s">
        <v>1453</v>
      </c>
      <c r="D2691" s="1" t="s">
        <v>7863</v>
      </c>
      <c r="E2691" s="1" t="s">
        <v>7864</v>
      </c>
      <c r="F2691" s="1" t="s">
        <v>3451</v>
      </c>
      <c r="G2691" s="1" t="s">
        <v>51</v>
      </c>
      <c r="H2691" s="2">
        <v>800000</v>
      </c>
    </row>
    <row r="2692" spans="1:8" x14ac:dyDescent="0.2">
      <c r="A2692" s="1" t="s">
        <v>110</v>
      </c>
      <c r="B2692" s="1" t="s">
        <v>1452</v>
      </c>
      <c r="C2692" s="1" t="s">
        <v>1453</v>
      </c>
      <c r="D2692" s="1" t="s">
        <v>8029</v>
      </c>
      <c r="E2692" s="1" t="s">
        <v>8030</v>
      </c>
      <c r="F2692" s="1" t="s">
        <v>3451</v>
      </c>
      <c r="G2692" s="1" t="s">
        <v>51</v>
      </c>
      <c r="H2692" s="2">
        <v>800000</v>
      </c>
    </row>
    <row r="2693" spans="1:8" x14ac:dyDescent="0.2">
      <c r="A2693" s="1" t="s">
        <v>110</v>
      </c>
      <c r="B2693" s="1" t="s">
        <v>1452</v>
      </c>
      <c r="C2693" s="1" t="s">
        <v>1453</v>
      </c>
      <c r="D2693" s="1" t="s">
        <v>8366</v>
      </c>
      <c r="E2693" s="1" t="s">
        <v>8367</v>
      </c>
      <c r="F2693" s="1" t="s">
        <v>2641</v>
      </c>
      <c r="G2693" s="1" t="s">
        <v>51</v>
      </c>
      <c r="H2693" s="2">
        <v>4387500</v>
      </c>
    </row>
    <row r="2694" spans="1:8" x14ac:dyDescent="0.2">
      <c r="A2694" s="1" t="s">
        <v>110</v>
      </c>
      <c r="B2694" s="1" t="s">
        <v>4855</v>
      </c>
      <c r="C2694" s="1" t="s">
        <v>4856</v>
      </c>
      <c r="D2694" s="1" t="s">
        <v>8081</v>
      </c>
      <c r="E2694" s="1" t="s">
        <v>8082</v>
      </c>
      <c r="F2694" s="1" t="s">
        <v>3451</v>
      </c>
      <c r="G2694" s="1" t="s">
        <v>51</v>
      </c>
      <c r="H2694" s="2">
        <v>3000000</v>
      </c>
    </row>
    <row r="2695" spans="1:8" x14ac:dyDescent="0.2">
      <c r="A2695" s="1" t="s">
        <v>110</v>
      </c>
      <c r="B2695" s="1" t="s">
        <v>4855</v>
      </c>
      <c r="C2695" s="1" t="s">
        <v>4856</v>
      </c>
      <c r="D2695" s="1" t="s">
        <v>8191</v>
      </c>
      <c r="E2695" s="1" t="s">
        <v>8192</v>
      </c>
      <c r="F2695" s="1" t="s">
        <v>3451</v>
      </c>
      <c r="G2695" s="1" t="s">
        <v>51</v>
      </c>
      <c r="H2695" s="2">
        <v>2700000</v>
      </c>
    </row>
    <row r="2696" spans="1:8" x14ac:dyDescent="0.2">
      <c r="A2696" s="1" t="s">
        <v>110</v>
      </c>
      <c r="B2696" s="1" t="s">
        <v>4855</v>
      </c>
      <c r="C2696" s="1" t="s">
        <v>4856</v>
      </c>
      <c r="D2696" s="1" t="s">
        <v>8422</v>
      </c>
      <c r="E2696" s="1" t="s">
        <v>8423</v>
      </c>
      <c r="F2696" s="1" t="s">
        <v>2641</v>
      </c>
      <c r="G2696" s="1" t="s">
        <v>51</v>
      </c>
      <c r="H2696" s="2">
        <v>4875000</v>
      </c>
    </row>
    <row r="2697" spans="1:8" x14ac:dyDescent="0.2">
      <c r="A2697" s="1" t="s">
        <v>110</v>
      </c>
      <c r="B2697" s="1" t="s">
        <v>1089</v>
      </c>
      <c r="C2697" s="1" t="s">
        <v>1090</v>
      </c>
      <c r="D2697" s="1" t="s">
        <v>4705</v>
      </c>
      <c r="E2697" s="1" t="s">
        <v>4706</v>
      </c>
      <c r="F2697" s="1" t="s">
        <v>3451</v>
      </c>
      <c r="G2697" s="1" t="s">
        <v>51</v>
      </c>
      <c r="H2697" s="2">
        <v>500000</v>
      </c>
    </row>
    <row r="2698" spans="1:8" x14ac:dyDescent="0.2">
      <c r="A2698" s="1" t="s">
        <v>110</v>
      </c>
      <c r="B2698" s="1" t="s">
        <v>1089</v>
      </c>
      <c r="C2698" s="1" t="s">
        <v>1090</v>
      </c>
      <c r="D2698" s="1" t="s">
        <v>4891</v>
      </c>
      <c r="E2698" s="1" t="s">
        <v>4892</v>
      </c>
      <c r="F2698" s="1" t="s">
        <v>3451</v>
      </c>
      <c r="G2698" s="1" t="s">
        <v>51</v>
      </c>
      <c r="H2698" s="2">
        <v>2900000</v>
      </c>
    </row>
    <row r="2699" spans="1:8" ht="22.5" x14ac:dyDescent="0.2">
      <c r="A2699" s="1" t="s">
        <v>110</v>
      </c>
      <c r="B2699" s="1" t="s">
        <v>1089</v>
      </c>
      <c r="C2699" s="1" t="s">
        <v>1090</v>
      </c>
      <c r="D2699" s="1" t="s">
        <v>5057</v>
      </c>
      <c r="E2699" s="1" t="s">
        <v>5058</v>
      </c>
      <c r="F2699" s="1" t="s">
        <v>11</v>
      </c>
      <c r="G2699" s="1" t="s">
        <v>51</v>
      </c>
      <c r="H2699" s="2">
        <v>200000</v>
      </c>
    </row>
    <row r="2700" spans="1:8" x14ac:dyDescent="0.2">
      <c r="A2700" s="1" t="s">
        <v>110</v>
      </c>
      <c r="B2700" s="1" t="s">
        <v>1089</v>
      </c>
      <c r="C2700" s="1" t="s">
        <v>1090</v>
      </c>
      <c r="D2700" s="1" t="s">
        <v>5097</v>
      </c>
      <c r="E2700" s="1" t="s">
        <v>5098</v>
      </c>
      <c r="F2700" s="1" t="s">
        <v>3451</v>
      </c>
      <c r="G2700" s="1" t="s">
        <v>51</v>
      </c>
      <c r="H2700" s="2">
        <v>600000</v>
      </c>
    </row>
    <row r="2701" spans="1:8" ht="22.5" x14ac:dyDescent="0.2">
      <c r="A2701" s="1" t="s">
        <v>110</v>
      </c>
      <c r="B2701" s="1" t="s">
        <v>1089</v>
      </c>
      <c r="C2701" s="1" t="s">
        <v>1090</v>
      </c>
      <c r="D2701" s="1" t="s">
        <v>7999</v>
      </c>
      <c r="E2701" s="1" t="s">
        <v>8000</v>
      </c>
      <c r="F2701" s="1" t="s">
        <v>3451</v>
      </c>
      <c r="G2701" s="1" t="s">
        <v>51</v>
      </c>
      <c r="H2701" s="2">
        <v>3000000</v>
      </c>
    </row>
    <row r="2702" spans="1:8" x14ac:dyDescent="0.2">
      <c r="A2702" s="1" t="s">
        <v>110</v>
      </c>
      <c r="B2702" s="1" t="s">
        <v>1089</v>
      </c>
      <c r="C2702" s="1" t="s">
        <v>1090</v>
      </c>
      <c r="D2702" s="1" t="s">
        <v>8065</v>
      </c>
      <c r="E2702" s="1" t="s">
        <v>8066</v>
      </c>
      <c r="F2702" s="1" t="s">
        <v>3451</v>
      </c>
      <c r="G2702" s="1" t="s">
        <v>51</v>
      </c>
      <c r="H2702" s="2">
        <v>700000</v>
      </c>
    </row>
    <row r="2703" spans="1:8" x14ac:dyDescent="0.2">
      <c r="A2703" s="1" t="s">
        <v>110</v>
      </c>
      <c r="B2703" s="1" t="s">
        <v>111</v>
      </c>
      <c r="C2703" s="1" t="s">
        <v>112</v>
      </c>
      <c r="D2703" s="1" t="s">
        <v>5399</v>
      </c>
      <c r="E2703" s="1" t="s">
        <v>2742</v>
      </c>
      <c r="F2703" s="1" t="s">
        <v>3576</v>
      </c>
      <c r="G2703" s="1" t="s">
        <v>51</v>
      </c>
      <c r="H2703" s="2">
        <v>800000</v>
      </c>
    </row>
    <row r="2704" spans="1:8" ht="22.5" x14ac:dyDescent="0.2">
      <c r="A2704" s="1" t="s">
        <v>110</v>
      </c>
      <c r="B2704" s="1" t="s">
        <v>111</v>
      </c>
      <c r="C2704" s="1" t="s">
        <v>112</v>
      </c>
      <c r="D2704" s="1" t="s">
        <v>8134</v>
      </c>
      <c r="E2704" s="1" t="s">
        <v>8135</v>
      </c>
      <c r="F2704" s="1" t="s">
        <v>3451</v>
      </c>
      <c r="G2704" s="1" t="s">
        <v>51</v>
      </c>
      <c r="H2704" s="2">
        <v>800000</v>
      </c>
    </row>
    <row r="2705" spans="1:8" x14ac:dyDescent="0.2">
      <c r="A2705" s="1" t="s">
        <v>110</v>
      </c>
      <c r="B2705" s="1" t="s">
        <v>111</v>
      </c>
      <c r="C2705" s="1" t="s">
        <v>112</v>
      </c>
      <c r="D2705" s="1" t="s">
        <v>8394</v>
      </c>
      <c r="E2705" s="1" t="s">
        <v>8395</v>
      </c>
      <c r="F2705" s="1" t="s">
        <v>2641</v>
      </c>
      <c r="G2705" s="1" t="s">
        <v>51</v>
      </c>
      <c r="H2705" s="2">
        <v>3900000</v>
      </c>
    </row>
    <row r="2706" spans="1:8" x14ac:dyDescent="0.2">
      <c r="A2706" s="1" t="s">
        <v>110</v>
      </c>
      <c r="B2706" s="1" t="s">
        <v>111</v>
      </c>
      <c r="C2706" s="1" t="s">
        <v>112</v>
      </c>
      <c r="D2706" s="1" t="s">
        <v>10342</v>
      </c>
      <c r="E2706" s="1" t="s">
        <v>10343</v>
      </c>
      <c r="F2706" s="1" t="s">
        <v>11</v>
      </c>
      <c r="G2706" s="1" t="s">
        <v>51</v>
      </c>
      <c r="H2706" s="2">
        <v>460952.38</v>
      </c>
    </row>
    <row r="2707" spans="1:8" ht="22.5" x14ac:dyDescent="0.2">
      <c r="A2707" s="1" t="s">
        <v>110</v>
      </c>
      <c r="B2707" s="1" t="s">
        <v>1523</v>
      </c>
      <c r="C2707" s="1" t="s">
        <v>1524</v>
      </c>
      <c r="D2707" s="1" t="s">
        <v>3824</v>
      </c>
      <c r="E2707" s="1" t="s">
        <v>3825</v>
      </c>
      <c r="F2707" s="1" t="s">
        <v>3451</v>
      </c>
      <c r="G2707" s="1" t="s">
        <v>51</v>
      </c>
      <c r="H2707" s="2">
        <v>1000000</v>
      </c>
    </row>
    <row r="2708" spans="1:8" x14ac:dyDescent="0.2">
      <c r="A2708" s="1" t="s">
        <v>110</v>
      </c>
      <c r="B2708" s="1" t="s">
        <v>1523</v>
      </c>
      <c r="C2708" s="1" t="s">
        <v>1524</v>
      </c>
      <c r="D2708" s="1" t="s">
        <v>4864</v>
      </c>
      <c r="E2708" s="1" t="s">
        <v>4865</v>
      </c>
      <c r="F2708" s="1" t="s">
        <v>3558</v>
      </c>
      <c r="G2708" s="1" t="s">
        <v>51</v>
      </c>
      <c r="H2708" s="2">
        <v>800000</v>
      </c>
    </row>
    <row r="2709" spans="1:8" x14ac:dyDescent="0.2">
      <c r="A2709" s="1" t="s">
        <v>110</v>
      </c>
      <c r="B2709" s="1" t="s">
        <v>1523</v>
      </c>
      <c r="C2709" s="1" t="s">
        <v>1524</v>
      </c>
      <c r="D2709" s="1" t="s">
        <v>5248</v>
      </c>
      <c r="E2709" s="1" t="s">
        <v>5249</v>
      </c>
      <c r="F2709" s="1" t="s">
        <v>2641</v>
      </c>
      <c r="G2709" s="1" t="s">
        <v>51</v>
      </c>
      <c r="H2709" s="2">
        <v>4875000</v>
      </c>
    </row>
    <row r="2710" spans="1:8" x14ac:dyDescent="0.2">
      <c r="A2710" s="1" t="s">
        <v>110</v>
      </c>
      <c r="B2710" s="1" t="s">
        <v>1523</v>
      </c>
      <c r="C2710" s="1" t="s">
        <v>1524</v>
      </c>
      <c r="D2710" s="1" t="s">
        <v>7790</v>
      </c>
      <c r="E2710" s="1" t="s">
        <v>7791</v>
      </c>
      <c r="F2710" s="1" t="s">
        <v>3451</v>
      </c>
      <c r="G2710" s="1" t="s">
        <v>51</v>
      </c>
      <c r="H2710" s="2">
        <v>700000</v>
      </c>
    </row>
    <row r="2711" spans="1:8" x14ac:dyDescent="0.2">
      <c r="A2711" s="1" t="s">
        <v>110</v>
      </c>
      <c r="B2711" s="1" t="s">
        <v>1543</v>
      </c>
      <c r="C2711" s="1" t="s">
        <v>1544</v>
      </c>
      <c r="D2711" s="1" t="s">
        <v>5100</v>
      </c>
      <c r="E2711" s="1" t="s">
        <v>5101</v>
      </c>
      <c r="F2711" s="1" t="s">
        <v>3558</v>
      </c>
      <c r="G2711" s="1" t="s">
        <v>51</v>
      </c>
      <c r="H2711" s="2">
        <v>600000</v>
      </c>
    </row>
    <row r="2712" spans="1:8" x14ac:dyDescent="0.2">
      <c r="A2712" s="1" t="s">
        <v>110</v>
      </c>
      <c r="B2712" s="1" t="s">
        <v>1543</v>
      </c>
      <c r="C2712" s="1" t="s">
        <v>1544</v>
      </c>
      <c r="D2712" s="1" t="s">
        <v>8009</v>
      </c>
      <c r="E2712" s="1" t="s">
        <v>8010</v>
      </c>
      <c r="F2712" s="1" t="s">
        <v>3451</v>
      </c>
      <c r="G2712" s="1" t="s">
        <v>51</v>
      </c>
      <c r="H2712" s="2">
        <v>700000</v>
      </c>
    </row>
    <row r="2713" spans="1:8" x14ac:dyDescent="0.2">
      <c r="A2713" s="1" t="s">
        <v>110</v>
      </c>
      <c r="B2713" s="1" t="s">
        <v>1543</v>
      </c>
      <c r="C2713" s="1" t="s">
        <v>1544</v>
      </c>
      <c r="D2713" s="1" t="s">
        <v>9419</v>
      </c>
      <c r="E2713" s="1" t="s">
        <v>9420</v>
      </c>
      <c r="F2713" s="1" t="s">
        <v>3451</v>
      </c>
      <c r="G2713" s="1" t="s">
        <v>51</v>
      </c>
      <c r="H2713" s="2">
        <v>329226</v>
      </c>
    </row>
    <row r="2714" spans="1:8" x14ac:dyDescent="0.2">
      <c r="A2714" s="1" t="s">
        <v>110</v>
      </c>
      <c r="B2714" s="1" t="s">
        <v>1543</v>
      </c>
      <c r="C2714" s="1" t="s">
        <v>1544</v>
      </c>
      <c r="D2714" s="1" t="s">
        <v>9823</v>
      </c>
      <c r="E2714" s="1" t="s">
        <v>9824</v>
      </c>
      <c r="F2714" s="1" t="s">
        <v>3558</v>
      </c>
      <c r="G2714" s="1" t="s">
        <v>51</v>
      </c>
      <c r="H2714" s="2">
        <v>3000000</v>
      </c>
    </row>
    <row r="2715" spans="1:8" x14ac:dyDescent="0.2">
      <c r="A2715" s="1" t="s">
        <v>110</v>
      </c>
      <c r="B2715" s="1" t="s">
        <v>198</v>
      </c>
      <c r="C2715" s="1" t="s">
        <v>199</v>
      </c>
      <c r="D2715" s="1" t="s">
        <v>4726</v>
      </c>
      <c r="E2715" s="1" t="s">
        <v>4727</v>
      </c>
      <c r="F2715" s="1" t="s">
        <v>3451</v>
      </c>
      <c r="G2715" s="1" t="s">
        <v>51</v>
      </c>
      <c r="H2715" s="2">
        <v>879966</v>
      </c>
    </row>
    <row r="2716" spans="1:8" x14ac:dyDescent="0.2">
      <c r="A2716" s="1" t="s">
        <v>110</v>
      </c>
      <c r="B2716" s="1" t="s">
        <v>198</v>
      </c>
      <c r="C2716" s="1" t="s">
        <v>199</v>
      </c>
      <c r="D2716" s="1" t="s">
        <v>5076</v>
      </c>
      <c r="E2716" s="1" t="s">
        <v>5077</v>
      </c>
      <c r="F2716" s="1" t="s">
        <v>3451</v>
      </c>
      <c r="G2716" s="1" t="s">
        <v>51</v>
      </c>
      <c r="H2716" s="2">
        <v>1000000</v>
      </c>
    </row>
    <row r="2717" spans="1:8" ht="22.5" x14ac:dyDescent="0.2">
      <c r="A2717" s="1" t="s">
        <v>110</v>
      </c>
      <c r="B2717" s="1" t="s">
        <v>198</v>
      </c>
      <c r="C2717" s="1" t="s">
        <v>199</v>
      </c>
      <c r="D2717" s="1" t="s">
        <v>5080</v>
      </c>
      <c r="E2717" s="1" t="s">
        <v>5081</v>
      </c>
      <c r="F2717" s="1" t="s">
        <v>3451</v>
      </c>
      <c r="G2717" s="1" t="s">
        <v>51</v>
      </c>
      <c r="H2717" s="2">
        <v>1143068</v>
      </c>
    </row>
    <row r="2718" spans="1:8" x14ac:dyDescent="0.2">
      <c r="A2718" s="1" t="s">
        <v>110</v>
      </c>
      <c r="B2718" s="1" t="s">
        <v>198</v>
      </c>
      <c r="C2718" s="1" t="s">
        <v>199</v>
      </c>
      <c r="D2718" s="1" t="s">
        <v>8864</v>
      </c>
      <c r="E2718" s="1" t="s">
        <v>8865</v>
      </c>
      <c r="F2718" s="1" t="s">
        <v>2641</v>
      </c>
      <c r="G2718" s="1" t="s">
        <v>51</v>
      </c>
      <c r="H2718" s="2">
        <v>1000000</v>
      </c>
    </row>
    <row r="2719" spans="1:8" x14ac:dyDescent="0.2">
      <c r="A2719" s="1" t="s">
        <v>110</v>
      </c>
      <c r="B2719" s="1" t="s">
        <v>198</v>
      </c>
      <c r="C2719" s="1" t="s">
        <v>199</v>
      </c>
      <c r="D2719" s="1" t="s">
        <v>8867</v>
      </c>
      <c r="E2719" s="1" t="s">
        <v>8868</v>
      </c>
      <c r="F2719" s="1" t="s">
        <v>2641</v>
      </c>
      <c r="G2719" s="1" t="s">
        <v>51</v>
      </c>
      <c r="H2719" s="2">
        <v>886877.39</v>
      </c>
    </row>
    <row r="2720" spans="1:8" x14ac:dyDescent="0.2">
      <c r="A2720" s="1" t="s">
        <v>110</v>
      </c>
      <c r="B2720" s="1" t="s">
        <v>2099</v>
      </c>
      <c r="C2720" s="1" t="s">
        <v>2100</v>
      </c>
      <c r="D2720" s="1" t="s">
        <v>4317</v>
      </c>
      <c r="E2720" s="1" t="s">
        <v>4318</v>
      </c>
      <c r="F2720" s="1" t="s">
        <v>3558</v>
      </c>
      <c r="G2720" s="1" t="s">
        <v>51</v>
      </c>
      <c r="H2720" s="2">
        <v>1000000</v>
      </c>
    </row>
    <row r="2721" spans="1:8" ht="22.5" x14ac:dyDescent="0.2">
      <c r="A2721" s="1" t="s">
        <v>110</v>
      </c>
      <c r="B2721" s="1" t="s">
        <v>2099</v>
      </c>
      <c r="C2721" s="1" t="s">
        <v>2100</v>
      </c>
      <c r="D2721" s="1" t="s">
        <v>5726</v>
      </c>
      <c r="E2721" s="1" t="s">
        <v>5727</v>
      </c>
      <c r="F2721" s="1" t="s">
        <v>2641</v>
      </c>
      <c r="G2721" s="1" t="s">
        <v>51</v>
      </c>
      <c r="H2721" s="2">
        <v>2437500</v>
      </c>
    </row>
    <row r="2722" spans="1:8" ht="22.5" x14ac:dyDescent="0.2">
      <c r="A2722" s="1" t="s">
        <v>110</v>
      </c>
      <c r="B2722" s="1" t="s">
        <v>2099</v>
      </c>
      <c r="C2722" s="1" t="s">
        <v>2100</v>
      </c>
      <c r="D2722" s="1" t="s">
        <v>8070</v>
      </c>
      <c r="E2722" s="1" t="s">
        <v>8071</v>
      </c>
      <c r="F2722" s="1" t="s">
        <v>3451</v>
      </c>
      <c r="G2722" s="1" t="s">
        <v>51</v>
      </c>
      <c r="H2722" s="2">
        <v>700000</v>
      </c>
    </row>
    <row r="2723" spans="1:8" x14ac:dyDescent="0.2">
      <c r="A2723" s="1" t="s">
        <v>110</v>
      </c>
      <c r="B2723" s="1" t="s">
        <v>1702</v>
      </c>
      <c r="C2723" s="1" t="s">
        <v>1703</v>
      </c>
      <c r="D2723" s="1" t="s">
        <v>4430</v>
      </c>
      <c r="E2723" s="1" t="s">
        <v>4431</v>
      </c>
      <c r="F2723" s="1" t="s">
        <v>3576</v>
      </c>
      <c r="G2723" s="1" t="s">
        <v>51</v>
      </c>
      <c r="H2723" s="2">
        <v>680000</v>
      </c>
    </row>
    <row r="2724" spans="1:8" x14ac:dyDescent="0.2">
      <c r="A2724" s="1" t="s">
        <v>110</v>
      </c>
      <c r="B2724" s="1" t="s">
        <v>1702</v>
      </c>
      <c r="C2724" s="1" t="s">
        <v>1703</v>
      </c>
      <c r="D2724" s="1" t="s">
        <v>6505</v>
      </c>
      <c r="E2724" s="1" t="s">
        <v>6506</v>
      </c>
      <c r="F2724" s="1" t="s">
        <v>2641</v>
      </c>
      <c r="G2724" s="1" t="s">
        <v>51</v>
      </c>
      <c r="H2724" s="2">
        <v>2925000</v>
      </c>
    </row>
    <row r="2725" spans="1:8" x14ac:dyDescent="0.2">
      <c r="A2725" s="1" t="s">
        <v>110</v>
      </c>
      <c r="B2725" s="1" t="s">
        <v>1702</v>
      </c>
      <c r="C2725" s="1" t="s">
        <v>1703</v>
      </c>
      <c r="D2725" s="1" t="s">
        <v>8154</v>
      </c>
      <c r="E2725" s="1" t="s">
        <v>8155</v>
      </c>
      <c r="F2725" s="1" t="s">
        <v>3451</v>
      </c>
      <c r="G2725" s="1" t="s">
        <v>51</v>
      </c>
      <c r="H2725" s="2">
        <v>3000000</v>
      </c>
    </row>
    <row r="2726" spans="1:8" x14ac:dyDescent="0.2">
      <c r="A2726" s="1" t="s">
        <v>110</v>
      </c>
      <c r="B2726" s="1" t="s">
        <v>1702</v>
      </c>
      <c r="C2726" s="1" t="s">
        <v>1703</v>
      </c>
      <c r="D2726" s="1" t="s">
        <v>8163</v>
      </c>
      <c r="E2726" s="1" t="s">
        <v>8164</v>
      </c>
      <c r="F2726" s="1" t="s">
        <v>3451</v>
      </c>
      <c r="G2726" s="1" t="s">
        <v>51</v>
      </c>
      <c r="H2726" s="2">
        <v>1000000</v>
      </c>
    </row>
    <row r="2727" spans="1:8" x14ac:dyDescent="0.2">
      <c r="A2727" s="1" t="s">
        <v>110</v>
      </c>
      <c r="B2727" s="1" t="s">
        <v>1702</v>
      </c>
      <c r="C2727" s="1" t="s">
        <v>1703</v>
      </c>
      <c r="D2727" s="1" t="s">
        <v>8165</v>
      </c>
      <c r="E2727" s="1" t="s">
        <v>8166</v>
      </c>
      <c r="F2727" s="1" t="s">
        <v>3451</v>
      </c>
      <c r="G2727" s="1" t="s">
        <v>51</v>
      </c>
      <c r="H2727" s="2">
        <v>800000</v>
      </c>
    </row>
    <row r="2728" spans="1:8" x14ac:dyDescent="0.2">
      <c r="A2728" s="1" t="s">
        <v>110</v>
      </c>
      <c r="B2728" s="1" t="s">
        <v>1390</v>
      </c>
      <c r="C2728" s="1" t="s">
        <v>1391</v>
      </c>
      <c r="D2728" s="1" t="s">
        <v>5421</v>
      </c>
      <c r="E2728" s="1" t="s">
        <v>5422</v>
      </c>
      <c r="F2728" s="1" t="s">
        <v>209</v>
      </c>
      <c r="G2728" s="1" t="s">
        <v>51</v>
      </c>
      <c r="H2728" s="2">
        <v>362035.22</v>
      </c>
    </row>
    <row r="2729" spans="1:8" ht="22.5" x14ac:dyDescent="0.2">
      <c r="A2729" s="1" t="s">
        <v>15</v>
      </c>
      <c r="B2729" s="1" t="s">
        <v>1598</v>
      </c>
      <c r="C2729" s="1" t="s">
        <v>10374</v>
      </c>
      <c r="D2729" s="1" t="s">
        <v>10373</v>
      </c>
      <c r="E2729" s="1" t="s">
        <v>6476</v>
      </c>
      <c r="F2729" s="1" t="s">
        <v>3838</v>
      </c>
      <c r="G2729" s="1" t="s">
        <v>51</v>
      </c>
      <c r="H2729" s="2">
        <v>750000</v>
      </c>
    </row>
    <row r="2730" spans="1:8" x14ac:dyDescent="0.2">
      <c r="A2730" s="1" t="s">
        <v>15</v>
      </c>
      <c r="B2730" s="1" t="s">
        <v>1598</v>
      </c>
      <c r="C2730" s="1" t="s">
        <v>1599</v>
      </c>
      <c r="D2730" s="1" t="s">
        <v>8351</v>
      </c>
      <c r="E2730" s="1" t="s">
        <v>8352</v>
      </c>
      <c r="F2730" s="1" t="s">
        <v>2641</v>
      </c>
      <c r="G2730" s="1" t="s">
        <v>51</v>
      </c>
      <c r="H2730" s="2">
        <v>460952.38</v>
      </c>
    </row>
    <row r="2731" spans="1:8" x14ac:dyDescent="0.2">
      <c r="A2731" s="1" t="s">
        <v>15</v>
      </c>
      <c r="B2731" s="1" t="s">
        <v>3386</v>
      </c>
      <c r="C2731" s="1" t="s">
        <v>3387</v>
      </c>
      <c r="D2731" s="1" t="s">
        <v>6056</v>
      </c>
      <c r="E2731" s="1" t="s">
        <v>6057</v>
      </c>
      <c r="F2731" s="1" t="s">
        <v>2641</v>
      </c>
      <c r="G2731" s="1" t="s">
        <v>51</v>
      </c>
      <c r="H2731" s="2">
        <v>1847318.01</v>
      </c>
    </row>
    <row r="2732" spans="1:8" ht="22.5" x14ac:dyDescent="0.2">
      <c r="A2732" s="1" t="s">
        <v>15</v>
      </c>
      <c r="B2732" s="1" t="s">
        <v>1350</v>
      </c>
      <c r="C2732" s="1" t="s">
        <v>1351</v>
      </c>
      <c r="D2732" s="1" t="s">
        <v>7292</v>
      </c>
      <c r="E2732" s="1" t="s">
        <v>6368</v>
      </c>
      <c r="F2732" s="1" t="s">
        <v>3704</v>
      </c>
      <c r="G2732" s="1" t="s">
        <v>51</v>
      </c>
      <c r="H2732" s="2">
        <v>224190</v>
      </c>
    </row>
    <row r="2733" spans="1:8" ht="22.5" x14ac:dyDescent="0.2">
      <c r="A2733" s="1" t="s">
        <v>15</v>
      </c>
      <c r="B2733" s="1" t="s">
        <v>1019</v>
      </c>
      <c r="C2733" s="1" t="s">
        <v>1020</v>
      </c>
      <c r="D2733" s="1" t="s">
        <v>2541</v>
      </c>
      <c r="E2733" s="1" t="s">
        <v>2542</v>
      </c>
      <c r="F2733" s="1" t="s">
        <v>50</v>
      </c>
      <c r="G2733" s="1" t="s">
        <v>51</v>
      </c>
      <c r="H2733" s="2">
        <v>270476.19</v>
      </c>
    </row>
    <row r="2734" spans="1:8" x14ac:dyDescent="0.2">
      <c r="A2734" s="1" t="s">
        <v>15</v>
      </c>
      <c r="B2734" s="1" t="s">
        <v>1019</v>
      </c>
      <c r="C2734" s="1" t="s">
        <v>1020</v>
      </c>
      <c r="D2734" s="1" t="s">
        <v>8333</v>
      </c>
      <c r="E2734" s="1" t="s">
        <v>8334</v>
      </c>
      <c r="F2734" s="1" t="s">
        <v>2641</v>
      </c>
      <c r="G2734" s="1" t="s">
        <v>51</v>
      </c>
      <c r="H2734" s="2">
        <v>318095.24</v>
      </c>
    </row>
    <row r="2735" spans="1:8" x14ac:dyDescent="0.2">
      <c r="A2735" s="1" t="s">
        <v>15</v>
      </c>
      <c r="B2735" s="1" t="s">
        <v>3200</v>
      </c>
      <c r="C2735" s="1" t="s">
        <v>3201</v>
      </c>
      <c r="D2735" s="1" t="s">
        <v>9075</v>
      </c>
      <c r="E2735" s="1" t="s">
        <v>9076</v>
      </c>
      <c r="F2735" s="1" t="s">
        <v>3558</v>
      </c>
      <c r="G2735" s="1" t="s">
        <v>51</v>
      </c>
      <c r="H2735" s="2">
        <v>490000</v>
      </c>
    </row>
    <row r="2736" spans="1:8" x14ac:dyDescent="0.2">
      <c r="A2736" s="1" t="s">
        <v>15</v>
      </c>
      <c r="B2736" s="1" t="s">
        <v>1732</v>
      </c>
      <c r="C2736" s="1" t="s">
        <v>1733</v>
      </c>
      <c r="D2736" s="1" t="s">
        <v>7639</v>
      </c>
      <c r="E2736" s="1" t="s">
        <v>7640</v>
      </c>
      <c r="F2736" s="1" t="s">
        <v>3558</v>
      </c>
      <c r="G2736" s="1" t="s">
        <v>51</v>
      </c>
      <c r="H2736" s="2">
        <v>300000</v>
      </c>
    </row>
    <row r="2737" spans="1:8" x14ac:dyDescent="0.2">
      <c r="A2737" s="1" t="s">
        <v>15</v>
      </c>
      <c r="B2737" s="1" t="s">
        <v>1891</v>
      </c>
      <c r="C2737" s="1" t="s">
        <v>8276</v>
      </c>
      <c r="D2737" s="1" t="s">
        <v>8275</v>
      </c>
      <c r="E2737" s="1" t="s">
        <v>6476</v>
      </c>
      <c r="F2737" s="1" t="s">
        <v>3838</v>
      </c>
      <c r="G2737" s="1" t="s">
        <v>51</v>
      </c>
      <c r="H2737" s="2">
        <v>300000</v>
      </c>
    </row>
    <row r="2738" spans="1:8" x14ac:dyDescent="0.2">
      <c r="A2738" s="1" t="s">
        <v>15</v>
      </c>
      <c r="B2738" s="1" t="s">
        <v>2087</v>
      </c>
      <c r="C2738" s="1" t="s">
        <v>2088</v>
      </c>
      <c r="D2738" s="1" t="s">
        <v>9139</v>
      </c>
      <c r="E2738" s="1" t="s">
        <v>9140</v>
      </c>
      <c r="F2738" s="1" t="s">
        <v>11</v>
      </c>
      <c r="G2738" s="1" t="s">
        <v>51</v>
      </c>
      <c r="H2738" s="2">
        <v>222857.14</v>
      </c>
    </row>
    <row r="2739" spans="1:8" x14ac:dyDescent="0.2">
      <c r="A2739" s="1" t="s">
        <v>15</v>
      </c>
      <c r="B2739" s="1" t="s">
        <v>1533</v>
      </c>
      <c r="C2739" s="1" t="s">
        <v>1534</v>
      </c>
      <c r="D2739" s="1" t="s">
        <v>8392</v>
      </c>
      <c r="E2739" s="1" t="s">
        <v>8393</v>
      </c>
      <c r="F2739" s="1" t="s">
        <v>2641</v>
      </c>
      <c r="G2739" s="1" t="s">
        <v>51</v>
      </c>
      <c r="H2739" s="2">
        <v>222857.14</v>
      </c>
    </row>
    <row r="2740" spans="1:8" ht="22.5" x14ac:dyDescent="0.2">
      <c r="A2740" s="1" t="s">
        <v>15</v>
      </c>
      <c r="B2740" s="1" t="s">
        <v>505</v>
      </c>
      <c r="C2740" s="1" t="s">
        <v>506</v>
      </c>
      <c r="D2740" s="1" t="s">
        <v>3075</v>
      </c>
      <c r="E2740" s="1" t="s">
        <v>1344</v>
      </c>
      <c r="F2740" s="1" t="s">
        <v>209</v>
      </c>
      <c r="G2740" s="1" t="s">
        <v>51</v>
      </c>
      <c r="H2740" s="2">
        <v>528375.73</v>
      </c>
    </row>
    <row r="2741" spans="1:8" x14ac:dyDescent="0.2">
      <c r="A2741" s="1" t="s">
        <v>15</v>
      </c>
      <c r="B2741" s="1" t="s">
        <v>1730</v>
      </c>
      <c r="C2741" s="1" t="s">
        <v>1731</v>
      </c>
      <c r="D2741" s="1" t="s">
        <v>9634</v>
      </c>
      <c r="E2741" s="1" t="s">
        <v>9635</v>
      </c>
      <c r="F2741" s="1" t="s">
        <v>2641</v>
      </c>
      <c r="G2741" s="1" t="s">
        <v>51</v>
      </c>
      <c r="H2741" s="2">
        <v>270476.19</v>
      </c>
    </row>
    <row r="2742" spans="1:8" x14ac:dyDescent="0.2">
      <c r="A2742" s="1" t="s">
        <v>15</v>
      </c>
      <c r="B2742" s="1" t="s">
        <v>227</v>
      </c>
      <c r="C2742" s="1" t="s">
        <v>228</v>
      </c>
      <c r="D2742" s="1" t="s">
        <v>6548</v>
      </c>
      <c r="E2742" s="1" t="s">
        <v>6549</v>
      </c>
      <c r="F2742" s="1" t="s">
        <v>11</v>
      </c>
      <c r="G2742" s="1" t="s">
        <v>51</v>
      </c>
      <c r="H2742" s="2">
        <v>222857.14</v>
      </c>
    </row>
    <row r="2743" spans="1:8" ht="22.5" x14ac:dyDescent="0.2">
      <c r="A2743" s="1" t="s">
        <v>15</v>
      </c>
      <c r="B2743" s="1" t="s">
        <v>227</v>
      </c>
      <c r="C2743" s="1" t="s">
        <v>228</v>
      </c>
      <c r="D2743" s="1" t="s">
        <v>7950</v>
      </c>
      <c r="E2743" s="1" t="s">
        <v>7951</v>
      </c>
      <c r="F2743" s="1" t="s">
        <v>2641</v>
      </c>
      <c r="G2743" s="1" t="s">
        <v>51</v>
      </c>
      <c r="H2743" s="2">
        <v>222857.14</v>
      </c>
    </row>
    <row r="2744" spans="1:8" x14ac:dyDescent="0.2">
      <c r="A2744" s="1" t="s">
        <v>15</v>
      </c>
      <c r="B2744" s="1" t="s">
        <v>1148</v>
      </c>
      <c r="C2744" s="1" t="s">
        <v>1149</v>
      </c>
      <c r="D2744" s="1" t="s">
        <v>5752</v>
      </c>
      <c r="E2744" s="1" t="s">
        <v>985</v>
      </c>
      <c r="F2744" s="1" t="s">
        <v>209</v>
      </c>
      <c r="G2744" s="1" t="s">
        <v>51</v>
      </c>
      <c r="H2744" s="2">
        <v>234833.66</v>
      </c>
    </row>
    <row r="2745" spans="1:8" x14ac:dyDescent="0.2">
      <c r="A2745" s="1" t="s">
        <v>15</v>
      </c>
      <c r="B2745" s="1" t="s">
        <v>1744</v>
      </c>
      <c r="C2745" s="1" t="s">
        <v>1745</v>
      </c>
      <c r="D2745" s="1" t="s">
        <v>10182</v>
      </c>
      <c r="E2745" s="1" t="s">
        <v>5655</v>
      </c>
      <c r="F2745" s="1" t="s">
        <v>2641</v>
      </c>
      <c r="G2745" s="1" t="s">
        <v>51</v>
      </c>
      <c r="H2745" s="2">
        <v>222857.14</v>
      </c>
    </row>
    <row r="2746" spans="1:8" ht="22.5" x14ac:dyDescent="0.2">
      <c r="A2746" s="1" t="s">
        <v>15</v>
      </c>
      <c r="B2746" s="1" t="s">
        <v>5830</v>
      </c>
      <c r="C2746" s="1" t="s">
        <v>5831</v>
      </c>
      <c r="D2746" s="1" t="s">
        <v>8266</v>
      </c>
      <c r="E2746" s="1" t="s">
        <v>8267</v>
      </c>
      <c r="F2746" s="1" t="s">
        <v>2641</v>
      </c>
      <c r="G2746" s="1" t="s">
        <v>51</v>
      </c>
      <c r="H2746" s="2">
        <v>243750</v>
      </c>
    </row>
    <row r="2747" spans="1:8" x14ac:dyDescent="0.2">
      <c r="A2747" s="1" t="s">
        <v>15</v>
      </c>
      <c r="B2747" s="1" t="s">
        <v>3359</v>
      </c>
      <c r="C2747" s="1" t="s">
        <v>3360</v>
      </c>
      <c r="D2747" s="1" t="s">
        <v>5292</v>
      </c>
      <c r="E2747" s="1" t="s">
        <v>918</v>
      </c>
      <c r="F2747" s="1" t="s">
        <v>2641</v>
      </c>
      <c r="G2747" s="1" t="s">
        <v>51</v>
      </c>
      <c r="H2747" s="2">
        <v>243750</v>
      </c>
    </row>
    <row r="2748" spans="1:8" x14ac:dyDescent="0.2">
      <c r="A2748" s="1" t="s">
        <v>15</v>
      </c>
      <c r="B2748" s="1" t="s">
        <v>4518</v>
      </c>
      <c r="C2748" s="1" t="s">
        <v>4519</v>
      </c>
      <c r="D2748" s="1" t="s">
        <v>6975</v>
      </c>
      <c r="E2748" s="1" t="s">
        <v>6976</v>
      </c>
      <c r="F2748" s="1" t="s">
        <v>3558</v>
      </c>
      <c r="G2748" s="1" t="s">
        <v>51</v>
      </c>
      <c r="H2748" s="2">
        <v>1999904.61</v>
      </c>
    </row>
    <row r="2749" spans="1:8" x14ac:dyDescent="0.2">
      <c r="A2749" s="1" t="s">
        <v>15</v>
      </c>
      <c r="B2749" s="1" t="s">
        <v>1352</v>
      </c>
      <c r="C2749" s="1" t="s">
        <v>1353</v>
      </c>
      <c r="D2749" s="1" t="s">
        <v>8345</v>
      </c>
      <c r="E2749" s="1" t="s">
        <v>8346</v>
      </c>
      <c r="F2749" s="1" t="s">
        <v>2641</v>
      </c>
      <c r="G2749" s="1" t="s">
        <v>51</v>
      </c>
      <c r="H2749" s="2">
        <v>365714.29</v>
      </c>
    </row>
    <row r="2750" spans="1:8" x14ac:dyDescent="0.2">
      <c r="A2750" s="1" t="s">
        <v>15</v>
      </c>
      <c r="B2750" s="1" t="s">
        <v>167</v>
      </c>
      <c r="C2750" s="1" t="s">
        <v>10234</v>
      </c>
      <c r="D2750" s="1" t="s">
        <v>10233</v>
      </c>
      <c r="E2750" s="1" t="s">
        <v>3837</v>
      </c>
      <c r="F2750" s="1" t="s">
        <v>3838</v>
      </c>
      <c r="G2750" s="1" t="s">
        <v>51</v>
      </c>
      <c r="H2750" s="2">
        <v>349980</v>
      </c>
    </row>
    <row r="2751" spans="1:8" x14ac:dyDescent="0.2">
      <c r="A2751" s="1" t="s">
        <v>15</v>
      </c>
      <c r="B2751" s="1" t="s">
        <v>484</v>
      </c>
      <c r="C2751" s="1" t="s">
        <v>485</v>
      </c>
      <c r="D2751" s="1" t="s">
        <v>5603</v>
      </c>
      <c r="E2751" s="1" t="s">
        <v>210</v>
      </c>
      <c r="F2751" s="1" t="s">
        <v>209</v>
      </c>
      <c r="G2751" s="1" t="s">
        <v>51</v>
      </c>
      <c r="H2751" s="2">
        <v>234833.66</v>
      </c>
    </row>
    <row r="2752" spans="1:8" x14ac:dyDescent="0.2">
      <c r="A2752" s="1" t="s">
        <v>15</v>
      </c>
      <c r="B2752" s="1" t="s">
        <v>484</v>
      </c>
      <c r="C2752" s="1" t="s">
        <v>485</v>
      </c>
      <c r="D2752" s="1" t="s">
        <v>9254</v>
      </c>
      <c r="E2752" s="1" t="s">
        <v>5469</v>
      </c>
      <c r="F2752" s="1" t="s">
        <v>2641</v>
      </c>
      <c r="G2752" s="1" t="s">
        <v>51</v>
      </c>
      <c r="H2752" s="2">
        <v>222857.14</v>
      </c>
    </row>
    <row r="2753" spans="1:8" x14ac:dyDescent="0.2">
      <c r="A2753" s="1" t="s">
        <v>15</v>
      </c>
      <c r="B2753" s="1" t="s">
        <v>682</v>
      </c>
      <c r="C2753" s="1" t="s">
        <v>683</v>
      </c>
      <c r="D2753" s="1" t="s">
        <v>8100</v>
      </c>
      <c r="E2753" s="1" t="s">
        <v>5430</v>
      </c>
      <c r="F2753" s="1" t="s">
        <v>2641</v>
      </c>
      <c r="G2753" s="1" t="s">
        <v>51</v>
      </c>
      <c r="H2753" s="2">
        <v>222857.14</v>
      </c>
    </row>
    <row r="2754" spans="1:8" x14ac:dyDescent="0.2">
      <c r="A2754" s="1" t="s">
        <v>15</v>
      </c>
      <c r="B2754" s="1" t="s">
        <v>682</v>
      </c>
      <c r="C2754" s="1" t="s">
        <v>683</v>
      </c>
      <c r="D2754" s="1" t="s">
        <v>8327</v>
      </c>
      <c r="E2754" s="1" t="s">
        <v>8328</v>
      </c>
      <c r="F2754" s="1" t="s">
        <v>50</v>
      </c>
      <c r="G2754" s="1" t="s">
        <v>51</v>
      </c>
      <c r="H2754" s="2">
        <v>270476.19</v>
      </c>
    </row>
    <row r="2755" spans="1:8" x14ac:dyDescent="0.2">
      <c r="A2755" s="1" t="s">
        <v>15</v>
      </c>
      <c r="B2755" s="1" t="s">
        <v>2668</v>
      </c>
      <c r="C2755" s="1" t="s">
        <v>2669</v>
      </c>
      <c r="D2755" s="1" t="s">
        <v>3454</v>
      </c>
      <c r="E2755" s="1" t="s">
        <v>3455</v>
      </c>
      <c r="F2755" s="1" t="s">
        <v>209</v>
      </c>
      <c r="G2755" s="1" t="s">
        <v>51</v>
      </c>
      <c r="H2755" s="2">
        <v>222857.14</v>
      </c>
    </row>
    <row r="2756" spans="1:8" x14ac:dyDescent="0.2">
      <c r="A2756" s="1" t="s">
        <v>15</v>
      </c>
      <c r="B2756" s="1" t="s">
        <v>2668</v>
      </c>
      <c r="C2756" s="1" t="s">
        <v>2669</v>
      </c>
      <c r="D2756" s="1" t="s">
        <v>5758</v>
      </c>
      <c r="E2756" s="1" t="s">
        <v>5759</v>
      </c>
      <c r="F2756" s="1" t="s">
        <v>209</v>
      </c>
      <c r="G2756" s="1" t="s">
        <v>51</v>
      </c>
      <c r="H2756" s="2">
        <v>222857.14</v>
      </c>
    </row>
    <row r="2757" spans="1:8" x14ac:dyDescent="0.2">
      <c r="A2757" s="1" t="s">
        <v>15</v>
      </c>
      <c r="B2757" s="1" t="s">
        <v>2668</v>
      </c>
      <c r="C2757" s="1" t="s">
        <v>2669</v>
      </c>
      <c r="D2757" s="1" t="s">
        <v>6229</v>
      </c>
      <c r="E2757" s="1" t="s">
        <v>6230</v>
      </c>
      <c r="F2757" s="1" t="s">
        <v>391</v>
      </c>
      <c r="G2757" s="1" t="s">
        <v>51</v>
      </c>
      <c r="H2757" s="2">
        <v>222857.14</v>
      </c>
    </row>
    <row r="2758" spans="1:8" ht="22.5" x14ac:dyDescent="0.2">
      <c r="A2758" s="1" t="s">
        <v>15</v>
      </c>
      <c r="B2758" s="1" t="s">
        <v>2827</v>
      </c>
      <c r="C2758" s="1" t="s">
        <v>9773</v>
      </c>
      <c r="D2758" s="1" t="s">
        <v>9772</v>
      </c>
      <c r="E2758" s="1" t="s">
        <v>6476</v>
      </c>
      <c r="F2758" s="1" t="s">
        <v>3838</v>
      </c>
      <c r="G2758" s="1" t="s">
        <v>51</v>
      </c>
      <c r="H2758" s="2">
        <v>500000</v>
      </c>
    </row>
    <row r="2759" spans="1:8" x14ac:dyDescent="0.2">
      <c r="A2759" s="1" t="s">
        <v>15</v>
      </c>
      <c r="B2759" s="1" t="s">
        <v>852</v>
      </c>
      <c r="C2759" s="1" t="s">
        <v>853</v>
      </c>
      <c r="D2759" s="1" t="s">
        <v>8379</v>
      </c>
      <c r="E2759" s="1" t="s">
        <v>8380</v>
      </c>
      <c r="F2759" s="1" t="s">
        <v>3558</v>
      </c>
      <c r="G2759" s="1" t="s">
        <v>51</v>
      </c>
      <c r="H2759" s="2">
        <v>400000</v>
      </c>
    </row>
    <row r="2760" spans="1:8" ht="22.5" x14ac:dyDescent="0.2">
      <c r="A2760" s="1" t="s">
        <v>15</v>
      </c>
      <c r="B2760" s="1" t="s">
        <v>3045</v>
      </c>
      <c r="C2760" s="1" t="s">
        <v>4575</v>
      </c>
      <c r="D2760" s="1" t="s">
        <v>4573</v>
      </c>
      <c r="E2760" s="1" t="s">
        <v>4574</v>
      </c>
      <c r="F2760" s="1" t="s">
        <v>3948</v>
      </c>
      <c r="G2760" s="1" t="s">
        <v>51</v>
      </c>
      <c r="H2760" s="2">
        <v>250000</v>
      </c>
    </row>
    <row r="2761" spans="1:8" x14ac:dyDescent="0.2">
      <c r="A2761" s="1" t="s">
        <v>15</v>
      </c>
      <c r="B2761" s="1" t="s">
        <v>494</v>
      </c>
      <c r="C2761" s="1" t="s">
        <v>495</v>
      </c>
      <c r="D2761" s="1" t="s">
        <v>10075</v>
      </c>
      <c r="E2761" s="1" t="s">
        <v>10076</v>
      </c>
      <c r="F2761" s="1" t="s">
        <v>209</v>
      </c>
      <c r="G2761" s="1" t="s">
        <v>51</v>
      </c>
      <c r="H2761" s="2">
        <v>413333.33</v>
      </c>
    </row>
    <row r="2762" spans="1:8" x14ac:dyDescent="0.2">
      <c r="A2762" s="1" t="s">
        <v>15</v>
      </c>
      <c r="B2762" s="1" t="s">
        <v>494</v>
      </c>
      <c r="C2762" s="1" t="s">
        <v>495</v>
      </c>
      <c r="D2762" s="1" t="s">
        <v>10077</v>
      </c>
      <c r="E2762" s="1" t="s">
        <v>10078</v>
      </c>
      <c r="F2762" s="1" t="s">
        <v>209</v>
      </c>
      <c r="G2762" s="1" t="s">
        <v>51</v>
      </c>
      <c r="H2762" s="2">
        <v>508571.43</v>
      </c>
    </row>
    <row r="2763" spans="1:8" ht="22.5" x14ac:dyDescent="0.2">
      <c r="A2763" s="1" t="s">
        <v>15</v>
      </c>
      <c r="B2763" s="1" t="s">
        <v>6298</v>
      </c>
      <c r="C2763" s="1" t="s">
        <v>6299</v>
      </c>
      <c r="D2763" s="1" t="s">
        <v>6392</v>
      </c>
      <c r="E2763" s="1" t="s">
        <v>6393</v>
      </c>
      <c r="F2763" s="1" t="s">
        <v>50</v>
      </c>
      <c r="G2763" s="1" t="s">
        <v>51</v>
      </c>
      <c r="H2763" s="2">
        <v>222857.14</v>
      </c>
    </row>
    <row r="2764" spans="1:8" ht="22.5" x14ac:dyDescent="0.2">
      <c r="A2764" s="1" t="s">
        <v>15</v>
      </c>
      <c r="B2764" s="1" t="s">
        <v>6298</v>
      </c>
      <c r="C2764" s="1" t="s">
        <v>6299</v>
      </c>
      <c r="D2764" s="1" t="s">
        <v>9525</v>
      </c>
      <c r="E2764" s="1" t="s">
        <v>399</v>
      </c>
      <c r="F2764" s="1" t="s">
        <v>209</v>
      </c>
      <c r="G2764" s="1" t="s">
        <v>51</v>
      </c>
      <c r="H2764" s="2">
        <v>222857.14</v>
      </c>
    </row>
    <row r="2765" spans="1:8" x14ac:dyDescent="0.2">
      <c r="A2765" s="1" t="s">
        <v>15</v>
      </c>
      <c r="B2765" s="1" t="s">
        <v>190</v>
      </c>
      <c r="C2765" s="1" t="s">
        <v>191</v>
      </c>
      <c r="D2765" s="1" t="s">
        <v>188</v>
      </c>
      <c r="E2765" s="1" t="s">
        <v>189</v>
      </c>
      <c r="F2765" s="1" t="s">
        <v>50</v>
      </c>
      <c r="G2765" s="1" t="s">
        <v>51</v>
      </c>
      <c r="H2765" s="2">
        <v>222857.14</v>
      </c>
    </row>
    <row r="2766" spans="1:8" ht="22.5" x14ac:dyDescent="0.2">
      <c r="A2766" s="1" t="s">
        <v>15</v>
      </c>
      <c r="B2766" s="1" t="s">
        <v>2677</v>
      </c>
      <c r="C2766" s="1" t="s">
        <v>2678</v>
      </c>
      <c r="D2766" s="1" t="s">
        <v>8871</v>
      </c>
      <c r="E2766" s="1" t="s">
        <v>8872</v>
      </c>
      <c r="F2766" s="1" t="s">
        <v>50</v>
      </c>
      <c r="G2766" s="1" t="s">
        <v>51</v>
      </c>
      <c r="H2766" s="2">
        <v>222857.14</v>
      </c>
    </row>
    <row r="2767" spans="1:8" x14ac:dyDescent="0.2">
      <c r="A2767" s="1" t="s">
        <v>15</v>
      </c>
      <c r="B2767" s="1" t="s">
        <v>1988</v>
      </c>
      <c r="C2767" s="1" t="s">
        <v>1989</v>
      </c>
      <c r="D2767" s="1" t="s">
        <v>9290</v>
      </c>
      <c r="E2767" s="1" t="s">
        <v>1987</v>
      </c>
      <c r="F2767" s="1" t="s">
        <v>209</v>
      </c>
      <c r="G2767" s="1" t="s">
        <v>51</v>
      </c>
      <c r="H2767" s="2">
        <v>440313.11</v>
      </c>
    </row>
    <row r="2768" spans="1:8" x14ac:dyDescent="0.2">
      <c r="A2768" s="1" t="s">
        <v>15</v>
      </c>
      <c r="B2768" s="1" t="s">
        <v>2712</v>
      </c>
      <c r="C2768" s="1" t="s">
        <v>2713</v>
      </c>
      <c r="D2768" s="1" t="s">
        <v>3425</v>
      </c>
      <c r="E2768" s="1" t="s">
        <v>635</v>
      </c>
      <c r="F2768" s="1" t="s">
        <v>209</v>
      </c>
      <c r="G2768" s="1" t="s">
        <v>51</v>
      </c>
      <c r="H2768" s="2">
        <v>354207.44</v>
      </c>
    </row>
    <row r="2769" spans="1:8" x14ac:dyDescent="0.2">
      <c r="A2769" s="1" t="s">
        <v>15</v>
      </c>
      <c r="B2769" s="1" t="s">
        <v>3326</v>
      </c>
      <c r="C2769" s="1" t="s">
        <v>3327</v>
      </c>
      <c r="D2769" s="1" t="s">
        <v>6596</v>
      </c>
      <c r="E2769" s="1" t="s">
        <v>6597</v>
      </c>
      <c r="F2769" s="1" t="s">
        <v>11</v>
      </c>
      <c r="G2769" s="1" t="s">
        <v>51</v>
      </c>
      <c r="H2769" s="2">
        <v>234833.66</v>
      </c>
    </row>
    <row r="2770" spans="1:8" x14ac:dyDescent="0.2">
      <c r="A2770" s="1" t="s">
        <v>15</v>
      </c>
      <c r="B2770" s="1" t="s">
        <v>3326</v>
      </c>
      <c r="C2770" s="1" t="s">
        <v>3327</v>
      </c>
      <c r="D2770" s="1" t="s">
        <v>9226</v>
      </c>
      <c r="E2770" s="1" t="s">
        <v>9227</v>
      </c>
      <c r="F2770" s="1" t="s">
        <v>3558</v>
      </c>
      <c r="G2770" s="1" t="s">
        <v>51</v>
      </c>
      <c r="H2770" s="2">
        <v>250000</v>
      </c>
    </row>
    <row r="2771" spans="1:8" ht="22.5" x14ac:dyDescent="0.2">
      <c r="A2771" s="1" t="s">
        <v>15</v>
      </c>
      <c r="B2771" s="1" t="s">
        <v>1827</v>
      </c>
      <c r="C2771" s="1" t="s">
        <v>8285</v>
      </c>
      <c r="D2771" s="1" t="s">
        <v>10321</v>
      </c>
      <c r="E2771" s="1" t="s">
        <v>6678</v>
      </c>
      <c r="F2771" s="1" t="s">
        <v>3838</v>
      </c>
      <c r="G2771" s="1" t="s">
        <v>51</v>
      </c>
      <c r="H2771" s="2">
        <v>499744</v>
      </c>
    </row>
    <row r="2772" spans="1:8" x14ac:dyDescent="0.2">
      <c r="A2772" s="1" t="s">
        <v>15</v>
      </c>
      <c r="B2772" s="1" t="s">
        <v>3042</v>
      </c>
      <c r="C2772" s="1" t="s">
        <v>3043</v>
      </c>
      <c r="D2772" s="1" t="s">
        <v>7948</v>
      </c>
      <c r="E2772" s="1" t="s">
        <v>7949</v>
      </c>
      <c r="F2772" s="1" t="s">
        <v>2641</v>
      </c>
      <c r="G2772" s="1" t="s">
        <v>51</v>
      </c>
      <c r="H2772" s="2">
        <v>911877.39</v>
      </c>
    </row>
    <row r="2773" spans="1:8" x14ac:dyDescent="0.2">
      <c r="A2773" s="1" t="s">
        <v>15</v>
      </c>
      <c r="B2773" s="1" t="s">
        <v>2505</v>
      </c>
      <c r="C2773" s="1" t="s">
        <v>2506</v>
      </c>
      <c r="D2773" s="1" t="s">
        <v>7183</v>
      </c>
      <c r="E2773" s="1" t="s">
        <v>7184</v>
      </c>
      <c r="F2773" s="1" t="s">
        <v>3558</v>
      </c>
      <c r="G2773" s="1" t="s">
        <v>51</v>
      </c>
      <c r="H2773" s="2">
        <v>400000</v>
      </c>
    </row>
    <row r="2774" spans="1:8" x14ac:dyDescent="0.2">
      <c r="A2774" s="1" t="s">
        <v>15</v>
      </c>
      <c r="B2774" s="1" t="s">
        <v>636</v>
      </c>
      <c r="C2774" s="1" t="s">
        <v>637</v>
      </c>
      <c r="D2774" s="1" t="s">
        <v>6661</v>
      </c>
      <c r="E2774" s="1" t="s">
        <v>6662</v>
      </c>
      <c r="F2774" s="1" t="s">
        <v>50</v>
      </c>
      <c r="G2774" s="1" t="s">
        <v>51</v>
      </c>
      <c r="H2774" s="2">
        <v>222857.14</v>
      </c>
    </row>
    <row r="2775" spans="1:8" x14ac:dyDescent="0.2">
      <c r="A2775" s="1" t="s">
        <v>15</v>
      </c>
      <c r="B2775" s="1" t="s">
        <v>636</v>
      </c>
      <c r="C2775" s="1" t="s">
        <v>637</v>
      </c>
      <c r="D2775" s="1" t="s">
        <v>8398</v>
      </c>
      <c r="E2775" s="1" t="s">
        <v>8399</v>
      </c>
      <c r="F2775" s="1" t="s">
        <v>2641</v>
      </c>
      <c r="G2775" s="1" t="s">
        <v>51</v>
      </c>
      <c r="H2775" s="2">
        <v>318095.24</v>
      </c>
    </row>
    <row r="2776" spans="1:8" x14ac:dyDescent="0.2">
      <c r="A2776" s="1" t="s">
        <v>15</v>
      </c>
      <c r="B2776" s="1" t="s">
        <v>719</v>
      </c>
      <c r="C2776" s="1" t="s">
        <v>720</v>
      </c>
      <c r="D2776" s="1" t="s">
        <v>7020</v>
      </c>
      <c r="E2776" s="1" t="s">
        <v>4558</v>
      </c>
      <c r="F2776" s="1" t="s">
        <v>11</v>
      </c>
      <c r="G2776" s="1" t="s">
        <v>51</v>
      </c>
      <c r="H2776" s="2">
        <v>632380.94999999995</v>
      </c>
    </row>
    <row r="2777" spans="1:8" x14ac:dyDescent="0.2">
      <c r="A2777" s="1" t="s">
        <v>15</v>
      </c>
      <c r="B2777" s="1" t="s">
        <v>3021</v>
      </c>
      <c r="C2777" s="1" t="s">
        <v>3022</v>
      </c>
      <c r="D2777" s="1" t="s">
        <v>4870</v>
      </c>
      <c r="E2777" s="1" t="s">
        <v>4871</v>
      </c>
      <c r="F2777" s="1" t="s">
        <v>2641</v>
      </c>
      <c r="G2777" s="1" t="s">
        <v>51</v>
      </c>
      <c r="H2777" s="2">
        <v>243750</v>
      </c>
    </row>
    <row r="2778" spans="1:8" x14ac:dyDescent="0.2">
      <c r="A2778" s="1" t="s">
        <v>15</v>
      </c>
      <c r="B2778" s="1" t="s">
        <v>3287</v>
      </c>
      <c r="C2778" s="1" t="s">
        <v>3288</v>
      </c>
      <c r="D2778" s="1" t="s">
        <v>9199</v>
      </c>
      <c r="E2778" s="1" t="s">
        <v>9200</v>
      </c>
      <c r="F2778" s="1" t="s">
        <v>2641</v>
      </c>
      <c r="G2778" s="1" t="s">
        <v>51</v>
      </c>
      <c r="H2778" s="2">
        <v>222857.14</v>
      </c>
    </row>
    <row r="2779" spans="1:8" ht="22.5" x14ac:dyDescent="0.2">
      <c r="A2779" s="1" t="s">
        <v>15</v>
      </c>
      <c r="B2779" s="1" t="s">
        <v>2871</v>
      </c>
      <c r="C2779" s="1" t="s">
        <v>2872</v>
      </c>
      <c r="D2779" s="1" t="s">
        <v>8838</v>
      </c>
      <c r="E2779" s="1" t="s">
        <v>8839</v>
      </c>
      <c r="F2779" s="1" t="s">
        <v>50</v>
      </c>
      <c r="G2779" s="1" t="s">
        <v>51</v>
      </c>
      <c r="H2779" s="2">
        <v>318095.24</v>
      </c>
    </row>
    <row r="2780" spans="1:8" x14ac:dyDescent="0.2">
      <c r="A2780" s="1" t="s">
        <v>15</v>
      </c>
      <c r="B2780" s="1" t="s">
        <v>2871</v>
      </c>
      <c r="C2780" s="1" t="s">
        <v>2872</v>
      </c>
      <c r="D2780" s="1" t="s">
        <v>9638</v>
      </c>
      <c r="E2780" s="1" t="s">
        <v>9639</v>
      </c>
      <c r="F2780" s="1" t="s">
        <v>2641</v>
      </c>
      <c r="G2780" s="1" t="s">
        <v>51</v>
      </c>
      <c r="H2780" s="2">
        <v>550000</v>
      </c>
    </row>
    <row r="2781" spans="1:8" x14ac:dyDescent="0.2">
      <c r="A2781" s="1" t="s">
        <v>15</v>
      </c>
      <c r="B2781" s="1" t="s">
        <v>622</v>
      </c>
      <c r="C2781" s="1" t="s">
        <v>623</v>
      </c>
      <c r="D2781" s="1" t="s">
        <v>7740</v>
      </c>
      <c r="E2781" s="1" t="s">
        <v>2512</v>
      </c>
      <c r="F2781" s="1" t="s">
        <v>50</v>
      </c>
      <c r="G2781" s="1" t="s">
        <v>51</v>
      </c>
      <c r="H2781" s="2">
        <v>222857.14</v>
      </c>
    </row>
    <row r="2782" spans="1:8" x14ac:dyDescent="0.2">
      <c r="A2782" s="1" t="s">
        <v>15</v>
      </c>
      <c r="B2782" s="1" t="s">
        <v>7273</v>
      </c>
      <c r="C2782" s="1" t="s">
        <v>7274</v>
      </c>
      <c r="D2782" s="1" t="s">
        <v>7391</v>
      </c>
      <c r="E2782" s="1" t="s">
        <v>7392</v>
      </c>
      <c r="F2782" s="1" t="s">
        <v>3558</v>
      </c>
      <c r="G2782" s="1" t="s">
        <v>51</v>
      </c>
      <c r="H2782" s="2">
        <v>250000</v>
      </c>
    </row>
    <row r="2783" spans="1:8" x14ac:dyDescent="0.2">
      <c r="A2783" s="1" t="s">
        <v>15</v>
      </c>
      <c r="B2783" s="1" t="s">
        <v>5847</v>
      </c>
      <c r="C2783" s="1" t="s">
        <v>5848</v>
      </c>
      <c r="D2783" s="1" t="s">
        <v>6944</v>
      </c>
      <c r="E2783" s="1" t="s">
        <v>6945</v>
      </c>
      <c r="F2783" s="1" t="s">
        <v>3558</v>
      </c>
      <c r="G2783" s="1" t="s">
        <v>51</v>
      </c>
      <c r="H2783" s="2">
        <v>250000</v>
      </c>
    </row>
    <row r="2784" spans="1:8" x14ac:dyDescent="0.2">
      <c r="A2784" s="1" t="s">
        <v>15</v>
      </c>
      <c r="B2784" s="1" t="s">
        <v>404</v>
      </c>
      <c r="C2784" s="1" t="s">
        <v>405</v>
      </c>
      <c r="D2784" s="1" t="s">
        <v>9068</v>
      </c>
      <c r="E2784" s="1" t="s">
        <v>9069</v>
      </c>
      <c r="F2784" s="1" t="s">
        <v>3558</v>
      </c>
      <c r="G2784" s="1" t="s">
        <v>51</v>
      </c>
      <c r="H2784" s="2">
        <v>250000</v>
      </c>
    </row>
    <row r="2785" spans="1:8" x14ac:dyDescent="0.2">
      <c r="A2785" s="1" t="s">
        <v>15</v>
      </c>
      <c r="B2785" s="1" t="s">
        <v>5455</v>
      </c>
      <c r="C2785" s="1" t="s">
        <v>5456</v>
      </c>
      <c r="D2785" s="1" t="s">
        <v>8106</v>
      </c>
      <c r="E2785" s="1" t="s">
        <v>5454</v>
      </c>
      <c r="F2785" s="1" t="s">
        <v>2641</v>
      </c>
      <c r="G2785" s="1" t="s">
        <v>51</v>
      </c>
      <c r="H2785" s="2">
        <v>222857.14</v>
      </c>
    </row>
    <row r="2786" spans="1:8" x14ac:dyDescent="0.2">
      <c r="A2786" s="1" t="s">
        <v>15</v>
      </c>
      <c r="B2786" s="1" t="s">
        <v>1563</v>
      </c>
      <c r="C2786" s="1" t="s">
        <v>1564</v>
      </c>
      <c r="D2786" s="1" t="s">
        <v>9074</v>
      </c>
      <c r="E2786" s="1" t="s">
        <v>4284</v>
      </c>
      <c r="F2786" s="1" t="s">
        <v>3558</v>
      </c>
      <c r="G2786" s="1" t="s">
        <v>51</v>
      </c>
      <c r="H2786" s="2">
        <v>250000</v>
      </c>
    </row>
    <row r="2787" spans="1:8" ht="33.75" x14ac:dyDescent="0.2">
      <c r="A2787" s="1" t="s">
        <v>15</v>
      </c>
      <c r="B2787" s="1" t="s">
        <v>867</v>
      </c>
      <c r="C2787" s="1" t="s">
        <v>9796</v>
      </c>
      <c r="D2787" s="1" t="s">
        <v>9794</v>
      </c>
      <c r="E2787" s="1" t="s">
        <v>9795</v>
      </c>
      <c r="F2787" s="1" t="s">
        <v>5106</v>
      </c>
      <c r="G2787" s="1" t="s">
        <v>51</v>
      </c>
      <c r="H2787" s="2">
        <v>228965.74</v>
      </c>
    </row>
    <row r="2788" spans="1:8" ht="22.5" x14ac:dyDescent="0.2">
      <c r="A2788" s="1" t="s">
        <v>15</v>
      </c>
      <c r="B2788" s="1" t="s">
        <v>867</v>
      </c>
      <c r="C2788" s="1" t="s">
        <v>8477</v>
      </c>
      <c r="D2788" s="1" t="s">
        <v>9777</v>
      </c>
      <c r="E2788" s="1" t="s">
        <v>6476</v>
      </c>
      <c r="F2788" s="1" t="s">
        <v>3838</v>
      </c>
      <c r="G2788" s="1" t="s">
        <v>51</v>
      </c>
      <c r="H2788" s="2">
        <v>200000</v>
      </c>
    </row>
    <row r="2789" spans="1:8" x14ac:dyDescent="0.2">
      <c r="A2789" s="1" t="s">
        <v>15</v>
      </c>
      <c r="B2789" s="1" t="s">
        <v>1442</v>
      </c>
      <c r="C2789" s="1" t="s">
        <v>1443</v>
      </c>
      <c r="D2789" s="1" t="s">
        <v>8187</v>
      </c>
      <c r="E2789" s="1" t="s">
        <v>8188</v>
      </c>
      <c r="F2789" s="1" t="s">
        <v>2641</v>
      </c>
      <c r="G2789" s="1" t="s">
        <v>51</v>
      </c>
      <c r="H2789" s="2">
        <v>222857.14</v>
      </c>
    </row>
    <row r="2790" spans="1:8" ht="22.5" x14ac:dyDescent="0.2">
      <c r="A2790" s="1" t="s">
        <v>15</v>
      </c>
      <c r="B2790" s="1" t="s">
        <v>627</v>
      </c>
      <c r="C2790" s="1" t="s">
        <v>628</v>
      </c>
      <c r="D2790" s="1" t="s">
        <v>8528</v>
      </c>
      <c r="E2790" s="1" t="s">
        <v>8529</v>
      </c>
      <c r="F2790" s="1" t="s">
        <v>50</v>
      </c>
      <c r="G2790" s="1" t="s">
        <v>51</v>
      </c>
      <c r="H2790" s="2">
        <v>270476.19</v>
      </c>
    </row>
    <row r="2791" spans="1:8" x14ac:dyDescent="0.2">
      <c r="A2791" s="1" t="s">
        <v>15</v>
      </c>
      <c r="B2791" s="1" t="s">
        <v>290</v>
      </c>
      <c r="C2791" s="1" t="s">
        <v>291</v>
      </c>
      <c r="D2791" s="1" t="s">
        <v>7913</v>
      </c>
      <c r="E2791" s="1" t="s">
        <v>7914</v>
      </c>
      <c r="F2791" s="1" t="s">
        <v>2641</v>
      </c>
      <c r="G2791" s="1" t="s">
        <v>51</v>
      </c>
      <c r="H2791" s="2">
        <v>270476.19</v>
      </c>
    </row>
    <row r="2792" spans="1:8" x14ac:dyDescent="0.2">
      <c r="A2792" s="1" t="s">
        <v>15</v>
      </c>
      <c r="B2792" s="1" t="s">
        <v>610</v>
      </c>
      <c r="C2792" s="1" t="s">
        <v>611</v>
      </c>
      <c r="D2792" s="1" t="s">
        <v>7195</v>
      </c>
      <c r="E2792" s="1" t="s">
        <v>2697</v>
      </c>
      <c r="F2792" s="1" t="s">
        <v>2641</v>
      </c>
      <c r="G2792" s="1" t="s">
        <v>51</v>
      </c>
      <c r="H2792" s="2">
        <v>222857.14</v>
      </c>
    </row>
    <row r="2793" spans="1:8" x14ac:dyDescent="0.2">
      <c r="A2793" s="1" t="s">
        <v>15</v>
      </c>
      <c r="B2793" s="1" t="s">
        <v>560</v>
      </c>
      <c r="C2793" s="1" t="s">
        <v>561</v>
      </c>
      <c r="D2793" s="1" t="s">
        <v>8616</v>
      </c>
      <c r="E2793" s="1" t="s">
        <v>5469</v>
      </c>
      <c r="F2793" s="1" t="s">
        <v>2641</v>
      </c>
      <c r="G2793" s="1" t="s">
        <v>51</v>
      </c>
      <c r="H2793" s="2">
        <v>1103448.28</v>
      </c>
    </row>
    <row r="2794" spans="1:8" x14ac:dyDescent="0.2">
      <c r="A2794" s="1" t="s">
        <v>15</v>
      </c>
      <c r="B2794" s="1" t="s">
        <v>2588</v>
      </c>
      <c r="C2794" s="1" t="s">
        <v>2589</v>
      </c>
      <c r="D2794" s="1" t="s">
        <v>8577</v>
      </c>
      <c r="E2794" s="1" t="s">
        <v>8578</v>
      </c>
      <c r="F2794" s="1" t="s">
        <v>11</v>
      </c>
      <c r="G2794" s="1" t="s">
        <v>51</v>
      </c>
      <c r="H2794" s="2">
        <v>460952.38</v>
      </c>
    </row>
    <row r="2795" spans="1:8" x14ac:dyDescent="0.2">
      <c r="A2795" s="1" t="s">
        <v>15</v>
      </c>
      <c r="B2795" s="1" t="s">
        <v>538</v>
      </c>
      <c r="C2795" s="1" t="s">
        <v>539</v>
      </c>
      <c r="D2795" s="1" t="s">
        <v>3612</v>
      </c>
      <c r="E2795" s="1" t="s">
        <v>3613</v>
      </c>
      <c r="F2795" s="1" t="s">
        <v>2641</v>
      </c>
      <c r="G2795" s="1" t="s">
        <v>51</v>
      </c>
      <c r="H2795" s="2">
        <v>243750</v>
      </c>
    </row>
    <row r="2796" spans="1:8" x14ac:dyDescent="0.2">
      <c r="A2796" s="1" t="s">
        <v>15</v>
      </c>
      <c r="B2796" s="1" t="s">
        <v>538</v>
      </c>
      <c r="C2796" s="1" t="s">
        <v>539</v>
      </c>
      <c r="D2796" s="1" t="s">
        <v>6072</v>
      </c>
      <c r="E2796" s="1" t="s">
        <v>6073</v>
      </c>
      <c r="F2796" s="1" t="s">
        <v>11</v>
      </c>
      <c r="G2796" s="1" t="s">
        <v>51</v>
      </c>
      <c r="H2796" s="2">
        <v>222857.14</v>
      </c>
    </row>
    <row r="2797" spans="1:8" x14ac:dyDescent="0.2">
      <c r="A2797" s="1" t="s">
        <v>15</v>
      </c>
      <c r="B2797" s="1" t="s">
        <v>538</v>
      </c>
      <c r="C2797" s="1" t="s">
        <v>539</v>
      </c>
      <c r="D2797" s="1" t="s">
        <v>6086</v>
      </c>
      <c r="E2797" s="1" t="s">
        <v>6087</v>
      </c>
      <c r="F2797" s="1" t="s">
        <v>11</v>
      </c>
      <c r="G2797" s="1" t="s">
        <v>51</v>
      </c>
      <c r="H2797" s="2">
        <v>222857.14</v>
      </c>
    </row>
    <row r="2798" spans="1:8" x14ac:dyDescent="0.2">
      <c r="A2798" s="1" t="s">
        <v>15</v>
      </c>
      <c r="B2798" s="1" t="s">
        <v>538</v>
      </c>
      <c r="C2798" s="1" t="s">
        <v>539</v>
      </c>
      <c r="D2798" s="1" t="s">
        <v>7583</v>
      </c>
      <c r="E2798" s="1" t="s">
        <v>7584</v>
      </c>
      <c r="F2798" s="1" t="s">
        <v>2641</v>
      </c>
      <c r="G2798" s="1" t="s">
        <v>51</v>
      </c>
      <c r="H2798" s="2">
        <v>222857.14</v>
      </c>
    </row>
    <row r="2799" spans="1:8" x14ac:dyDescent="0.2">
      <c r="A2799" s="1" t="s">
        <v>15</v>
      </c>
      <c r="B2799" s="1" t="s">
        <v>6521</v>
      </c>
      <c r="C2799" s="1" t="s">
        <v>6522</v>
      </c>
      <c r="D2799" s="1" t="s">
        <v>7078</v>
      </c>
      <c r="E2799" s="1" t="s">
        <v>7079</v>
      </c>
      <c r="F2799" s="1" t="s">
        <v>3558</v>
      </c>
      <c r="G2799" s="1" t="s">
        <v>51</v>
      </c>
      <c r="H2799" s="2">
        <v>250000</v>
      </c>
    </row>
    <row r="2800" spans="1:8" ht="22.5" x14ac:dyDescent="0.2">
      <c r="A2800" s="1" t="s">
        <v>15</v>
      </c>
      <c r="B2800" s="1" t="s">
        <v>1750</v>
      </c>
      <c r="C2800" s="1" t="s">
        <v>10236</v>
      </c>
      <c r="D2800" s="1" t="s">
        <v>10235</v>
      </c>
      <c r="E2800" s="1" t="s">
        <v>3837</v>
      </c>
      <c r="F2800" s="1" t="s">
        <v>3838</v>
      </c>
      <c r="G2800" s="1" t="s">
        <v>51</v>
      </c>
      <c r="H2800" s="2">
        <v>350000</v>
      </c>
    </row>
    <row r="2801" spans="1:8" x14ac:dyDescent="0.2">
      <c r="A2801" s="1" t="s">
        <v>15</v>
      </c>
      <c r="B2801" s="1" t="s">
        <v>157</v>
      </c>
      <c r="C2801" s="1" t="s">
        <v>8073</v>
      </c>
      <c r="D2801" s="1" t="s">
        <v>8072</v>
      </c>
      <c r="E2801" s="1" t="s">
        <v>6476</v>
      </c>
      <c r="F2801" s="1" t="s">
        <v>3838</v>
      </c>
      <c r="G2801" s="1" t="s">
        <v>51</v>
      </c>
      <c r="H2801" s="2">
        <v>200000</v>
      </c>
    </row>
    <row r="2802" spans="1:8" x14ac:dyDescent="0.2">
      <c r="A2802" s="1" t="s">
        <v>15</v>
      </c>
      <c r="B2802" s="1" t="s">
        <v>486</v>
      </c>
      <c r="C2802" s="1" t="s">
        <v>487</v>
      </c>
      <c r="D2802" s="1" t="s">
        <v>2853</v>
      </c>
      <c r="E2802" s="1" t="s">
        <v>333</v>
      </c>
      <c r="F2802" s="1" t="s">
        <v>209</v>
      </c>
      <c r="G2802" s="1" t="s">
        <v>51</v>
      </c>
      <c r="H2802" s="2">
        <v>283757.34000000003</v>
      </c>
    </row>
    <row r="2803" spans="1:8" ht="22.5" x14ac:dyDescent="0.2">
      <c r="A2803" s="1" t="s">
        <v>15</v>
      </c>
      <c r="B2803" s="1" t="s">
        <v>72</v>
      </c>
      <c r="C2803" s="1" t="s">
        <v>73</v>
      </c>
      <c r="D2803" s="1" t="s">
        <v>10384</v>
      </c>
      <c r="E2803" s="1" t="s">
        <v>10385</v>
      </c>
      <c r="F2803" s="1" t="s">
        <v>74</v>
      </c>
      <c r="G2803" s="1" t="s">
        <v>51</v>
      </c>
      <c r="H2803" s="2">
        <v>1000000</v>
      </c>
    </row>
    <row r="2804" spans="1:8" ht="22.5" x14ac:dyDescent="0.2">
      <c r="A2804" s="1" t="s">
        <v>15</v>
      </c>
      <c r="B2804" s="1" t="s">
        <v>72</v>
      </c>
      <c r="C2804" s="1" t="s">
        <v>73</v>
      </c>
      <c r="D2804" s="1" t="s">
        <v>10392</v>
      </c>
      <c r="E2804" s="1" t="s">
        <v>10393</v>
      </c>
      <c r="F2804" s="1" t="s">
        <v>74</v>
      </c>
      <c r="G2804" s="1" t="s">
        <v>51</v>
      </c>
      <c r="H2804" s="2">
        <v>575958.06000000006</v>
      </c>
    </row>
    <row r="2805" spans="1:8" ht="22.5" x14ac:dyDescent="0.2">
      <c r="A2805" s="1" t="s">
        <v>15</v>
      </c>
      <c r="B2805" s="1" t="s">
        <v>72</v>
      </c>
      <c r="C2805" s="1" t="s">
        <v>8281</v>
      </c>
      <c r="D2805" s="1" t="s">
        <v>10025</v>
      </c>
      <c r="E2805" s="1" t="s">
        <v>6476</v>
      </c>
      <c r="F2805" s="1" t="s">
        <v>3838</v>
      </c>
      <c r="G2805" s="1" t="s">
        <v>51</v>
      </c>
      <c r="H2805" s="2">
        <v>1000000</v>
      </c>
    </row>
    <row r="2806" spans="1:8" ht="22.5" x14ac:dyDescent="0.2">
      <c r="A2806" s="1" t="s">
        <v>15</v>
      </c>
      <c r="B2806" s="1" t="s">
        <v>72</v>
      </c>
      <c r="C2806" s="1" t="s">
        <v>8281</v>
      </c>
      <c r="D2806" s="1" t="s">
        <v>10135</v>
      </c>
      <c r="E2806" s="1" t="s">
        <v>3837</v>
      </c>
      <c r="F2806" s="1" t="s">
        <v>3838</v>
      </c>
      <c r="G2806" s="1" t="s">
        <v>51</v>
      </c>
      <c r="H2806" s="2">
        <v>228300</v>
      </c>
    </row>
    <row r="2807" spans="1:8" x14ac:dyDescent="0.2">
      <c r="A2807" s="1" t="s">
        <v>15</v>
      </c>
      <c r="B2807" s="1" t="s">
        <v>72</v>
      </c>
      <c r="C2807" s="1" t="s">
        <v>6569</v>
      </c>
      <c r="D2807" s="1" t="s">
        <v>6567</v>
      </c>
      <c r="E2807" s="1" t="s">
        <v>6568</v>
      </c>
      <c r="F2807" s="1" t="s">
        <v>11</v>
      </c>
      <c r="G2807" s="1" t="s">
        <v>51</v>
      </c>
      <c r="H2807" s="2">
        <v>413333.33</v>
      </c>
    </row>
    <row r="2808" spans="1:8" ht="78.75" x14ac:dyDescent="0.2">
      <c r="A2808" s="1" t="s">
        <v>15</v>
      </c>
      <c r="B2808" s="1" t="s">
        <v>72</v>
      </c>
      <c r="C2808" s="1" t="s">
        <v>9118</v>
      </c>
      <c r="D2808" s="1" t="s">
        <v>9804</v>
      </c>
      <c r="E2808" s="1" t="s">
        <v>9805</v>
      </c>
      <c r="F2808" s="1" t="s">
        <v>555</v>
      </c>
      <c r="G2808" s="1" t="s">
        <v>51</v>
      </c>
      <c r="H2808" s="2">
        <v>1054078.3999999999</v>
      </c>
    </row>
    <row r="2809" spans="1:8" x14ac:dyDescent="0.2">
      <c r="A2809" s="1" t="s">
        <v>15</v>
      </c>
      <c r="B2809" s="1" t="s">
        <v>72</v>
      </c>
      <c r="C2809" s="1" t="s">
        <v>8278</v>
      </c>
      <c r="D2809" s="1" t="s">
        <v>8277</v>
      </c>
      <c r="E2809" s="1" t="s">
        <v>6476</v>
      </c>
      <c r="F2809" s="1" t="s">
        <v>3838</v>
      </c>
      <c r="G2809" s="1" t="s">
        <v>51</v>
      </c>
      <c r="H2809" s="2">
        <v>3000000</v>
      </c>
    </row>
    <row r="2810" spans="1:8" x14ac:dyDescent="0.2">
      <c r="A2810" s="1" t="s">
        <v>15</v>
      </c>
      <c r="B2810" s="1" t="s">
        <v>72</v>
      </c>
      <c r="C2810" s="1" t="s">
        <v>4156</v>
      </c>
      <c r="D2810" s="1" t="s">
        <v>4274</v>
      </c>
      <c r="E2810" s="1" t="s">
        <v>4275</v>
      </c>
      <c r="F2810" s="1" t="s">
        <v>2608</v>
      </c>
      <c r="G2810" s="1" t="s">
        <v>51</v>
      </c>
      <c r="H2810" s="2">
        <v>250000</v>
      </c>
    </row>
    <row r="2811" spans="1:8" ht="56.25" x14ac:dyDescent="0.2">
      <c r="A2811" s="1" t="s">
        <v>15</v>
      </c>
      <c r="B2811" s="1" t="s">
        <v>72</v>
      </c>
      <c r="C2811" s="1" t="s">
        <v>4156</v>
      </c>
      <c r="D2811" s="1" t="s">
        <v>4396</v>
      </c>
      <c r="E2811" s="1" t="s">
        <v>4397</v>
      </c>
      <c r="F2811" s="1" t="s">
        <v>2608</v>
      </c>
      <c r="G2811" s="1" t="s">
        <v>51</v>
      </c>
      <c r="H2811" s="2">
        <v>200000</v>
      </c>
    </row>
    <row r="2812" spans="1:8" x14ac:dyDescent="0.2">
      <c r="A2812" s="1" t="s">
        <v>15</v>
      </c>
      <c r="B2812" s="1" t="s">
        <v>1406</v>
      </c>
      <c r="C2812" s="1" t="s">
        <v>1407</v>
      </c>
      <c r="D2812" s="1" t="s">
        <v>8455</v>
      </c>
      <c r="E2812" s="1" t="s">
        <v>8456</v>
      </c>
      <c r="F2812" s="1" t="s">
        <v>2641</v>
      </c>
      <c r="G2812" s="1" t="s">
        <v>51</v>
      </c>
      <c r="H2812" s="2">
        <v>222857.14</v>
      </c>
    </row>
    <row r="2813" spans="1:8" x14ac:dyDescent="0.2">
      <c r="A2813" s="1" t="s">
        <v>15</v>
      </c>
      <c r="B2813" s="1" t="s">
        <v>2422</v>
      </c>
      <c r="C2813" s="1" t="s">
        <v>2423</v>
      </c>
      <c r="D2813" s="1" t="s">
        <v>7900</v>
      </c>
      <c r="E2813" s="1" t="s">
        <v>2468</v>
      </c>
      <c r="F2813" s="1" t="s">
        <v>209</v>
      </c>
      <c r="G2813" s="1" t="s">
        <v>51</v>
      </c>
      <c r="H2813" s="2">
        <v>234833.66</v>
      </c>
    </row>
    <row r="2814" spans="1:8" ht="22.5" x14ac:dyDescent="0.2">
      <c r="A2814" s="1" t="s">
        <v>15</v>
      </c>
      <c r="B2814" s="1" t="s">
        <v>1779</v>
      </c>
      <c r="C2814" s="1" t="s">
        <v>8303</v>
      </c>
      <c r="D2814" s="1" t="s">
        <v>8302</v>
      </c>
      <c r="E2814" s="1" t="s">
        <v>6476</v>
      </c>
      <c r="F2814" s="1" t="s">
        <v>3838</v>
      </c>
      <c r="G2814" s="1" t="s">
        <v>51</v>
      </c>
      <c r="H2814" s="2">
        <v>550000</v>
      </c>
    </row>
    <row r="2815" spans="1:8" x14ac:dyDescent="0.2">
      <c r="A2815" s="1" t="s">
        <v>15</v>
      </c>
      <c r="B2815" s="1" t="s">
        <v>847</v>
      </c>
      <c r="C2815" s="1" t="s">
        <v>848</v>
      </c>
      <c r="D2815" s="1" t="s">
        <v>6538</v>
      </c>
      <c r="E2815" s="1" t="s">
        <v>6539</v>
      </c>
      <c r="F2815" s="1" t="s">
        <v>2641</v>
      </c>
      <c r="G2815" s="1" t="s">
        <v>51</v>
      </c>
      <c r="H2815" s="2">
        <v>222857.14</v>
      </c>
    </row>
    <row r="2816" spans="1:8" x14ac:dyDescent="0.2">
      <c r="A2816" s="1" t="s">
        <v>15</v>
      </c>
      <c r="B2816" s="1" t="s">
        <v>847</v>
      </c>
      <c r="C2816" s="1" t="s">
        <v>848</v>
      </c>
      <c r="D2816" s="1" t="s">
        <v>7323</v>
      </c>
      <c r="E2816" s="1" t="s">
        <v>7324</v>
      </c>
      <c r="F2816" s="1" t="s">
        <v>2641</v>
      </c>
      <c r="G2816" s="1" t="s">
        <v>51</v>
      </c>
      <c r="H2816" s="2">
        <v>222857.14</v>
      </c>
    </row>
    <row r="2817" spans="1:8" x14ac:dyDescent="0.2">
      <c r="A2817" s="1" t="s">
        <v>15</v>
      </c>
      <c r="B2817" s="1" t="s">
        <v>847</v>
      </c>
      <c r="C2817" s="1" t="s">
        <v>848</v>
      </c>
      <c r="D2817" s="1" t="s">
        <v>8381</v>
      </c>
      <c r="E2817" s="1" t="s">
        <v>8382</v>
      </c>
      <c r="F2817" s="1" t="s">
        <v>50</v>
      </c>
      <c r="G2817" s="1" t="s">
        <v>51</v>
      </c>
      <c r="H2817" s="2">
        <v>318095.24</v>
      </c>
    </row>
    <row r="2818" spans="1:8" x14ac:dyDescent="0.2">
      <c r="A2818" s="1" t="s">
        <v>15</v>
      </c>
      <c r="B2818" s="1" t="s">
        <v>847</v>
      </c>
      <c r="C2818" s="1" t="s">
        <v>848</v>
      </c>
      <c r="D2818" s="1" t="s">
        <v>8673</v>
      </c>
      <c r="E2818" s="1" t="s">
        <v>8674</v>
      </c>
      <c r="F2818" s="1" t="s">
        <v>50</v>
      </c>
      <c r="G2818" s="1" t="s">
        <v>51</v>
      </c>
      <c r="H2818" s="2">
        <v>318095.24</v>
      </c>
    </row>
    <row r="2819" spans="1:8" x14ac:dyDescent="0.2">
      <c r="A2819" s="1" t="s">
        <v>15</v>
      </c>
      <c r="B2819" s="1" t="s">
        <v>847</v>
      </c>
      <c r="C2819" s="1" t="s">
        <v>848</v>
      </c>
      <c r="D2819" s="1" t="s">
        <v>10037</v>
      </c>
      <c r="E2819" s="1" t="s">
        <v>10038</v>
      </c>
      <c r="F2819" s="1" t="s">
        <v>2641</v>
      </c>
      <c r="G2819" s="1" t="s">
        <v>51</v>
      </c>
      <c r="H2819" s="2">
        <v>222857.14</v>
      </c>
    </row>
    <row r="2820" spans="1:8" ht="22.5" x14ac:dyDescent="0.2">
      <c r="A2820" s="1" t="s">
        <v>15</v>
      </c>
      <c r="B2820" s="1" t="s">
        <v>1150</v>
      </c>
      <c r="C2820" s="1" t="s">
        <v>1151</v>
      </c>
      <c r="D2820" s="1" t="s">
        <v>8869</v>
      </c>
      <c r="E2820" s="1" t="s">
        <v>8870</v>
      </c>
      <c r="F2820" s="1" t="s">
        <v>50</v>
      </c>
      <c r="G2820" s="1" t="s">
        <v>51</v>
      </c>
      <c r="H2820" s="2">
        <v>270476.19</v>
      </c>
    </row>
    <row r="2821" spans="1:8" ht="56.25" x14ac:dyDescent="0.2">
      <c r="A2821" s="1" t="s">
        <v>15</v>
      </c>
      <c r="B2821" s="1" t="s">
        <v>2912</v>
      </c>
      <c r="C2821" s="1" t="s">
        <v>7590</v>
      </c>
      <c r="D2821" s="1" t="s">
        <v>10170</v>
      </c>
      <c r="E2821" s="1" t="s">
        <v>10171</v>
      </c>
      <c r="F2821" s="1" t="s">
        <v>209</v>
      </c>
      <c r="G2821" s="1" t="s">
        <v>51</v>
      </c>
      <c r="H2821" s="2">
        <v>966110.02</v>
      </c>
    </row>
    <row r="2822" spans="1:8" ht="22.5" x14ac:dyDescent="0.2">
      <c r="A2822" s="1" t="s">
        <v>15</v>
      </c>
      <c r="B2822" s="1" t="s">
        <v>1033</v>
      </c>
      <c r="C2822" s="1" t="s">
        <v>8094</v>
      </c>
      <c r="D2822" s="1" t="s">
        <v>10237</v>
      </c>
      <c r="E2822" s="1" t="s">
        <v>3837</v>
      </c>
      <c r="F2822" s="1" t="s">
        <v>3838</v>
      </c>
      <c r="G2822" s="1" t="s">
        <v>51</v>
      </c>
      <c r="H2822" s="2">
        <v>242160</v>
      </c>
    </row>
    <row r="2823" spans="1:8" x14ac:dyDescent="0.2">
      <c r="A2823" s="1" t="s">
        <v>15</v>
      </c>
      <c r="B2823" s="1" t="s">
        <v>2767</v>
      </c>
      <c r="C2823" s="1" t="s">
        <v>8074</v>
      </c>
      <c r="D2823" s="1" t="s">
        <v>10502</v>
      </c>
      <c r="E2823" s="1" t="s">
        <v>6476</v>
      </c>
      <c r="F2823" s="1" t="s">
        <v>3838</v>
      </c>
      <c r="G2823" s="1" t="s">
        <v>51</v>
      </c>
      <c r="H2823" s="2">
        <v>3000000</v>
      </c>
    </row>
    <row r="2824" spans="1:8" ht="22.5" x14ac:dyDescent="0.2">
      <c r="A2824" s="1" t="s">
        <v>15</v>
      </c>
      <c r="B2824" s="1" t="s">
        <v>8199</v>
      </c>
      <c r="C2824" s="1" t="s">
        <v>8200</v>
      </c>
      <c r="D2824" s="1" t="s">
        <v>8197</v>
      </c>
      <c r="E2824" s="1" t="s">
        <v>8198</v>
      </c>
      <c r="F2824" s="1" t="s">
        <v>2641</v>
      </c>
      <c r="G2824" s="1" t="s">
        <v>51</v>
      </c>
      <c r="H2824" s="2">
        <v>222857.14</v>
      </c>
    </row>
    <row r="2825" spans="1:8" x14ac:dyDescent="0.2">
      <c r="A2825" s="1" t="s">
        <v>15</v>
      </c>
      <c r="B2825" s="1" t="s">
        <v>3046</v>
      </c>
      <c r="C2825" s="1" t="s">
        <v>3047</v>
      </c>
      <c r="D2825" s="1" t="s">
        <v>6404</v>
      </c>
      <c r="E2825" s="1" t="s">
        <v>6405</v>
      </c>
      <c r="F2825" s="1" t="s">
        <v>209</v>
      </c>
      <c r="G2825" s="1" t="s">
        <v>51</v>
      </c>
      <c r="H2825" s="2">
        <v>222857.14</v>
      </c>
    </row>
    <row r="2826" spans="1:8" ht="22.5" x14ac:dyDescent="0.2">
      <c r="A2826" s="1" t="s">
        <v>15</v>
      </c>
      <c r="B2826" s="1" t="s">
        <v>2903</v>
      </c>
      <c r="C2826" s="1" t="s">
        <v>8483</v>
      </c>
      <c r="D2826" s="1" t="s">
        <v>8482</v>
      </c>
      <c r="E2826" s="1" t="s">
        <v>6678</v>
      </c>
      <c r="F2826" s="1" t="s">
        <v>3838</v>
      </c>
      <c r="G2826" s="1" t="s">
        <v>51</v>
      </c>
      <c r="H2826" s="2">
        <v>250000</v>
      </c>
    </row>
    <row r="2827" spans="1:8" ht="22.5" x14ac:dyDescent="0.2">
      <c r="A2827" s="1" t="s">
        <v>15</v>
      </c>
      <c r="B2827" s="1" t="s">
        <v>2903</v>
      </c>
      <c r="C2827" s="1" t="s">
        <v>3947</v>
      </c>
      <c r="D2827" s="1" t="s">
        <v>3945</v>
      </c>
      <c r="E2827" s="1" t="s">
        <v>3946</v>
      </c>
      <c r="F2827" s="1" t="s">
        <v>3948</v>
      </c>
      <c r="G2827" s="1" t="s">
        <v>51</v>
      </c>
      <c r="H2827" s="2">
        <v>500000</v>
      </c>
    </row>
    <row r="2828" spans="1:8" x14ac:dyDescent="0.2">
      <c r="A2828" s="1" t="s">
        <v>15</v>
      </c>
      <c r="B2828" s="1" t="s">
        <v>2971</v>
      </c>
      <c r="C2828" s="1" t="s">
        <v>8279</v>
      </c>
      <c r="D2828" s="1" t="s">
        <v>9913</v>
      </c>
      <c r="E2828" s="1" t="s">
        <v>6476</v>
      </c>
      <c r="F2828" s="1" t="s">
        <v>3838</v>
      </c>
      <c r="G2828" s="1" t="s">
        <v>51</v>
      </c>
      <c r="H2828" s="2">
        <v>336050</v>
      </c>
    </row>
    <row r="2829" spans="1:8" ht="22.5" x14ac:dyDescent="0.2">
      <c r="A2829" s="1" t="s">
        <v>15</v>
      </c>
      <c r="B2829" s="1" t="s">
        <v>3060</v>
      </c>
      <c r="C2829" s="1" t="s">
        <v>3061</v>
      </c>
      <c r="D2829" s="1" t="s">
        <v>4360</v>
      </c>
      <c r="E2829" s="1" t="s">
        <v>4361</v>
      </c>
      <c r="F2829" s="1" t="s">
        <v>215</v>
      </c>
      <c r="G2829" s="1" t="s">
        <v>51</v>
      </c>
      <c r="H2829" s="2">
        <v>842067</v>
      </c>
    </row>
    <row r="2830" spans="1:8" x14ac:dyDescent="0.2">
      <c r="A2830" s="1" t="s">
        <v>15</v>
      </c>
      <c r="B2830" s="1" t="s">
        <v>2673</v>
      </c>
      <c r="C2830" s="1" t="s">
        <v>2674</v>
      </c>
      <c r="D2830" s="1" t="s">
        <v>2824</v>
      </c>
      <c r="E2830" s="1" t="s">
        <v>2825</v>
      </c>
      <c r="F2830" s="1" t="s">
        <v>209</v>
      </c>
      <c r="G2830" s="1" t="s">
        <v>51</v>
      </c>
      <c r="H2830" s="2">
        <v>556190.48</v>
      </c>
    </row>
    <row r="2831" spans="1:8" ht="22.5" x14ac:dyDescent="0.2">
      <c r="A2831" s="1" t="s">
        <v>15</v>
      </c>
      <c r="B2831" s="1" t="s">
        <v>868</v>
      </c>
      <c r="C2831" s="1" t="s">
        <v>869</v>
      </c>
      <c r="D2831" s="1" t="s">
        <v>10219</v>
      </c>
      <c r="E2831" s="1" t="s">
        <v>10220</v>
      </c>
      <c r="F2831" s="1" t="s">
        <v>3558</v>
      </c>
      <c r="G2831" s="1" t="s">
        <v>51</v>
      </c>
      <c r="H2831" s="2">
        <v>500000</v>
      </c>
    </row>
    <row r="2832" spans="1:8" ht="22.5" x14ac:dyDescent="0.2">
      <c r="A2832" s="1" t="s">
        <v>15</v>
      </c>
      <c r="B2832" s="1" t="s">
        <v>1613</v>
      </c>
      <c r="C2832" s="1" t="s">
        <v>9737</v>
      </c>
      <c r="D2832" s="1" t="s">
        <v>9736</v>
      </c>
      <c r="E2832" s="1" t="s">
        <v>6678</v>
      </c>
      <c r="F2832" s="1" t="s">
        <v>3838</v>
      </c>
      <c r="G2832" s="1" t="s">
        <v>51</v>
      </c>
      <c r="H2832" s="2">
        <v>250000</v>
      </c>
    </row>
    <row r="2833" spans="1:8" ht="22.5" x14ac:dyDescent="0.2">
      <c r="A2833" s="1" t="s">
        <v>15</v>
      </c>
      <c r="B2833" s="1" t="s">
        <v>1613</v>
      </c>
      <c r="C2833" s="1" t="s">
        <v>1614</v>
      </c>
      <c r="D2833" s="1" t="s">
        <v>6993</v>
      </c>
      <c r="E2833" s="1" t="s">
        <v>4007</v>
      </c>
      <c r="F2833" s="1" t="s">
        <v>3704</v>
      </c>
      <c r="G2833" s="1" t="s">
        <v>51</v>
      </c>
      <c r="H2833" s="2">
        <v>224190</v>
      </c>
    </row>
    <row r="2834" spans="1:8" ht="22.5" x14ac:dyDescent="0.2">
      <c r="A2834" s="1" t="s">
        <v>15</v>
      </c>
      <c r="B2834" s="1" t="s">
        <v>1613</v>
      </c>
      <c r="C2834" s="1" t="s">
        <v>1614</v>
      </c>
      <c r="D2834" s="1" t="s">
        <v>9513</v>
      </c>
      <c r="E2834" s="1" t="s">
        <v>915</v>
      </c>
      <c r="F2834" s="1" t="s">
        <v>209</v>
      </c>
      <c r="G2834" s="1" t="s">
        <v>51</v>
      </c>
      <c r="H2834" s="2">
        <v>205479.45</v>
      </c>
    </row>
    <row r="2835" spans="1:8" ht="22.5" x14ac:dyDescent="0.2">
      <c r="A2835" s="1" t="s">
        <v>15</v>
      </c>
      <c r="B2835" s="1" t="s">
        <v>2015</v>
      </c>
      <c r="C2835" s="1" t="s">
        <v>8075</v>
      </c>
      <c r="D2835" s="1" t="s">
        <v>10026</v>
      </c>
      <c r="E2835" s="1" t="s">
        <v>6476</v>
      </c>
      <c r="F2835" s="1" t="s">
        <v>3838</v>
      </c>
      <c r="G2835" s="1" t="s">
        <v>51</v>
      </c>
      <c r="H2835" s="2">
        <v>350000</v>
      </c>
    </row>
    <row r="2836" spans="1:8" x14ac:dyDescent="0.2">
      <c r="A2836" s="1" t="s">
        <v>15</v>
      </c>
      <c r="B2836" s="1" t="s">
        <v>2484</v>
      </c>
      <c r="C2836" s="1" t="s">
        <v>2485</v>
      </c>
      <c r="D2836" s="1" t="s">
        <v>6843</v>
      </c>
      <c r="E2836" s="1" t="s">
        <v>6844</v>
      </c>
      <c r="F2836" s="1" t="s">
        <v>11</v>
      </c>
      <c r="G2836" s="1" t="s">
        <v>51</v>
      </c>
      <c r="H2836" s="2">
        <v>222857.14</v>
      </c>
    </row>
    <row r="2837" spans="1:8" x14ac:dyDescent="0.2">
      <c r="A2837" s="1" t="s">
        <v>15</v>
      </c>
      <c r="B2837" s="1" t="s">
        <v>308</v>
      </c>
      <c r="C2837" s="1" t="s">
        <v>8485</v>
      </c>
      <c r="D2837" s="1" t="s">
        <v>8484</v>
      </c>
      <c r="E2837" s="1" t="s">
        <v>6678</v>
      </c>
      <c r="F2837" s="1" t="s">
        <v>3838</v>
      </c>
      <c r="G2837" s="1" t="s">
        <v>51</v>
      </c>
      <c r="H2837" s="2">
        <v>300000</v>
      </c>
    </row>
    <row r="2838" spans="1:8" x14ac:dyDescent="0.2">
      <c r="A2838" s="1" t="s">
        <v>15</v>
      </c>
      <c r="B2838" s="1" t="s">
        <v>308</v>
      </c>
      <c r="C2838" s="1" t="s">
        <v>309</v>
      </c>
      <c r="D2838" s="1" t="s">
        <v>8213</v>
      </c>
      <c r="E2838" s="1" t="s">
        <v>8214</v>
      </c>
      <c r="F2838" s="1" t="s">
        <v>2641</v>
      </c>
      <c r="G2838" s="1" t="s">
        <v>51</v>
      </c>
      <c r="H2838" s="2">
        <v>222857.14</v>
      </c>
    </row>
    <row r="2839" spans="1:8" ht="22.5" x14ac:dyDescent="0.2">
      <c r="A2839" s="1" t="s">
        <v>15</v>
      </c>
      <c r="B2839" s="1" t="s">
        <v>2372</v>
      </c>
      <c r="C2839" s="1" t="s">
        <v>8094</v>
      </c>
      <c r="D2839" s="1" t="s">
        <v>8093</v>
      </c>
      <c r="E2839" s="1" t="s">
        <v>6476</v>
      </c>
      <c r="F2839" s="1" t="s">
        <v>3838</v>
      </c>
      <c r="G2839" s="1" t="s">
        <v>51</v>
      </c>
      <c r="H2839" s="2">
        <v>200000</v>
      </c>
    </row>
    <row r="2840" spans="1:8" ht="33.75" x14ac:dyDescent="0.2">
      <c r="A2840" s="1" t="s">
        <v>15</v>
      </c>
      <c r="B2840" s="1" t="s">
        <v>2372</v>
      </c>
      <c r="C2840" s="1" t="s">
        <v>2373</v>
      </c>
      <c r="D2840" s="1" t="s">
        <v>6366</v>
      </c>
      <c r="E2840" s="1" t="s">
        <v>6367</v>
      </c>
      <c r="F2840" s="1" t="s">
        <v>2641</v>
      </c>
      <c r="G2840" s="1" t="s">
        <v>51</v>
      </c>
      <c r="H2840" s="2">
        <v>222857.14</v>
      </c>
    </row>
    <row r="2841" spans="1:8" x14ac:dyDescent="0.2">
      <c r="A2841" s="1" t="s">
        <v>15</v>
      </c>
      <c r="B2841" s="1" t="s">
        <v>3218</v>
      </c>
      <c r="C2841" s="1" t="s">
        <v>3219</v>
      </c>
      <c r="D2841" s="1" t="s">
        <v>6550</v>
      </c>
      <c r="E2841" s="1" t="s">
        <v>223</v>
      </c>
      <c r="F2841" s="1" t="s">
        <v>391</v>
      </c>
      <c r="G2841" s="1" t="s">
        <v>51</v>
      </c>
      <c r="H2841" s="2">
        <v>244618.39</v>
      </c>
    </row>
    <row r="2842" spans="1:8" x14ac:dyDescent="0.2">
      <c r="A2842" s="1" t="s">
        <v>15</v>
      </c>
      <c r="B2842" s="1" t="s">
        <v>2933</v>
      </c>
      <c r="C2842" s="1" t="s">
        <v>8076</v>
      </c>
      <c r="D2842" s="1" t="s">
        <v>8077</v>
      </c>
      <c r="E2842" s="1" t="s">
        <v>6476</v>
      </c>
      <c r="F2842" s="1" t="s">
        <v>3838</v>
      </c>
      <c r="G2842" s="1" t="s">
        <v>51</v>
      </c>
      <c r="H2842" s="2">
        <v>300000</v>
      </c>
    </row>
    <row r="2843" spans="1:8" ht="22.5" x14ac:dyDescent="0.2">
      <c r="A2843" s="1" t="s">
        <v>15</v>
      </c>
      <c r="B2843" s="1" t="s">
        <v>2043</v>
      </c>
      <c r="C2843" s="1" t="s">
        <v>2044</v>
      </c>
      <c r="D2843" s="1" t="s">
        <v>3444</v>
      </c>
      <c r="E2843" s="1" t="s">
        <v>839</v>
      </c>
      <c r="F2843" s="1" t="s">
        <v>209</v>
      </c>
      <c r="G2843" s="1" t="s">
        <v>51</v>
      </c>
      <c r="H2843" s="2">
        <v>332681.02</v>
      </c>
    </row>
    <row r="2844" spans="1:8" ht="22.5" x14ac:dyDescent="0.2">
      <c r="A2844" s="1" t="s">
        <v>15</v>
      </c>
      <c r="B2844" s="1" t="s">
        <v>2043</v>
      </c>
      <c r="C2844" s="1" t="s">
        <v>2044</v>
      </c>
      <c r="D2844" s="1" t="s">
        <v>5380</v>
      </c>
      <c r="E2844" s="1" t="s">
        <v>5381</v>
      </c>
      <c r="F2844" s="1" t="s">
        <v>2641</v>
      </c>
      <c r="G2844" s="1" t="s">
        <v>51</v>
      </c>
      <c r="H2844" s="2">
        <v>243750</v>
      </c>
    </row>
    <row r="2845" spans="1:8" x14ac:dyDescent="0.2">
      <c r="A2845" s="1" t="s">
        <v>15</v>
      </c>
      <c r="B2845" s="1" t="s">
        <v>624</v>
      </c>
      <c r="C2845" s="1" t="s">
        <v>8283</v>
      </c>
      <c r="D2845" s="1" t="s">
        <v>8282</v>
      </c>
      <c r="E2845" s="1" t="s">
        <v>6476</v>
      </c>
      <c r="F2845" s="1" t="s">
        <v>3838</v>
      </c>
      <c r="G2845" s="1" t="s">
        <v>51</v>
      </c>
      <c r="H2845" s="2">
        <v>300000</v>
      </c>
    </row>
    <row r="2846" spans="1:8" x14ac:dyDescent="0.2">
      <c r="A2846" s="1" t="s">
        <v>15</v>
      </c>
      <c r="B2846" s="1" t="s">
        <v>624</v>
      </c>
      <c r="C2846" s="1" t="s">
        <v>8283</v>
      </c>
      <c r="D2846" s="1" t="s">
        <v>10441</v>
      </c>
      <c r="E2846" s="1" t="s">
        <v>6476</v>
      </c>
      <c r="F2846" s="1" t="s">
        <v>3838</v>
      </c>
      <c r="G2846" s="1" t="s">
        <v>51</v>
      </c>
      <c r="H2846" s="2">
        <v>2760000</v>
      </c>
    </row>
    <row r="2847" spans="1:8" x14ac:dyDescent="0.2">
      <c r="A2847" s="1" t="s">
        <v>15</v>
      </c>
      <c r="B2847" s="1" t="s">
        <v>1063</v>
      </c>
      <c r="C2847" s="1" t="s">
        <v>9887</v>
      </c>
      <c r="D2847" s="1" t="s">
        <v>9886</v>
      </c>
      <c r="E2847" s="1" t="s">
        <v>6476</v>
      </c>
      <c r="F2847" s="1" t="s">
        <v>3838</v>
      </c>
      <c r="G2847" s="1" t="s">
        <v>51</v>
      </c>
      <c r="H2847" s="2">
        <v>250000</v>
      </c>
    </row>
    <row r="2848" spans="1:8" ht="22.5" x14ac:dyDescent="0.2">
      <c r="A2848" s="1" t="s">
        <v>15</v>
      </c>
      <c r="B2848" s="1" t="s">
        <v>1063</v>
      </c>
      <c r="C2848" s="1" t="s">
        <v>1064</v>
      </c>
      <c r="D2848" s="1" t="s">
        <v>8520</v>
      </c>
      <c r="E2848" s="1" t="s">
        <v>8521</v>
      </c>
      <c r="F2848" s="1" t="s">
        <v>50</v>
      </c>
      <c r="G2848" s="1" t="s">
        <v>51</v>
      </c>
      <c r="H2848" s="2">
        <v>270476.19</v>
      </c>
    </row>
    <row r="2849" spans="1:8" x14ac:dyDescent="0.2">
      <c r="A2849" s="1" t="s">
        <v>15</v>
      </c>
      <c r="B2849" s="1" t="s">
        <v>364</v>
      </c>
      <c r="C2849" s="1" t="s">
        <v>365</v>
      </c>
      <c r="D2849" s="1" t="s">
        <v>7467</v>
      </c>
      <c r="E2849" s="1" t="s">
        <v>5430</v>
      </c>
      <c r="F2849" s="1" t="s">
        <v>2641</v>
      </c>
      <c r="G2849" s="1" t="s">
        <v>51</v>
      </c>
      <c r="H2849" s="2">
        <v>222857.14</v>
      </c>
    </row>
    <row r="2850" spans="1:8" x14ac:dyDescent="0.2">
      <c r="A2850" s="1" t="s">
        <v>15</v>
      </c>
      <c r="B2850" s="1" t="s">
        <v>364</v>
      </c>
      <c r="C2850" s="1" t="s">
        <v>365</v>
      </c>
      <c r="D2850" s="1" t="s">
        <v>8353</v>
      </c>
      <c r="E2850" s="1" t="s">
        <v>8354</v>
      </c>
      <c r="F2850" s="1" t="s">
        <v>3558</v>
      </c>
      <c r="G2850" s="1" t="s">
        <v>51</v>
      </c>
      <c r="H2850" s="2">
        <v>1300000</v>
      </c>
    </row>
    <row r="2851" spans="1:8" x14ac:dyDescent="0.2">
      <c r="A2851" s="1" t="s">
        <v>15</v>
      </c>
      <c r="B2851" s="1" t="s">
        <v>362</v>
      </c>
      <c r="C2851" s="1" t="s">
        <v>363</v>
      </c>
      <c r="D2851" s="1" t="s">
        <v>8408</v>
      </c>
      <c r="E2851" s="1" t="s">
        <v>8409</v>
      </c>
      <c r="F2851" s="1" t="s">
        <v>2641</v>
      </c>
      <c r="G2851" s="1" t="s">
        <v>51</v>
      </c>
      <c r="H2851" s="2">
        <v>270476.19</v>
      </c>
    </row>
    <row r="2852" spans="1:8" x14ac:dyDescent="0.2">
      <c r="A2852" s="1" t="s">
        <v>15</v>
      </c>
      <c r="B2852" s="1" t="s">
        <v>362</v>
      </c>
      <c r="C2852" s="1" t="s">
        <v>363</v>
      </c>
      <c r="D2852" s="1" t="s">
        <v>9020</v>
      </c>
      <c r="E2852" s="1" t="s">
        <v>9021</v>
      </c>
      <c r="F2852" s="1" t="s">
        <v>3558</v>
      </c>
      <c r="G2852" s="1" t="s">
        <v>51</v>
      </c>
      <c r="H2852" s="2">
        <v>500000</v>
      </c>
    </row>
    <row r="2853" spans="1:8" x14ac:dyDescent="0.2">
      <c r="A2853" s="1" t="s">
        <v>15</v>
      </c>
      <c r="B2853" s="1" t="s">
        <v>1306</v>
      </c>
      <c r="C2853" s="1" t="s">
        <v>1307</v>
      </c>
      <c r="D2853" s="1" t="s">
        <v>9821</v>
      </c>
      <c r="E2853" s="1" t="s">
        <v>9822</v>
      </c>
      <c r="F2853" s="1" t="s">
        <v>209</v>
      </c>
      <c r="G2853" s="1" t="s">
        <v>51</v>
      </c>
      <c r="H2853" s="2">
        <v>205479.45</v>
      </c>
    </row>
    <row r="2854" spans="1:8" ht="45" x14ac:dyDescent="0.2">
      <c r="A2854" s="1" t="s">
        <v>15</v>
      </c>
      <c r="B2854" s="1" t="s">
        <v>598</v>
      </c>
      <c r="C2854" s="1" t="s">
        <v>599</v>
      </c>
      <c r="D2854" s="1" t="s">
        <v>759</v>
      </c>
      <c r="E2854" s="1" t="s">
        <v>760</v>
      </c>
      <c r="F2854" s="1" t="s">
        <v>215</v>
      </c>
      <c r="G2854" s="1" t="s">
        <v>51</v>
      </c>
      <c r="H2854" s="2">
        <v>770000</v>
      </c>
    </row>
    <row r="2855" spans="1:8" ht="22.5" x14ac:dyDescent="0.2">
      <c r="A2855" s="1" t="s">
        <v>15</v>
      </c>
      <c r="B2855" s="1" t="s">
        <v>2689</v>
      </c>
      <c r="C2855" s="1" t="s">
        <v>8262</v>
      </c>
      <c r="D2855" s="1" t="s">
        <v>10242</v>
      </c>
      <c r="E2855" s="1" t="s">
        <v>3837</v>
      </c>
      <c r="F2855" s="1" t="s">
        <v>3838</v>
      </c>
      <c r="G2855" s="1" t="s">
        <v>51</v>
      </c>
      <c r="H2855" s="2">
        <v>1500000</v>
      </c>
    </row>
    <row r="2856" spans="1:8" ht="22.5" x14ac:dyDescent="0.2">
      <c r="A2856" s="1" t="s">
        <v>15</v>
      </c>
      <c r="B2856" s="1" t="s">
        <v>2689</v>
      </c>
      <c r="C2856" s="1" t="s">
        <v>8262</v>
      </c>
      <c r="D2856" s="1" t="s">
        <v>10379</v>
      </c>
      <c r="E2856" s="1" t="s">
        <v>6476</v>
      </c>
      <c r="F2856" s="1" t="s">
        <v>3838</v>
      </c>
      <c r="G2856" s="1" t="s">
        <v>51</v>
      </c>
      <c r="H2856" s="2">
        <v>500000</v>
      </c>
    </row>
    <row r="2857" spans="1:8" x14ac:dyDescent="0.2">
      <c r="A2857" s="1" t="s">
        <v>15</v>
      </c>
      <c r="B2857" s="1" t="s">
        <v>2732</v>
      </c>
      <c r="C2857" s="1" t="s">
        <v>2733</v>
      </c>
      <c r="D2857" s="1" t="s">
        <v>7176</v>
      </c>
      <c r="E2857" s="1" t="s">
        <v>7177</v>
      </c>
      <c r="F2857" s="1" t="s">
        <v>3558</v>
      </c>
      <c r="G2857" s="1" t="s">
        <v>51</v>
      </c>
      <c r="H2857" s="2">
        <v>400000</v>
      </c>
    </row>
    <row r="2858" spans="1:8" x14ac:dyDescent="0.2">
      <c r="A2858" s="1" t="s">
        <v>15</v>
      </c>
      <c r="B2858" s="1" t="s">
        <v>3132</v>
      </c>
      <c r="C2858" s="1" t="s">
        <v>3133</v>
      </c>
      <c r="D2858" s="1" t="s">
        <v>9535</v>
      </c>
      <c r="E2858" s="1" t="s">
        <v>9536</v>
      </c>
      <c r="F2858" s="1" t="s">
        <v>2641</v>
      </c>
      <c r="G2858" s="1" t="s">
        <v>51</v>
      </c>
      <c r="H2858" s="2">
        <v>460952.38</v>
      </c>
    </row>
    <row r="2859" spans="1:8" x14ac:dyDescent="0.2">
      <c r="A2859" s="1" t="s">
        <v>15</v>
      </c>
      <c r="B2859" s="1" t="s">
        <v>5534</v>
      </c>
      <c r="C2859" s="1" t="s">
        <v>9911</v>
      </c>
      <c r="D2859" s="1" t="s">
        <v>9910</v>
      </c>
      <c r="E2859" s="1" t="s">
        <v>6476</v>
      </c>
      <c r="F2859" s="1" t="s">
        <v>3838</v>
      </c>
      <c r="G2859" s="1" t="s">
        <v>51</v>
      </c>
      <c r="H2859" s="2">
        <v>250000</v>
      </c>
    </row>
    <row r="2860" spans="1:8" x14ac:dyDescent="0.2">
      <c r="A2860" s="1" t="s">
        <v>15</v>
      </c>
      <c r="B2860" s="1" t="s">
        <v>9024</v>
      </c>
      <c r="C2860" s="1" t="s">
        <v>9025</v>
      </c>
      <c r="D2860" s="1" t="s">
        <v>9022</v>
      </c>
      <c r="E2860" s="1" t="s">
        <v>9023</v>
      </c>
      <c r="F2860" s="1" t="s">
        <v>3558</v>
      </c>
      <c r="G2860" s="1" t="s">
        <v>51</v>
      </c>
      <c r="H2860" s="2">
        <v>500000</v>
      </c>
    </row>
    <row r="2861" spans="1:8" x14ac:dyDescent="0.2">
      <c r="A2861" s="1" t="s">
        <v>15</v>
      </c>
      <c r="B2861" s="1" t="s">
        <v>2897</v>
      </c>
      <c r="C2861" s="1" t="s">
        <v>2898</v>
      </c>
      <c r="D2861" s="1" t="s">
        <v>7642</v>
      </c>
      <c r="E2861" s="1" t="s">
        <v>7643</v>
      </c>
      <c r="F2861" s="1" t="s">
        <v>3558</v>
      </c>
      <c r="G2861" s="1" t="s">
        <v>51</v>
      </c>
      <c r="H2861" s="2">
        <v>250000</v>
      </c>
    </row>
    <row r="2862" spans="1:8" x14ac:dyDescent="0.2">
      <c r="A2862" s="1" t="s">
        <v>15</v>
      </c>
      <c r="B2862" s="1" t="s">
        <v>2897</v>
      </c>
      <c r="C2862" s="1" t="s">
        <v>2898</v>
      </c>
      <c r="D2862" s="1" t="s">
        <v>8436</v>
      </c>
      <c r="E2862" s="1" t="s">
        <v>8437</v>
      </c>
      <c r="F2862" s="1" t="s">
        <v>2641</v>
      </c>
      <c r="G2862" s="1" t="s">
        <v>51</v>
      </c>
      <c r="H2862" s="2">
        <v>270476.19</v>
      </c>
    </row>
    <row r="2863" spans="1:8" x14ac:dyDescent="0.2">
      <c r="A2863" s="1" t="s">
        <v>15</v>
      </c>
      <c r="B2863" s="1" t="s">
        <v>2834</v>
      </c>
      <c r="C2863" s="1" t="s">
        <v>8289</v>
      </c>
      <c r="D2863" s="1" t="s">
        <v>8288</v>
      </c>
      <c r="E2863" s="1" t="s">
        <v>6476</v>
      </c>
      <c r="F2863" s="1" t="s">
        <v>3838</v>
      </c>
      <c r="G2863" s="1" t="s">
        <v>51</v>
      </c>
      <c r="H2863" s="2">
        <v>250000</v>
      </c>
    </row>
    <row r="2864" spans="1:8" x14ac:dyDescent="0.2">
      <c r="A2864" s="1" t="s">
        <v>15</v>
      </c>
      <c r="B2864" s="1" t="s">
        <v>7957</v>
      </c>
      <c r="C2864" s="1" t="s">
        <v>7958</v>
      </c>
      <c r="D2864" s="1" t="s">
        <v>7956</v>
      </c>
      <c r="E2864" s="1" t="s">
        <v>6899</v>
      </c>
      <c r="F2864" s="1" t="s">
        <v>2641</v>
      </c>
      <c r="G2864" s="1" t="s">
        <v>51</v>
      </c>
      <c r="H2864" s="2">
        <v>222857.14</v>
      </c>
    </row>
    <row r="2865" spans="1:8" x14ac:dyDescent="0.2">
      <c r="A2865" s="1" t="s">
        <v>15</v>
      </c>
      <c r="B2865" s="1" t="s">
        <v>3083</v>
      </c>
      <c r="C2865" s="1" t="s">
        <v>3084</v>
      </c>
      <c r="D2865" s="1" t="s">
        <v>6800</v>
      </c>
      <c r="E2865" s="1" t="s">
        <v>6801</v>
      </c>
      <c r="F2865" s="1" t="s">
        <v>50</v>
      </c>
      <c r="G2865" s="1" t="s">
        <v>51</v>
      </c>
      <c r="H2865" s="2">
        <v>413333.33</v>
      </c>
    </row>
    <row r="2866" spans="1:8" x14ac:dyDescent="0.2">
      <c r="A2866" s="1" t="s">
        <v>15</v>
      </c>
      <c r="B2866" s="1" t="s">
        <v>2245</v>
      </c>
      <c r="C2866" s="1" t="s">
        <v>8078</v>
      </c>
      <c r="D2866" s="1" t="s">
        <v>8284</v>
      </c>
      <c r="E2866" s="1" t="s">
        <v>6476</v>
      </c>
      <c r="F2866" s="1" t="s">
        <v>3838</v>
      </c>
      <c r="G2866" s="1" t="s">
        <v>51</v>
      </c>
      <c r="H2866" s="2">
        <v>270000</v>
      </c>
    </row>
    <row r="2867" spans="1:8" x14ac:dyDescent="0.2">
      <c r="A2867" s="1" t="s">
        <v>15</v>
      </c>
      <c r="B2867" s="1" t="s">
        <v>2245</v>
      </c>
      <c r="C2867" s="1" t="s">
        <v>8078</v>
      </c>
      <c r="D2867" s="1" t="s">
        <v>8911</v>
      </c>
      <c r="E2867" s="1" t="s">
        <v>6476</v>
      </c>
      <c r="F2867" s="1" t="s">
        <v>3838</v>
      </c>
      <c r="G2867" s="1" t="s">
        <v>51</v>
      </c>
      <c r="H2867" s="2">
        <v>299100</v>
      </c>
    </row>
    <row r="2868" spans="1:8" x14ac:dyDescent="0.2">
      <c r="A2868" s="1" t="s">
        <v>15</v>
      </c>
      <c r="B2868" s="1" t="s">
        <v>5388</v>
      </c>
      <c r="C2868" s="1" t="s">
        <v>5389</v>
      </c>
      <c r="D2868" s="1" t="s">
        <v>8729</v>
      </c>
      <c r="E2868" s="1" t="s">
        <v>8730</v>
      </c>
      <c r="F2868" s="1" t="s">
        <v>50</v>
      </c>
      <c r="G2868" s="1" t="s">
        <v>51</v>
      </c>
      <c r="H2868" s="2">
        <v>222857.14</v>
      </c>
    </row>
    <row r="2869" spans="1:8" x14ac:dyDescent="0.2">
      <c r="A2869" s="1" t="s">
        <v>15</v>
      </c>
      <c r="B2869" s="1" t="s">
        <v>3068</v>
      </c>
      <c r="C2869" s="1" t="s">
        <v>3069</v>
      </c>
      <c r="D2869" s="1" t="s">
        <v>8530</v>
      </c>
      <c r="E2869" s="1" t="s">
        <v>8531</v>
      </c>
      <c r="F2869" s="1" t="s">
        <v>50</v>
      </c>
      <c r="G2869" s="1" t="s">
        <v>51</v>
      </c>
      <c r="H2869" s="2">
        <v>222857.14</v>
      </c>
    </row>
    <row r="2870" spans="1:8" ht="22.5" x14ac:dyDescent="0.2">
      <c r="A2870" s="1" t="s">
        <v>34</v>
      </c>
      <c r="B2870" s="1" t="s">
        <v>2027</v>
      </c>
      <c r="C2870" s="1" t="s">
        <v>2028</v>
      </c>
      <c r="D2870" s="1" t="s">
        <v>7280</v>
      </c>
      <c r="E2870" s="1" t="s">
        <v>7281</v>
      </c>
      <c r="F2870" s="1" t="s">
        <v>50</v>
      </c>
      <c r="G2870" s="1" t="s">
        <v>51</v>
      </c>
      <c r="H2870" s="2">
        <v>222857.14</v>
      </c>
    </row>
    <row r="2871" spans="1:8" x14ac:dyDescent="0.2">
      <c r="A2871" s="1" t="s">
        <v>34</v>
      </c>
      <c r="B2871" s="1" t="s">
        <v>2664</v>
      </c>
      <c r="C2871" s="1" t="s">
        <v>2665</v>
      </c>
      <c r="D2871" s="1" t="s">
        <v>6994</v>
      </c>
      <c r="E2871" s="1" t="s">
        <v>6995</v>
      </c>
      <c r="F2871" s="1" t="s">
        <v>2641</v>
      </c>
      <c r="G2871" s="1" t="s">
        <v>51</v>
      </c>
      <c r="H2871" s="2">
        <v>222857.14</v>
      </c>
    </row>
    <row r="2872" spans="1:8" ht="22.5" x14ac:dyDescent="0.2">
      <c r="A2872" s="1" t="s">
        <v>34</v>
      </c>
      <c r="B2872" s="1" t="s">
        <v>916</v>
      </c>
      <c r="C2872" s="1" t="s">
        <v>917</v>
      </c>
      <c r="D2872" s="1" t="s">
        <v>8404</v>
      </c>
      <c r="E2872" s="1" t="s">
        <v>8405</v>
      </c>
      <c r="F2872" s="1" t="s">
        <v>50</v>
      </c>
      <c r="G2872" s="1" t="s">
        <v>51</v>
      </c>
      <c r="H2872" s="2">
        <v>270476.19</v>
      </c>
    </row>
    <row r="2873" spans="1:8" ht="22.5" x14ac:dyDescent="0.2">
      <c r="A2873" s="1" t="s">
        <v>34</v>
      </c>
      <c r="B2873" s="1" t="s">
        <v>8211</v>
      </c>
      <c r="C2873" s="1" t="s">
        <v>8212</v>
      </c>
      <c r="D2873" s="1" t="s">
        <v>9274</v>
      </c>
      <c r="E2873" s="1" t="s">
        <v>9275</v>
      </c>
      <c r="F2873" s="1" t="s">
        <v>50</v>
      </c>
      <c r="G2873" s="1" t="s">
        <v>51</v>
      </c>
      <c r="H2873" s="2">
        <v>222857.14</v>
      </c>
    </row>
    <row r="2874" spans="1:8" ht="22.5" x14ac:dyDescent="0.2">
      <c r="A2874" s="1" t="s">
        <v>34</v>
      </c>
      <c r="B2874" s="1" t="s">
        <v>2866</v>
      </c>
      <c r="C2874" s="1" t="s">
        <v>2867</v>
      </c>
      <c r="D2874" s="1" t="s">
        <v>6038</v>
      </c>
      <c r="E2874" s="1" t="s">
        <v>6039</v>
      </c>
      <c r="F2874" s="1" t="s">
        <v>3474</v>
      </c>
      <c r="G2874" s="1" t="s">
        <v>51</v>
      </c>
      <c r="H2874" s="2">
        <v>222857.14</v>
      </c>
    </row>
    <row r="2875" spans="1:8" x14ac:dyDescent="0.2">
      <c r="A2875" s="1" t="s">
        <v>34</v>
      </c>
      <c r="B2875" s="1" t="s">
        <v>2690</v>
      </c>
      <c r="C2875" s="1" t="s">
        <v>5127</v>
      </c>
      <c r="D2875" s="1" t="s">
        <v>5125</v>
      </c>
      <c r="E2875" s="1" t="s">
        <v>5126</v>
      </c>
      <c r="F2875" s="1" t="s">
        <v>3882</v>
      </c>
      <c r="G2875" s="1" t="s">
        <v>51</v>
      </c>
      <c r="H2875" s="2">
        <v>250000</v>
      </c>
    </row>
    <row r="2876" spans="1:8" x14ac:dyDescent="0.2">
      <c r="A2876" s="1" t="s">
        <v>34</v>
      </c>
      <c r="B2876" s="1" t="s">
        <v>2466</v>
      </c>
      <c r="C2876" s="1" t="s">
        <v>2467</v>
      </c>
      <c r="D2876" s="1" t="s">
        <v>6391</v>
      </c>
      <c r="E2876" s="1" t="s">
        <v>4221</v>
      </c>
      <c r="F2876" s="1" t="s">
        <v>209</v>
      </c>
      <c r="G2876" s="1" t="s">
        <v>51</v>
      </c>
      <c r="H2876" s="2">
        <v>234833.66</v>
      </c>
    </row>
    <row r="2877" spans="1:8" x14ac:dyDescent="0.2">
      <c r="A2877" s="1" t="s">
        <v>34</v>
      </c>
      <c r="B2877" s="1" t="s">
        <v>5390</v>
      </c>
      <c r="C2877" s="1" t="s">
        <v>5391</v>
      </c>
      <c r="D2877" s="1" t="s">
        <v>5966</v>
      </c>
      <c r="E2877" s="1" t="s">
        <v>214</v>
      </c>
      <c r="F2877" s="1" t="s">
        <v>209</v>
      </c>
      <c r="G2877" s="1" t="s">
        <v>51</v>
      </c>
      <c r="H2877" s="2">
        <v>332681.02</v>
      </c>
    </row>
    <row r="2878" spans="1:8" ht="22.5" x14ac:dyDescent="0.2">
      <c r="A2878" s="1" t="s">
        <v>34</v>
      </c>
      <c r="B2878" s="1" t="s">
        <v>3299</v>
      </c>
      <c r="C2878" s="1" t="s">
        <v>8272</v>
      </c>
      <c r="D2878" s="1" t="s">
        <v>10439</v>
      </c>
      <c r="E2878" s="1" t="s">
        <v>6476</v>
      </c>
      <c r="F2878" s="1" t="s">
        <v>3838</v>
      </c>
      <c r="G2878" s="1" t="s">
        <v>51</v>
      </c>
      <c r="H2878" s="2">
        <v>300000</v>
      </c>
    </row>
    <row r="2879" spans="1:8" x14ac:dyDescent="0.2">
      <c r="A2879" s="1" t="s">
        <v>34</v>
      </c>
      <c r="B2879" s="1" t="s">
        <v>1892</v>
      </c>
      <c r="C2879" s="1" t="s">
        <v>1893</v>
      </c>
      <c r="D2879" s="1" t="s">
        <v>9876</v>
      </c>
      <c r="E2879" s="1" t="s">
        <v>9877</v>
      </c>
      <c r="F2879" s="1" t="s">
        <v>11</v>
      </c>
      <c r="G2879" s="1" t="s">
        <v>51</v>
      </c>
      <c r="H2879" s="2">
        <v>460952.38</v>
      </c>
    </row>
    <row r="2880" spans="1:8" x14ac:dyDescent="0.2">
      <c r="A2880" s="1" t="s">
        <v>34</v>
      </c>
      <c r="B2880" s="1" t="s">
        <v>5792</v>
      </c>
      <c r="C2880" s="1" t="s">
        <v>5793</v>
      </c>
      <c r="D2880" s="1" t="s">
        <v>5893</v>
      </c>
      <c r="E2880" s="1" t="s">
        <v>5894</v>
      </c>
      <c r="F2880" s="1" t="s">
        <v>2641</v>
      </c>
      <c r="G2880" s="1" t="s">
        <v>51</v>
      </c>
      <c r="H2880" s="2">
        <v>222857.14</v>
      </c>
    </row>
    <row r="2881" spans="1:8" ht="22.5" x14ac:dyDescent="0.2">
      <c r="A2881" s="1" t="s">
        <v>34</v>
      </c>
      <c r="B2881" s="1" t="s">
        <v>919</v>
      </c>
      <c r="C2881" s="1" t="s">
        <v>920</v>
      </c>
      <c r="D2881" s="1" t="s">
        <v>927</v>
      </c>
      <c r="E2881" s="1" t="s">
        <v>928</v>
      </c>
      <c r="F2881" s="1" t="s">
        <v>50</v>
      </c>
      <c r="G2881" s="1" t="s">
        <v>51</v>
      </c>
      <c r="H2881" s="2">
        <v>460952.38</v>
      </c>
    </row>
    <row r="2882" spans="1:8" x14ac:dyDescent="0.2">
      <c r="A2882" s="1" t="s">
        <v>34</v>
      </c>
      <c r="B2882" s="1" t="s">
        <v>919</v>
      </c>
      <c r="C2882" s="1" t="s">
        <v>920</v>
      </c>
      <c r="D2882" s="1" t="s">
        <v>5501</v>
      </c>
      <c r="E2882" s="1" t="s">
        <v>5502</v>
      </c>
      <c r="F2882" s="1" t="s">
        <v>209</v>
      </c>
      <c r="G2882" s="1" t="s">
        <v>51</v>
      </c>
      <c r="H2882" s="2">
        <v>270476.19</v>
      </c>
    </row>
    <row r="2883" spans="1:8" x14ac:dyDescent="0.2">
      <c r="A2883" s="1" t="s">
        <v>34</v>
      </c>
      <c r="B2883" s="1" t="s">
        <v>919</v>
      </c>
      <c r="C2883" s="1" t="s">
        <v>920</v>
      </c>
      <c r="D2883" s="1" t="s">
        <v>6979</v>
      </c>
      <c r="E2883" s="1" t="s">
        <v>310</v>
      </c>
      <c r="F2883" s="1" t="s">
        <v>2641</v>
      </c>
      <c r="G2883" s="1" t="s">
        <v>51</v>
      </c>
      <c r="H2883" s="2">
        <v>222857.14</v>
      </c>
    </row>
    <row r="2884" spans="1:8" x14ac:dyDescent="0.2">
      <c r="A2884" s="1" t="s">
        <v>34</v>
      </c>
      <c r="B2884" s="1" t="s">
        <v>1867</v>
      </c>
      <c r="C2884" s="1" t="s">
        <v>1868</v>
      </c>
      <c r="D2884" s="1" t="s">
        <v>6989</v>
      </c>
      <c r="E2884" s="1" t="s">
        <v>6990</v>
      </c>
      <c r="F2884" s="1" t="s">
        <v>2641</v>
      </c>
      <c r="G2884" s="1" t="s">
        <v>51</v>
      </c>
      <c r="H2884" s="2">
        <v>222857.14</v>
      </c>
    </row>
    <row r="2885" spans="1:8" ht="22.5" x14ac:dyDescent="0.2">
      <c r="A2885" s="1" t="s">
        <v>34</v>
      </c>
      <c r="B2885" s="1" t="s">
        <v>2442</v>
      </c>
      <c r="C2885" s="1" t="s">
        <v>2443</v>
      </c>
      <c r="D2885" s="1" t="s">
        <v>8879</v>
      </c>
      <c r="E2885" s="1" t="s">
        <v>8880</v>
      </c>
      <c r="F2885" s="1" t="s">
        <v>50</v>
      </c>
      <c r="G2885" s="1" t="s">
        <v>51</v>
      </c>
      <c r="H2885" s="2">
        <v>270476.19</v>
      </c>
    </row>
    <row r="2886" spans="1:8" x14ac:dyDescent="0.2">
      <c r="A2886" s="1" t="s">
        <v>34</v>
      </c>
      <c r="B2886" s="1" t="s">
        <v>1650</v>
      </c>
      <c r="C2886" s="1" t="s">
        <v>1651</v>
      </c>
      <c r="D2886" s="1" t="s">
        <v>7165</v>
      </c>
      <c r="E2886" s="1" t="s">
        <v>7166</v>
      </c>
      <c r="F2886" s="1" t="s">
        <v>2641</v>
      </c>
      <c r="G2886" s="1" t="s">
        <v>51</v>
      </c>
      <c r="H2886" s="2">
        <v>222857.14</v>
      </c>
    </row>
    <row r="2887" spans="1:8" x14ac:dyDescent="0.2">
      <c r="A2887" s="1" t="s">
        <v>34</v>
      </c>
      <c r="B2887" s="1" t="s">
        <v>688</v>
      </c>
      <c r="C2887" s="1" t="s">
        <v>689</v>
      </c>
      <c r="D2887" s="1" t="s">
        <v>5457</v>
      </c>
      <c r="E2887" s="1" t="s">
        <v>5286</v>
      </c>
      <c r="F2887" s="1" t="s">
        <v>3704</v>
      </c>
      <c r="G2887" s="1" t="s">
        <v>51</v>
      </c>
      <c r="H2887" s="2">
        <v>224190</v>
      </c>
    </row>
    <row r="2888" spans="1:8" x14ac:dyDescent="0.2">
      <c r="A2888" s="1" t="s">
        <v>34</v>
      </c>
      <c r="B2888" s="1" t="s">
        <v>418</v>
      </c>
      <c r="C2888" s="1" t="s">
        <v>419</v>
      </c>
      <c r="D2888" s="1" t="s">
        <v>6048</v>
      </c>
      <c r="E2888" s="1" t="s">
        <v>247</v>
      </c>
      <c r="F2888" s="1" t="s">
        <v>209</v>
      </c>
      <c r="G2888" s="1" t="s">
        <v>51</v>
      </c>
      <c r="H2888" s="2">
        <v>273972.59999999998</v>
      </c>
    </row>
    <row r="2889" spans="1:8" ht="236.25" x14ac:dyDescent="0.2">
      <c r="A2889" s="1" t="s">
        <v>34</v>
      </c>
      <c r="B2889" s="1" t="s">
        <v>1844</v>
      </c>
      <c r="C2889" s="1" t="s">
        <v>10042</v>
      </c>
      <c r="D2889" s="1" t="s">
        <v>10040</v>
      </c>
      <c r="E2889" s="1" t="s">
        <v>10041</v>
      </c>
      <c r="F2889" s="1" t="s">
        <v>3948</v>
      </c>
      <c r="G2889" s="1" t="s">
        <v>51</v>
      </c>
      <c r="H2889" s="2">
        <v>3000000</v>
      </c>
    </row>
    <row r="2890" spans="1:8" x14ac:dyDescent="0.2">
      <c r="A2890" s="1" t="s">
        <v>34</v>
      </c>
      <c r="B2890" s="1" t="s">
        <v>1844</v>
      </c>
      <c r="C2890" s="1" t="s">
        <v>2271</v>
      </c>
      <c r="D2890" s="1" t="s">
        <v>6686</v>
      </c>
      <c r="E2890" s="1" t="s">
        <v>6687</v>
      </c>
      <c r="F2890" s="1" t="s">
        <v>50</v>
      </c>
      <c r="G2890" s="1" t="s">
        <v>51</v>
      </c>
      <c r="H2890" s="2">
        <v>289523.81</v>
      </c>
    </row>
    <row r="2891" spans="1:8" x14ac:dyDescent="0.2">
      <c r="A2891" s="1" t="s">
        <v>34</v>
      </c>
      <c r="B2891" s="1" t="s">
        <v>1844</v>
      </c>
      <c r="C2891" s="1" t="s">
        <v>2271</v>
      </c>
      <c r="D2891" s="1" t="s">
        <v>6691</v>
      </c>
      <c r="E2891" s="1" t="s">
        <v>6692</v>
      </c>
      <c r="F2891" s="1" t="s">
        <v>2641</v>
      </c>
      <c r="G2891" s="1" t="s">
        <v>51</v>
      </c>
      <c r="H2891" s="2">
        <v>222857.14</v>
      </c>
    </row>
    <row r="2892" spans="1:8" x14ac:dyDescent="0.2">
      <c r="A2892" s="1" t="s">
        <v>34</v>
      </c>
      <c r="B2892" s="1" t="s">
        <v>276</v>
      </c>
      <c r="C2892" s="1" t="s">
        <v>277</v>
      </c>
      <c r="D2892" s="1" t="s">
        <v>715</v>
      </c>
      <c r="E2892" s="1" t="s">
        <v>716</v>
      </c>
      <c r="F2892" s="1" t="s">
        <v>50</v>
      </c>
      <c r="G2892" s="1" t="s">
        <v>51</v>
      </c>
      <c r="H2892" s="2">
        <v>318095.24</v>
      </c>
    </row>
    <row r="2893" spans="1:8" ht="22.5" x14ac:dyDescent="0.2">
      <c r="A2893" s="1" t="s">
        <v>34</v>
      </c>
      <c r="B2893" s="1" t="s">
        <v>3198</v>
      </c>
      <c r="C2893" s="1" t="s">
        <v>3199</v>
      </c>
      <c r="D2893" s="1" t="s">
        <v>6469</v>
      </c>
      <c r="E2893" s="1" t="s">
        <v>6470</v>
      </c>
      <c r="F2893" s="1" t="s">
        <v>50</v>
      </c>
      <c r="G2893" s="1" t="s">
        <v>51</v>
      </c>
      <c r="H2893" s="2">
        <v>222857.14</v>
      </c>
    </row>
    <row r="2894" spans="1:8" x14ac:dyDescent="0.2">
      <c r="A2894" s="1" t="s">
        <v>34</v>
      </c>
      <c r="B2894" s="1" t="s">
        <v>3206</v>
      </c>
      <c r="C2894" s="1" t="s">
        <v>3207</v>
      </c>
      <c r="D2894" s="1" t="s">
        <v>6100</v>
      </c>
      <c r="E2894" s="1" t="s">
        <v>6101</v>
      </c>
      <c r="F2894" s="1" t="s">
        <v>209</v>
      </c>
      <c r="G2894" s="1" t="s">
        <v>51</v>
      </c>
      <c r="H2894" s="2">
        <v>235322.89</v>
      </c>
    </row>
    <row r="2895" spans="1:8" x14ac:dyDescent="0.2">
      <c r="A2895" s="1" t="s">
        <v>34</v>
      </c>
      <c r="B2895" s="1" t="s">
        <v>1634</v>
      </c>
      <c r="C2895" s="1" t="s">
        <v>1635</v>
      </c>
      <c r="D2895" s="1" t="s">
        <v>6269</v>
      </c>
      <c r="E2895" s="1" t="s">
        <v>2403</v>
      </c>
      <c r="F2895" s="1" t="s">
        <v>209</v>
      </c>
      <c r="G2895" s="1" t="s">
        <v>51</v>
      </c>
      <c r="H2895" s="2">
        <v>234833.66</v>
      </c>
    </row>
    <row r="2896" spans="1:8" ht="22.5" x14ac:dyDescent="0.2">
      <c r="A2896" s="1" t="s">
        <v>34</v>
      </c>
      <c r="B2896" s="1" t="s">
        <v>2820</v>
      </c>
      <c r="C2896" s="1" t="s">
        <v>2821</v>
      </c>
      <c r="D2896" s="1" t="s">
        <v>5841</v>
      </c>
      <c r="E2896" s="1" t="s">
        <v>5842</v>
      </c>
      <c r="F2896" s="1" t="s">
        <v>209</v>
      </c>
      <c r="G2896" s="1" t="s">
        <v>51</v>
      </c>
      <c r="H2896" s="2">
        <v>234833.66</v>
      </c>
    </row>
    <row r="2897" spans="1:8" ht="22.5" x14ac:dyDescent="0.2">
      <c r="A2897" s="1" t="s">
        <v>34</v>
      </c>
      <c r="B2897" s="1" t="s">
        <v>2820</v>
      </c>
      <c r="C2897" s="1" t="s">
        <v>2821</v>
      </c>
      <c r="D2897" s="1" t="s">
        <v>8424</v>
      </c>
      <c r="E2897" s="1" t="s">
        <v>8425</v>
      </c>
      <c r="F2897" s="1" t="s">
        <v>2641</v>
      </c>
      <c r="G2897" s="1" t="s">
        <v>51</v>
      </c>
      <c r="H2897" s="2">
        <v>911877.39</v>
      </c>
    </row>
    <row r="2898" spans="1:8" x14ac:dyDescent="0.2">
      <c r="A2898" s="1" t="s">
        <v>34</v>
      </c>
      <c r="B2898" s="1" t="s">
        <v>2820</v>
      </c>
      <c r="C2898" s="1" t="s">
        <v>2821</v>
      </c>
      <c r="D2898" s="1" t="s">
        <v>8522</v>
      </c>
      <c r="E2898" s="1" t="s">
        <v>8523</v>
      </c>
      <c r="F2898" s="1" t="s">
        <v>209</v>
      </c>
      <c r="G2898" s="1" t="s">
        <v>51</v>
      </c>
      <c r="H2898" s="2">
        <v>283757.34000000003</v>
      </c>
    </row>
    <row r="2899" spans="1:8" ht="22.5" x14ac:dyDescent="0.2">
      <c r="A2899" s="1" t="s">
        <v>34</v>
      </c>
      <c r="B2899" s="1" t="s">
        <v>1298</v>
      </c>
      <c r="C2899" s="1" t="s">
        <v>8113</v>
      </c>
      <c r="D2899" s="1" t="s">
        <v>9755</v>
      </c>
      <c r="E2899" s="1" t="s">
        <v>6476</v>
      </c>
      <c r="F2899" s="1" t="s">
        <v>3838</v>
      </c>
      <c r="G2899" s="1" t="s">
        <v>51</v>
      </c>
      <c r="H2899" s="2">
        <v>500000</v>
      </c>
    </row>
    <row r="2900" spans="1:8" x14ac:dyDescent="0.2">
      <c r="A2900" s="1" t="s">
        <v>34</v>
      </c>
      <c r="B2900" s="1" t="s">
        <v>1631</v>
      </c>
      <c r="C2900" s="1" t="s">
        <v>8274</v>
      </c>
      <c r="D2900" s="1" t="s">
        <v>8273</v>
      </c>
      <c r="E2900" s="1" t="s">
        <v>6476</v>
      </c>
      <c r="F2900" s="1" t="s">
        <v>3838</v>
      </c>
      <c r="G2900" s="1" t="s">
        <v>51</v>
      </c>
      <c r="H2900" s="2">
        <v>200000</v>
      </c>
    </row>
    <row r="2901" spans="1:8" x14ac:dyDescent="0.2">
      <c r="A2901" s="1" t="s">
        <v>34</v>
      </c>
      <c r="B2901" s="1" t="s">
        <v>1631</v>
      </c>
      <c r="C2901" s="1" t="s">
        <v>8274</v>
      </c>
      <c r="D2901" s="1" t="s">
        <v>9901</v>
      </c>
      <c r="E2901" s="1" t="s">
        <v>6476</v>
      </c>
      <c r="F2901" s="1" t="s">
        <v>3838</v>
      </c>
      <c r="G2901" s="1" t="s">
        <v>51</v>
      </c>
      <c r="H2901" s="2">
        <v>200000</v>
      </c>
    </row>
    <row r="2902" spans="1:8" x14ac:dyDescent="0.2">
      <c r="A2902" s="1" t="s">
        <v>34</v>
      </c>
      <c r="B2902" s="1" t="s">
        <v>1163</v>
      </c>
      <c r="C2902" s="1" t="s">
        <v>8062</v>
      </c>
      <c r="D2902" s="1" t="s">
        <v>10024</v>
      </c>
      <c r="E2902" s="1" t="s">
        <v>6476</v>
      </c>
      <c r="F2902" s="1" t="s">
        <v>3838</v>
      </c>
      <c r="G2902" s="1" t="s">
        <v>51</v>
      </c>
      <c r="H2902" s="2">
        <v>200000</v>
      </c>
    </row>
    <row r="2903" spans="1:8" x14ac:dyDescent="0.2">
      <c r="A2903" s="1" t="s">
        <v>34</v>
      </c>
      <c r="B2903" s="1" t="s">
        <v>1163</v>
      </c>
      <c r="C2903" s="1" t="s">
        <v>8061</v>
      </c>
      <c r="D2903" s="1" t="s">
        <v>10440</v>
      </c>
      <c r="E2903" s="1" t="s">
        <v>6678</v>
      </c>
      <c r="F2903" s="1" t="s">
        <v>3838</v>
      </c>
      <c r="G2903" s="1" t="s">
        <v>51</v>
      </c>
      <c r="H2903" s="2">
        <v>1999215</v>
      </c>
    </row>
    <row r="2904" spans="1:8" x14ac:dyDescent="0.2">
      <c r="A2904" s="1" t="s">
        <v>34</v>
      </c>
      <c r="B2904" s="1" t="s">
        <v>1065</v>
      </c>
      <c r="C2904" s="1" t="s">
        <v>1066</v>
      </c>
      <c r="D2904" s="1" t="s">
        <v>7767</v>
      </c>
      <c r="E2904" s="1" t="s">
        <v>7768</v>
      </c>
      <c r="F2904" s="1" t="s">
        <v>50</v>
      </c>
      <c r="G2904" s="1" t="s">
        <v>51</v>
      </c>
      <c r="H2904" s="2">
        <v>222857.14</v>
      </c>
    </row>
    <row r="2905" spans="1:8" ht="22.5" x14ac:dyDescent="0.2">
      <c r="A2905" s="1" t="s">
        <v>34</v>
      </c>
      <c r="B2905" s="1" t="s">
        <v>1065</v>
      </c>
      <c r="C2905" s="1" t="s">
        <v>1066</v>
      </c>
      <c r="D2905" s="1" t="s">
        <v>8793</v>
      </c>
      <c r="E2905" s="1" t="s">
        <v>8794</v>
      </c>
      <c r="F2905" s="1" t="s">
        <v>50</v>
      </c>
      <c r="G2905" s="1" t="s">
        <v>51</v>
      </c>
      <c r="H2905" s="2">
        <v>508571.43</v>
      </c>
    </row>
    <row r="2906" spans="1:8" x14ac:dyDescent="0.2">
      <c r="A2906" s="1" t="s">
        <v>34</v>
      </c>
      <c r="B2906" s="1" t="s">
        <v>2785</v>
      </c>
      <c r="C2906" s="1" t="s">
        <v>2786</v>
      </c>
      <c r="D2906" s="1" t="s">
        <v>6871</v>
      </c>
      <c r="E2906" s="1" t="s">
        <v>6872</v>
      </c>
      <c r="F2906" s="1" t="s">
        <v>50</v>
      </c>
      <c r="G2906" s="1" t="s">
        <v>51</v>
      </c>
      <c r="H2906" s="2">
        <v>222857.14</v>
      </c>
    </row>
    <row r="2907" spans="1:8" x14ac:dyDescent="0.2">
      <c r="A2907" s="1" t="s">
        <v>34</v>
      </c>
      <c r="B2907" s="1" t="s">
        <v>2785</v>
      </c>
      <c r="C2907" s="1" t="s">
        <v>2786</v>
      </c>
      <c r="D2907" s="1" t="s">
        <v>9539</v>
      </c>
      <c r="E2907" s="1" t="s">
        <v>9540</v>
      </c>
      <c r="F2907" s="1" t="s">
        <v>2641</v>
      </c>
      <c r="G2907" s="1" t="s">
        <v>51</v>
      </c>
      <c r="H2907" s="2">
        <v>222857.14</v>
      </c>
    </row>
    <row r="2908" spans="1:8" ht="22.5" x14ac:dyDescent="0.2">
      <c r="A2908" s="1" t="s">
        <v>34</v>
      </c>
      <c r="B2908" s="1" t="s">
        <v>2681</v>
      </c>
      <c r="C2908" s="1" t="s">
        <v>2682</v>
      </c>
      <c r="D2908" s="1" t="s">
        <v>2687</v>
      </c>
      <c r="E2908" s="1" t="s">
        <v>2688</v>
      </c>
      <c r="F2908" s="1" t="s">
        <v>50</v>
      </c>
      <c r="G2908" s="1" t="s">
        <v>51</v>
      </c>
      <c r="H2908" s="2">
        <v>318095.24</v>
      </c>
    </row>
    <row r="2909" spans="1:8" x14ac:dyDescent="0.2">
      <c r="A2909" s="1" t="s">
        <v>34</v>
      </c>
      <c r="B2909" s="1" t="s">
        <v>2706</v>
      </c>
      <c r="C2909" s="1" t="s">
        <v>2707</v>
      </c>
      <c r="D2909" s="1" t="s">
        <v>2704</v>
      </c>
      <c r="E2909" s="1" t="s">
        <v>2705</v>
      </c>
      <c r="F2909" s="1" t="s">
        <v>50</v>
      </c>
      <c r="G2909" s="1" t="s">
        <v>51</v>
      </c>
      <c r="H2909" s="2">
        <v>270476.19</v>
      </c>
    </row>
    <row r="2910" spans="1:8" x14ac:dyDescent="0.2">
      <c r="A2910" s="1" t="s">
        <v>34</v>
      </c>
      <c r="B2910" s="1" t="s">
        <v>2450</v>
      </c>
      <c r="C2910" s="1" t="s">
        <v>2451</v>
      </c>
      <c r="D2910" s="1" t="s">
        <v>3017</v>
      </c>
      <c r="E2910" s="1" t="s">
        <v>3018</v>
      </c>
      <c r="F2910" s="1" t="s">
        <v>50</v>
      </c>
      <c r="G2910" s="1" t="s">
        <v>51</v>
      </c>
      <c r="H2910" s="2">
        <v>699047.62</v>
      </c>
    </row>
    <row r="2911" spans="1:8" ht="22.5" x14ac:dyDescent="0.2">
      <c r="A2911" s="1" t="s">
        <v>34</v>
      </c>
      <c r="B2911" s="1" t="s">
        <v>1641</v>
      </c>
      <c r="C2911" s="1" t="s">
        <v>8058</v>
      </c>
      <c r="D2911" s="1" t="s">
        <v>8057</v>
      </c>
      <c r="E2911" s="1" t="s">
        <v>6476</v>
      </c>
      <c r="F2911" s="1" t="s">
        <v>3838</v>
      </c>
      <c r="G2911" s="1" t="s">
        <v>51</v>
      </c>
      <c r="H2911" s="2">
        <v>400000</v>
      </c>
    </row>
    <row r="2912" spans="1:8" ht="22.5" x14ac:dyDescent="0.2">
      <c r="A2912" s="1" t="s">
        <v>34</v>
      </c>
      <c r="B2912" s="1" t="s">
        <v>2686</v>
      </c>
      <c r="C2912" s="1" t="s">
        <v>8060</v>
      </c>
      <c r="D2912" s="1" t="s">
        <v>8059</v>
      </c>
      <c r="E2912" s="1" t="s">
        <v>6476</v>
      </c>
      <c r="F2912" s="1" t="s">
        <v>3838</v>
      </c>
      <c r="G2912" s="1" t="s">
        <v>51</v>
      </c>
      <c r="H2912" s="2">
        <v>250000</v>
      </c>
    </row>
    <row r="2913" spans="1:8" ht="22.5" x14ac:dyDescent="0.2">
      <c r="A2913" s="1" t="s">
        <v>34</v>
      </c>
      <c r="B2913" s="1" t="s">
        <v>2019</v>
      </c>
      <c r="C2913" s="1" t="s">
        <v>2020</v>
      </c>
      <c r="D2913" s="1" t="s">
        <v>6959</v>
      </c>
      <c r="E2913" s="1" t="s">
        <v>6960</v>
      </c>
      <c r="F2913" s="1" t="s">
        <v>50</v>
      </c>
      <c r="G2913" s="1" t="s">
        <v>51</v>
      </c>
      <c r="H2913" s="2">
        <v>699047.62</v>
      </c>
    </row>
    <row r="2914" spans="1:8" ht="22.5" x14ac:dyDescent="0.2">
      <c r="A2914" s="1" t="s">
        <v>34</v>
      </c>
      <c r="B2914" s="1" t="s">
        <v>1418</v>
      </c>
      <c r="C2914" s="1" t="s">
        <v>8271</v>
      </c>
      <c r="D2914" s="1" t="s">
        <v>8270</v>
      </c>
      <c r="E2914" s="1" t="s">
        <v>6476</v>
      </c>
      <c r="F2914" s="1" t="s">
        <v>3838</v>
      </c>
      <c r="G2914" s="1" t="s">
        <v>51</v>
      </c>
      <c r="H2914" s="2">
        <v>250000</v>
      </c>
    </row>
    <row r="2915" spans="1:8" x14ac:dyDescent="0.2">
      <c r="A2915" s="1" t="s">
        <v>34</v>
      </c>
      <c r="B2915" s="1" t="s">
        <v>2391</v>
      </c>
      <c r="C2915" s="1" t="s">
        <v>2392</v>
      </c>
      <c r="D2915" s="1" t="s">
        <v>5379</v>
      </c>
      <c r="E2915" s="1" t="s">
        <v>5233</v>
      </c>
      <c r="F2915" s="1" t="s">
        <v>3704</v>
      </c>
      <c r="G2915" s="1" t="s">
        <v>51</v>
      </c>
      <c r="H2915" s="2">
        <v>224190</v>
      </c>
    </row>
    <row r="2916" spans="1:8" x14ac:dyDescent="0.2">
      <c r="A2916" s="1" t="s">
        <v>34</v>
      </c>
      <c r="B2916" s="1" t="s">
        <v>2391</v>
      </c>
      <c r="C2916" s="1" t="s">
        <v>2392</v>
      </c>
      <c r="D2916" s="1" t="s">
        <v>9480</v>
      </c>
      <c r="E2916" s="1" t="s">
        <v>7576</v>
      </c>
      <c r="F2916" s="1" t="s">
        <v>209</v>
      </c>
      <c r="G2916" s="1" t="s">
        <v>51</v>
      </c>
      <c r="H2916" s="2">
        <v>228571.43</v>
      </c>
    </row>
    <row r="2917" spans="1:8" x14ac:dyDescent="0.2">
      <c r="A2917" s="1" t="s">
        <v>34</v>
      </c>
      <c r="B2917" s="1" t="s">
        <v>386</v>
      </c>
      <c r="C2917" s="1" t="s">
        <v>387</v>
      </c>
      <c r="D2917" s="1" t="s">
        <v>6167</v>
      </c>
      <c r="E2917" s="1" t="s">
        <v>6168</v>
      </c>
      <c r="F2917" s="1" t="s">
        <v>2641</v>
      </c>
      <c r="G2917" s="1" t="s">
        <v>51</v>
      </c>
      <c r="H2917" s="2">
        <v>246666.67</v>
      </c>
    </row>
    <row r="2918" spans="1:8" ht="22.5" x14ac:dyDescent="0.2">
      <c r="A2918" s="1" t="s">
        <v>34</v>
      </c>
      <c r="B2918" s="1" t="s">
        <v>550</v>
      </c>
      <c r="C2918" s="1" t="s">
        <v>9776</v>
      </c>
      <c r="D2918" s="1" t="s">
        <v>9775</v>
      </c>
      <c r="E2918" s="1" t="s">
        <v>6476</v>
      </c>
      <c r="F2918" s="1" t="s">
        <v>3838</v>
      </c>
      <c r="G2918" s="1" t="s">
        <v>51</v>
      </c>
      <c r="H2918" s="2">
        <v>250000</v>
      </c>
    </row>
    <row r="2919" spans="1:8" x14ac:dyDescent="0.2">
      <c r="A2919" s="1" t="s">
        <v>34</v>
      </c>
      <c r="B2919" s="1" t="s">
        <v>6867</v>
      </c>
      <c r="C2919" s="1" t="s">
        <v>6868</v>
      </c>
      <c r="D2919" s="1" t="s">
        <v>6865</v>
      </c>
      <c r="E2919" s="1" t="s">
        <v>6866</v>
      </c>
      <c r="F2919" s="1" t="s">
        <v>2641</v>
      </c>
      <c r="G2919" s="1" t="s">
        <v>51</v>
      </c>
      <c r="H2919" s="2">
        <v>270476.19</v>
      </c>
    </row>
    <row r="2920" spans="1:8" x14ac:dyDescent="0.2">
      <c r="A2920" s="1" t="s">
        <v>34</v>
      </c>
      <c r="B2920" s="1" t="s">
        <v>6867</v>
      </c>
      <c r="C2920" s="1" t="s">
        <v>6868</v>
      </c>
      <c r="D2920" s="1" t="s">
        <v>7006</v>
      </c>
      <c r="E2920" s="1" t="s">
        <v>7007</v>
      </c>
      <c r="F2920" s="1" t="s">
        <v>50</v>
      </c>
      <c r="G2920" s="1" t="s">
        <v>51</v>
      </c>
      <c r="H2920" s="2">
        <v>222857.14</v>
      </c>
    </row>
    <row r="2921" spans="1:8" ht="22.5" x14ac:dyDescent="0.2">
      <c r="A2921" s="1" t="s">
        <v>34</v>
      </c>
      <c r="B2921" s="1" t="s">
        <v>6867</v>
      </c>
      <c r="C2921" s="1" t="s">
        <v>6868</v>
      </c>
      <c r="D2921" s="1" t="s">
        <v>8832</v>
      </c>
      <c r="E2921" s="1" t="s">
        <v>8833</v>
      </c>
      <c r="F2921" s="1" t="s">
        <v>50</v>
      </c>
      <c r="G2921" s="1" t="s">
        <v>51</v>
      </c>
      <c r="H2921" s="2">
        <v>222857.14</v>
      </c>
    </row>
    <row r="2922" spans="1:8" ht="22.5" x14ac:dyDescent="0.2">
      <c r="A2922" s="1" t="s">
        <v>34</v>
      </c>
      <c r="B2922" s="1" t="s">
        <v>5549</v>
      </c>
      <c r="C2922" s="1" t="s">
        <v>5550</v>
      </c>
      <c r="D2922" s="1" t="s">
        <v>6581</v>
      </c>
      <c r="E2922" s="1" t="s">
        <v>6582</v>
      </c>
      <c r="F2922" s="1" t="s">
        <v>2641</v>
      </c>
      <c r="G2922" s="1" t="s">
        <v>51</v>
      </c>
      <c r="H2922" s="2">
        <v>460952.38</v>
      </c>
    </row>
    <row r="2923" spans="1:8" x14ac:dyDescent="0.2">
      <c r="A2923" s="1" t="s">
        <v>34</v>
      </c>
      <c r="B2923" s="1" t="s">
        <v>5549</v>
      </c>
      <c r="C2923" s="1" t="s">
        <v>5550</v>
      </c>
      <c r="D2923" s="1" t="s">
        <v>6626</v>
      </c>
      <c r="E2923" s="1" t="s">
        <v>6627</v>
      </c>
      <c r="F2923" s="1" t="s">
        <v>209</v>
      </c>
      <c r="G2923" s="1" t="s">
        <v>51</v>
      </c>
      <c r="H2923" s="2">
        <v>283757.34000000003</v>
      </c>
    </row>
    <row r="2924" spans="1:8" ht="33.75" x14ac:dyDescent="0.2">
      <c r="A2924" s="1" t="s">
        <v>34</v>
      </c>
      <c r="B2924" s="1" t="s">
        <v>2009</v>
      </c>
      <c r="C2924" s="1" t="s">
        <v>2010</v>
      </c>
      <c r="D2924" s="1" t="s">
        <v>5828</v>
      </c>
      <c r="E2924" s="1" t="s">
        <v>5829</v>
      </c>
      <c r="F2924" s="1" t="s">
        <v>2641</v>
      </c>
      <c r="G2924" s="1" t="s">
        <v>51</v>
      </c>
      <c r="H2924" s="2">
        <v>222857.14</v>
      </c>
    </row>
    <row r="2925" spans="1:8" x14ac:dyDescent="0.2">
      <c r="A2925" s="1" t="s">
        <v>34</v>
      </c>
      <c r="B2925" s="1" t="s">
        <v>532</v>
      </c>
      <c r="C2925" s="1" t="s">
        <v>533</v>
      </c>
      <c r="D2925" s="1" t="s">
        <v>8877</v>
      </c>
      <c r="E2925" s="1" t="s">
        <v>8878</v>
      </c>
      <c r="F2925" s="1" t="s">
        <v>50</v>
      </c>
      <c r="G2925" s="1" t="s">
        <v>51</v>
      </c>
      <c r="H2925" s="2">
        <v>270476.19</v>
      </c>
    </row>
    <row r="2926" spans="1:8" x14ac:dyDescent="0.2">
      <c r="A2926" s="1" t="s">
        <v>34</v>
      </c>
      <c r="B2926" s="1" t="s">
        <v>654</v>
      </c>
      <c r="C2926" s="1" t="s">
        <v>655</v>
      </c>
      <c r="D2926" s="1" t="s">
        <v>7201</v>
      </c>
      <c r="E2926" s="1" t="s">
        <v>7202</v>
      </c>
      <c r="F2926" s="1" t="s">
        <v>50</v>
      </c>
      <c r="G2926" s="1" t="s">
        <v>51</v>
      </c>
      <c r="H2926" s="2">
        <v>222857.14</v>
      </c>
    </row>
    <row r="2927" spans="1:8" x14ac:dyDescent="0.2">
      <c r="A2927" s="1" t="s">
        <v>34</v>
      </c>
      <c r="B2927" s="1" t="s">
        <v>654</v>
      </c>
      <c r="C2927" s="1" t="s">
        <v>655</v>
      </c>
      <c r="D2927" s="1" t="s">
        <v>8741</v>
      </c>
      <c r="E2927" s="1" t="s">
        <v>8742</v>
      </c>
      <c r="F2927" s="1" t="s">
        <v>209</v>
      </c>
      <c r="G2927" s="1" t="s">
        <v>51</v>
      </c>
      <c r="H2927" s="2">
        <v>234833.66</v>
      </c>
    </row>
    <row r="2928" spans="1:8" ht="22.5" x14ac:dyDescent="0.2">
      <c r="A2928" s="1" t="s">
        <v>34</v>
      </c>
      <c r="B2928" s="1" t="s">
        <v>654</v>
      </c>
      <c r="C2928" s="1" t="s">
        <v>655</v>
      </c>
      <c r="D2928" s="1" t="s">
        <v>8897</v>
      </c>
      <c r="E2928" s="1" t="s">
        <v>8898</v>
      </c>
      <c r="F2928" s="1" t="s">
        <v>50</v>
      </c>
      <c r="G2928" s="1" t="s">
        <v>51</v>
      </c>
      <c r="H2928" s="2">
        <v>365714.29</v>
      </c>
    </row>
    <row r="2929" spans="1:8" x14ac:dyDescent="0.2">
      <c r="A2929" s="1" t="s">
        <v>34</v>
      </c>
      <c r="B2929" s="1" t="s">
        <v>761</v>
      </c>
      <c r="C2929" s="1" t="s">
        <v>762</v>
      </c>
      <c r="D2929" s="1" t="s">
        <v>7500</v>
      </c>
      <c r="E2929" s="1" t="s">
        <v>7021</v>
      </c>
      <c r="F2929" s="1" t="s">
        <v>3704</v>
      </c>
      <c r="G2929" s="1" t="s">
        <v>51</v>
      </c>
      <c r="H2929" s="2">
        <v>224190</v>
      </c>
    </row>
    <row r="2930" spans="1:8" ht="22.5" x14ac:dyDescent="0.2">
      <c r="A2930" s="1" t="s">
        <v>472</v>
      </c>
      <c r="B2930" s="1" t="s">
        <v>2803</v>
      </c>
      <c r="C2930" s="1" t="s">
        <v>2804</v>
      </c>
      <c r="D2930" s="1" t="s">
        <v>6118</v>
      </c>
      <c r="E2930" s="1" t="s">
        <v>6119</v>
      </c>
      <c r="F2930" s="1" t="s">
        <v>2641</v>
      </c>
      <c r="G2930" s="1" t="s">
        <v>51</v>
      </c>
      <c r="H2930" s="2">
        <v>222857.14</v>
      </c>
    </row>
    <row r="2931" spans="1:8" ht="22.5" x14ac:dyDescent="0.2">
      <c r="A2931" s="1" t="s">
        <v>472</v>
      </c>
      <c r="B2931" s="1" t="s">
        <v>2803</v>
      </c>
      <c r="C2931" s="1" t="s">
        <v>2804</v>
      </c>
      <c r="D2931" s="1" t="s">
        <v>6527</v>
      </c>
      <c r="E2931" s="1" t="s">
        <v>247</v>
      </c>
      <c r="F2931" s="1" t="s">
        <v>209</v>
      </c>
      <c r="G2931" s="1" t="s">
        <v>51</v>
      </c>
      <c r="H2931" s="2">
        <v>234833.64</v>
      </c>
    </row>
    <row r="2932" spans="1:8" ht="22.5" x14ac:dyDescent="0.2">
      <c r="A2932" s="1" t="s">
        <v>472</v>
      </c>
      <c r="B2932" s="1" t="s">
        <v>2803</v>
      </c>
      <c r="C2932" s="1" t="s">
        <v>2804</v>
      </c>
      <c r="D2932" s="1" t="s">
        <v>7243</v>
      </c>
      <c r="E2932" s="1" t="s">
        <v>7244</v>
      </c>
      <c r="F2932" s="1" t="s">
        <v>2641</v>
      </c>
      <c r="G2932" s="1" t="s">
        <v>51</v>
      </c>
      <c r="H2932" s="2">
        <v>222857.14</v>
      </c>
    </row>
    <row r="2933" spans="1:8" ht="22.5" x14ac:dyDescent="0.2">
      <c r="A2933" s="1" t="s">
        <v>472</v>
      </c>
      <c r="B2933" s="1" t="s">
        <v>4404</v>
      </c>
      <c r="C2933" s="1" t="s">
        <v>4405</v>
      </c>
      <c r="D2933" s="1" t="s">
        <v>6725</v>
      </c>
      <c r="E2933" s="1" t="s">
        <v>6726</v>
      </c>
      <c r="F2933" s="1" t="s">
        <v>2641</v>
      </c>
      <c r="G2933" s="1" t="s">
        <v>51</v>
      </c>
      <c r="H2933" s="2">
        <v>460952.38</v>
      </c>
    </row>
    <row r="2934" spans="1:8" x14ac:dyDescent="0.2">
      <c r="A2934" s="1" t="s">
        <v>472</v>
      </c>
      <c r="B2934" s="1" t="s">
        <v>4404</v>
      </c>
      <c r="C2934" s="1" t="s">
        <v>4405</v>
      </c>
      <c r="D2934" s="1" t="s">
        <v>7189</v>
      </c>
      <c r="E2934" s="1" t="s">
        <v>5172</v>
      </c>
      <c r="F2934" s="1" t="s">
        <v>3704</v>
      </c>
      <c r="G2934" s="1" t="s">
        <v>51</v>
      </c>
      <c r="H2934" s="2">
        <v>350000</v>
      </c>
    </row>
    <row r="2935" spans="1:8" x14ac:dyDescent="0.2">
      <c r="A2935" s="1" t="s">
        <v>472</v>
      </c>
      <c r="B2935" s="1" t="s">
        <v>4404</v>
      </c>
      <c r="C2935" s="1" t="s">
        <v>4405</v>
      </c>
      <c r="D2935" s="1" t="s">
        <v>7837</v>
      </c>
      <c r="E2935" s="1" t="s">
        <v>7838</v>
      </c>
      <c r="F2935" s="1" t="s">
        <v>2641</v>
      </c>
      <c r="G2935" s="1" t="s">
        <v>51</v>
      </c>
      <c r="H2935" s="2">
        <v>400000</v>
      </c>
    </row>
    <row r="2936" spans="1:8" x14ac:dyDescent="0.2">
      <c r="A2936" s="1" t="s">
        <v>472</v>
      </c>
      <c r="B2936" s="1" t="s">
        <v>4404</v>
      </c>
      <c r="C2936" s="1" t="s">
        <v>4405</v>
      </c>
      <c r="D2936" s="1" t="s">
        <v>7886</v>
      </c>
      <c r="E2936" s="1" t="s">
        <v>7887</v>
      </c>
      <c r="F2936" s="1" t="s">
        <v>2641</v>
      </c>
      <c r="G2936" s="1" t="s">
        <v>51</v>
      </c>
      <c r="H2936" s="2">
        <v>283809.52</v>
      </c>
    </row>
    <row r="2937" spans="1:8" x14ac:dyDescent="0.2">
      <c r="A2937" s="1" t="s">
        <v>472</v>
      </c>
      <c r="B2937" s="1" t="s">
        <v>473</v>
      </c>
      <c r="C2937" s="1" t="s">
        <v>474</v>
      </c>
      <c r="D2937" s="1" t="s">
        <v>4796</v>
      </c>
      <c r="E2937" s="1" t="s">
        <v>4797</v>
      </c>
      <c r="F2937" s="1" t="s">
        <v>3931</v>
      </c>
      <c r="G2937" s="1" t="s">
        <v>51</v>
      </c>
      <c r="H2937" s="2">
        <v>1700000</v>
      </c>
    </row>
    <row r="2938" spans="1:8" x14ac:dyDescent="0.2">
      <c r="A2938" s="1" t="s">
        <v>472</v>
      </c>
      <c r="B2938" s="1" t="s">
        <v>473</v>
      </c>
      <c r="C2938" s="1" t="s">
        <v>474</v>
      </c>
      <c r="D2938" s="1" t="s">
        <v>5909</v>
      </c>
      <c r="E2938" s="1" t="s">
        <v>5910</v>
      </c>
      <c r="F2938" s="1" t="s">
        <v>11</v>
      </c>
      <c r="G2938" s="1" t="s">
        <v>51</v>
      </c>
      <c r="H2938" s="2">
        <v>720306.51</v>
      </c>
    </row>
    <row r="2939" spans="1:8" x14ac:dyDescent="0.2">
      <c r="A2939" s="1" t="s">
        <v>472</v>
      </c>
      <c r="B2939" s="1" t="s">
        <v>473</v>
      </c>
      <c r="C2939" s="1" t="s">
        <v>474</v>
      </c>
      <c r="D2939" s="1" t="s">
        <v>5926</v>
      </c>
      <c r="E2939" s="1" t="s">
        <v>5927</v>
      </c>
      <c r="F2939" s="1" t="s">
        <v>2641</v>
      </c>
      <c r="G2939" s="1" t="s">
        <v>51</v>
      </c>
      <c r="H2939" s="2">
        <v>651428.56999999995</v>
      </c>
    </row>
    <row r="2940" spans="1:8" x14ac:dyDescent="0.2">
      <c r="A2940" s="1" t="s">
        <v>472</v>
      </c>
      <c r="B2940" s="1" t="s">
        <v>473</v>
      </c>
      <c r="C2940" s="1" t="s">
        <v>8280</v>
      </c>
      <c r="D2940" s="1" t="s">
        <v>8335</v>
      </c>
      <c r="E2940" s="1" t="s">
        <v>6476</v>
      </c>
      <c r="F2940" s="1" t="s">
        <v>3838</v>
      </c>
      <c r="G2940" s="1" t="s">
        <v>51</v>
      </c>
      <c r="H2940" s="2">
        <v>386136</v>
      </c>
    </row>
    <row r="2941" spans="1:8" ht="22.5" x14ac:dyDescent="0.2">
      <c r="A2941" s="1" t="s">
        <v>472</v>
      </c>
      <c r="B2941" s="1" t="s">
        <v>473</v>
      </c>
      <c r="C2941" s="1" t="s">
        <v>2870</v>
      </c>
      <c r="D2941" s="1" t="s">
        <v>9439</v>
      </c>
      <c r="E2941" s="1" t="s">
        <v>9440</v>
      </c>
      <c r="F2941" s="1" t="s">
        <v>2641</v>
      </c>
      <c r="G2941" s="1" t="s">
        <v>51</v>
      </c>
      <c r="H2941" s="2">
        <v>6642857.1399999997</v>
      </c>
    </row>
    <row r="2942" spans="1:8" ht="22.5" x14ac:dyDescent="0.2">
      <c r="A2942" s="1" t="s">
        <v>472</v>
      </c>
      <c r="B2942" s="1" t="s">
        <v>1975</v>
      </c>
      <c r="C2942" s="1" t="s">
        <v>1976</v>
      </c>
      <c r="D2942" s="1" t="s">
        <v>7659</v>
      </c>
      <c r="E2942" s="1" t="s">
        <v>4273</v>
      </c>
      <c r="F2942" s="1" t="s">
        <v>3704</v>
      </c>
      <c r="G2942" s="1" t="s">
        <v>51</v>
      </c>
      <c r="H2942" s="2">
        <v>450000</v>
      </c>
    </row>
    <row r="2943" spans="1:8" x14ac:dyDescent="0.2">
      <c r="A2943" s="1" t="s">
        <v>472</v>
      </c>
      <c r="B2943" s="1" t="s">
        <v>478</v>
      </c>
      <c r="C2943" s="1" t="s">
        <v>479</v>
      </c>
      <c r="D2943" s="1" t="s">
        <v>7407</v>
      </c>
      <c r="E2943" s="1" t="s">
        <v>7408</v>
      </c>
      <c r="F2943" s="1" t="s">
        <v>2641</v>
      </c>
      <c r="G2943" s="1" t="s">
        <v>51</v>
      </c>
      <c r="H2943" s="2">
        <v>651428.56999999995</v>
      </c>
    </row>
    <row r="2944" spans="1:8" x14ac:dyDescent="0.2">
      <c r="A2944" s="1" t="s">
        <v>472</v>
      </c>
      <c r="B2944" s="1" t="s">
        <v>478</v>
      </c>
      <c r="C2944" s="1" t="s">
        <v>479</v>
      </c>
      <c r="D2944" s="1" t="s">
        <v>9188</v>
      </c>
      <c r="E2944" s="1" t="s">
        <v>9189</v>
      </c>
      <c r="F2944" s="1" t="s">
        <v>2641</v>
      </c>
      <c r="G2944" s="1" t="s">
        <v>51</v>
      </c>
      <c r="H2944" s="2">
        <v>365714.29</v>
      </c>
    </row>
    <row r="2945" spans="1:8" x14ac:dyDescent="0.2">
      <c r="A2945" s="1" t="s">
        <v>472</v>
      </c>
      <c r="B2945" s="1" t="s">
        <v>478</v>
      </c>
      <c r="C2945" s="1" t="s">
        <v>479</v>
      </c>
      <c r="D2945" s="1" t="s">
        <v>9488</v>
      </c>
      <c r="E2945" s="1" t="s">
        <v>9489</v>
      </c>
      <c r="F2945" s="1" t="s">
        <v>2641</v>
      </c>
      <c r="G2945" s="1" t="s">
        <v>51</v>
      </c>
      <c r="H2945" s="2">
        <v>863984.67</v>
      </c>
    </row>
    <row r="2946" spans="1:8" x14ac:dyDescent="0.2">
      <c r="A2946" s="1" t="s">
        <v>472</v>
      </c>
      <c r="B2946" s="1" t="s">
        <v>2350</v>
      </c>
      <c r="C2946" s="1" t="s">
        <v>2351</v>
      </c>
      <c r="D2946" s="1" t="s">
        <v>5338</v>
      </c>
      <c r="E2946" s="1" t="s">
        <v>4407</v>
      </c>
      <c r="F2946" s="1" t="s">
        <v>3558</v>
      </c>
      <c r="G2946" s="1" t="s">
        <v>51</v>
      </c>
      <c r="H2946" s="2">
        <v>250000</v>
      </c>
    </row>
    <row r="2947" spans="1:8" x14ac:dyDescent="0.2">
      <c r="A2947" s="1" t="s">
        <v>472</v>
      </c>
      <c r="B2947" s="1" t="s">
        <v>2350</v>
      </c>
      <c r="C2947" s="1" t="s">
        <v>2351</v>
      </c>
      <c r="D2947" s="1" t="s">
        <v>6511</v>
      </c>
      <c r="E2947" s="1" t="s">
        <v>247</v>
      </c>
      <c r="F2947" s="1" t="s">
        <v>209</v>
      </c>
      <c r="G2947" s="1" t="s">
        <v>51</v>
      </c>
      <c r="H2947" s="2">
        <v>234833.66</v>
      </c>
    </row>
    <row r="2948" spans="1:8" x14ac:dyDescent="0.2">
      <c r="A2948" s="1" t="s">
        <v>472</v>
      </c>
      <c r="B2948" s="1" t="s">
        <v>2350</v>
      </c>
      <c r="C2948" s="1" t="s">
        <v>2351</v>
      </c>
      <c r="D2948" s="1" t="s">
        <v>6518</v>
      </c>
      <c r="E2948" s="1" t="s">
        <v>247</v>
      </c>
      <c r="F2948" s="1" t="s">
        <v>209</v>
      </c>
      <c r="G2948" s="1" t="s">
        <v>51</v>
      </c>
      <c r="H2948" s="2">
        <v>283757.34000000003</v>
      </c>
    </row>
    <row r="2949" spans="1:8" x14ac:dyDescent="0.2">
      <c r="A2949" s="1" t="s">
        <v>472</v>
      </c>
      <c r="B2949" s="1" t="s">
        <v>2350</v>
      </c>
      <c r="C2949" s="1" t="s">
        <v>2351</v>
      </c>
      <c r="D2949" s="1" t="s">
        <v>6528</v>
      </c>
      <c r="E2949" s="1" t="s">
        <v>6529</v>
      </c>
      <c r="F2949" s="1" t="s">
        <v>50</v>
      </c>
      <c r="G2949" s="1" t="s">
        <v>51</v>
      </c>
      <c r="H2949" s="2">
        <v>222857.14</v>
      </c>
    </row>
    <row r="2950" spans="1:8" x14ac:dyDescent="0.2">
      <c r="A2950" s="1" t="s">
        <v>472</v>
      </c>
      <c r="B2950" s="1" t="s">
        <v>2350</v>
      </c>
      <c r="C2950" s="1" t="s">
        <v>2351</v>
      </c>
      <c r="D2950" s="1" t="s">
        <v>6540</v>
      </c>
      <c r="E2950" s="1" t="s">
        <v>6541</v>
      </c>
      <c r="F2950" s="1" t="s">
        <v>50</v>
      </c>
      <c r="G2950" s="1" t="s">
        <v>51</v>
      </c>
      <c r="H2950" s="2">
        <v>356190.48</v>
      </c>
    </row>
    <row r="2951" spans="1:8" x14ac:dyDescent="0.2">
      <c r="A2951" s="1" t="s">
        <v>472</v>
      </c>
      <c r="B2951" s="1" t="s">
        <v>2350</v>
      </c>
      <c r="C2951" s="1" t="s">
        <v>2351</v>
      </c>
      <c r="D2951" s="1" t="s">
        <v>7792</v>
      </c>
      <c r="E2951" s="1" t="s">
        <v>7793</v>
      </c>
      <c r="F2951" s="1" t="s">
        <v>2641</v>
      </c>
      <c r="G2951" s="1" t="s">
        <v>51</v>
      </c>
      <c r="H2951" s="2">
        <v>484761.9</v>
      </c>
    </row>
    <row r="2952" spans="1:8" x14ac:dyDescent="0.2">
      <c r="A2952" s="1" t="s">
        <v>472</v>
      </c>
      <c r="B2952" s="1" t="s">
        <v>2350</v>
      </c>
      <c r="C2952" s="1" t="s">
        <v>2351</v>
      </c>
      <c r="D2952" s="1" t="s">
        <v>8195</v>
      </c>
      <c r="E2952" s="1" t="s">
        <v>8196</v>
      </c>
      <c r="F2952" s="1" t="s">
        <v>2641</v>
      </c>
      <c r="G2952" s="1" t="s">
        <v>51</v>
      </c>
      <c r="H2952" s="2">
        <v>246666.67</v>
      </c>
    </row>
    <row r="2953" spans="1:8" x14ac:dyDescent="0.2">
      <c r="A2953" s="1" t="s">
        <v>472</v>
      </c>
      <c r="B2953" s="1" t="s">
        <v>2434</v>
      </c>
      <c r="C2953" s="1" t="s">
        <v>2435</v>
      </c>
      <c r="D2953" s="1" t="s">
        <v>7820</v>
      </c>
      <c r="E2953" s="1" t="s">
        <v>7821</v>
      </c>
      <c r="F2953" s="1" t="s">
        <v>2641</v>
      </c>
      <c r="G2953" s="1" t="s">
        <v>51</v>
      </c>
      <c r="H2953" s="2">
        <v>699047.62</v>
      </c>
    </row>
    <row r="2954" spans="1:8" x14ac:dyDescent="0.2">
      <c r="A2954" s="1" t="s">
        <v>472</v>
      </c>
      <c r="B2954" s="1" t="s">
        <v>2434</v>
      </c>
      <c r="C2954" s="1" t="s">
        <v>2435</v>
      </c>
      <c r="D2954" s="1" t="s">
        <v>9544</v>
      </c>
      <c r="E2954" s="1" t="s">
        <v>9545</v>
      </c>
      <c r="F2954" s="1" t="s">
        <v>2641</v>
      </c>
      <c r="G2954" s="1" t="s">
        <v>51</v>
      </c>
      <c r="H2954" s="2">
        <v>603809.52</v>
      </c>
    </row>
    <row r="2955" spans="1:8" x14ac:dyDescent="0.2">
      <c r="A2955" s="1" t="s">
        <v>472</v>
      </c>
      <c r="B2955" s="1" t="s">
        <v>1029</v>
      </c>
      <c r="C2955" s="1" t="s">
        <v>1030</v>
      </c>
      <c r="D2955" s="1" t="s">
        <v>7540</v>
      </c>
      <c r="E2955" s="1" t="s">
        <v>7541</v>
      </c>
      <c r="F2955" s="1" t="s">
        <v>2641</v>
      </c>
      <c r="G2955" s="1" t="s">
        <v>51</v>
      </c>
      <c r="H2955" s="2">
        <v>460952.38</v>
      </c>
    </row>
    <row r="2956" spans="1:8" ht="22.5" x14ac:dyDescent="0.2">
      <c r="A2956" s="1" t="s">
        <v>472</v>
      </c>
      <c r="B2956" s="1" t="s">
        <v>1110</v>
      </c>
      <c r="C2956" s="1" t="s">
        <v>1111</v>
      </c>
      <c r="D2956" s="1" t="s">
        <v>8953</v>
      </c>
      <c r="E2956" s="1" t="s">
        <v>8954</v>
      </c>
      <c r="F2956" s="1" t="s">
        <v>2641</v>
      </c>
      <c r="G2956" s="1" t="s">
        <v>51</v>
      </c>
      <c r="H2956" s="2">
        <v>549142.86</v>
      </c>
    </row>
    <row r="2957" spans="1:8" x14ac:dyDescent="0.2">
      <c r="A2957" s="1" t="s">
        <v>472</v>
      </c>
      <c r="B2957" s="1" t="s">
        <v>3280</v>
      </c>
      <c r="C2957" s="1" t="s">
        <v>3281</v>
      </c>
      <c r="D2957" s="1" t="s">
        <v>7567</v>
      </c>
      <c r="E2957" s="1" t="s">
        <v>7568</v>
      </c>
      <c r="F2957" s="1" t="s">
        <v>2641</v>
      </c>
      <c r="G2957" s="1" t="s">
        <v>51</v>
      </c>
      <c r="H2957" s="2">
        <v>746666.67</v>
      </c>
    </row>
    <row r="2958" spans="1:8" x14ac:dyDescent="0.2">
      <c r="A2958" s="1" t="s">
        <v>472</v>
      </c>
      <c r="B2958" s="1" t="s">
        <v>1081</v>
      </c>
      <c r="C2958" s="1" t="s">
        <v>1082</v>
      </c>
      <c r="D2958" s="1" t="s">
        <v>4517</v>
      </c>
      <c r="E2958" s="1" t="s">
        <v>4407</v>
      </c>
      <c r="F2958" s="1" t="s">
        <v>3558</v>
      </c>
      <c r="G2958" s="1" t="s">
        <v>51</v>
      </c>
      <c r="H2958" s="2">
        <v>250000</v>
      </c>
    </row>
    <row r="2959" spans="1:8" x14ac:dyDescent="0.2">
      <c r="A2959" s="1" t="s">
        <v>472</v>
      </c>
      <c r="B2959" s="1" t="s">
        <v>1081</v>
      </c>
      <c r="C2959" s="1" t="s">
        <v>1082</v>
      </c>
      <c r="D2959" s="1" t="s">
        <v>5697</v>
      </c>
      <c r="E2959" s="1" t="s">
        <v>5698</v>
      </c>
      <c r="F2959" s="1" t="s">
        <v>2641</v>
      </c>
      <c r="G2959" s="1" t="s">
        <v>51</v>
      </c>
      <c r="H2959" s="2">
        <v>270476.19</v>
      </c>
    </row>
    <row r="2960" spans="1:8" x14ac:dyDescent="0.2">
      <c r="A2960" s="1" t="s">
        <v>472</v>
      </c>
      <c r="B2960" s="1" t="s">
        <v>1081</v>
      </c>
      <c r="C2960" s="1" t="s">
        <v>1082</v>
      </c>
      <c r="D2960" s="1" t="s">
        <v>5913</v>
      </c>
      <c r="E2960" s="1" t="s">
        <v>5914</v>
      </c>
      <c r="F2960" s="1" t="s">
        <v>2641</v>
      </c>
      <c r="G2960" s="1" t="s">
        <v>51</v>
      </c>
      <c r="H2960" s="2">
        <v>222857.14</v>
      </c>
    </row>
    <row r="2961" spans="1:8" x14ac:dyDescent="0.2">
      <c r="A2961" s="1" t="s">
        <v>472</v>
      </c>
      <c r="B2961" s="1" t="s">
        <v>1081</v>
      </c>
      <c r="C2961" s="1" t="s">
        <v>1082</v>
      </c>
      <c r="D2961" s="1" t="s">
        <v>6239</v>
      </c>
      <c r="E2961" s="1" t="s">
        <v>265</v>
      </c>
      <c r="F2961" s="1" t="s">
        <v>209</v>
      </c>
      <c r="G2961" s="1" t="s">
        <v>51</v>
      </c>
      <c r="H2961" s="2">
        <v>234833.66</v>
      </c>
    </row>
    <row r="2962" spans="1:8" ht="22.5" x14ac:dyDescent="0.2">
      <c r="A2962" s="1" t="s">
        <v>472</v>
      </c>
      <c r="B2962" s="1" t="s">
        <v>1081</v>
      </c>
      <c r="C2962" s="1" t="s">
        <v>1082</v>
      </c>
      <c r="D2962" s="1" t="s">
        <v>7289</v>
      </c>
      <c r="E2962" s="1" t="s">
        <v>4273</v>
      </c>
      <c r="F2962" s="1" t="s">
        <v>3704</v>
      </c>
      <c r="G2962" s="1" t="s">
        <v>51</v>
      </c>
      <c r="H2962" s="2">
        <v>414666</v>
      </c>
    </row>
    <row r="2963" spans="1:8" x14ac:dyDescent="0.2">
      <c r="A2963" s="1" t="s">
        <v>472</v>
      </c>
      <c r="B2963" s="1" t="s">
        <v>1081</v>
      </c>
      <c r="C2963" s="1" t="s">
        <v>1082</v>
      </c>
      <c r="D2963" s="1" t="s">
        <v>7398</v>
      </c>
      <c r="E2963" s="1" t="s">
        <v>7399</v>
      </c>
      <c r="F2963" s="1" t="s">
        <v>2641</v>
      </c>
      <c r="G2963" s="1" t="s">
        <v>51</v>
      </c>
      <c r="H2963" s="2">
        <v>650776.56999999995</v>
      </c>
    </row>
    <row r="2964" spans="1:8" x14ac:dyDescent="0.2">
      <c r="A2964" s="1" t="s">
        <v>472</v>
      </c>
      <c r="B2964" s="1" t="s">
        <v>967</v>
      </c>
      <c r="C2964" s="1" t="s">
        <v>968</v>
      </c>
      <c r="D2964" s="1" t="s">
        <v>7991</v>
      </c>
      <c r="E2964" s="1" t="s">
        <v>7992</v>
      </c>
      <c r="F2964" s="1" t="s">
        <v>2641</v>
      </c>
      <c r="G2964" s="1" t="s">
        <v>51</v>
      </c>
      <c r="H2964" s="2">
        <v>746666.67</v>
      </c>
    </row>
    <row r="2965" spans="1:8" x14ac:dyDescent="0.2">
      <c r="A2965" s="1" t="s">
        <v>472</v>
      </c>
      <c r="B2965" s="1" t="s">
        <v>1657</v>
      </c>
      <c r="C2965" s="1" t="s">
        <v>1658</v>
      </c>
      <c r="D2965" s="1" t="s">
        <v>5346</v>
      </c>
      <c r="E2965" s="1" t="s">
        <v>5347</v>
      </c>
      <c r="F2965" s="1" t="s">
        <v>3558</v>
      </c>
      <c r="G2965" s="1" t="s">
        <v>51</v>
      </c>
      <c r="H2965" s="2">
        <v>250000</v>
      </c>
    </row>
    <row r="2966" spans="1:8" x14ac:dyDescent="0.2">
      <c r="A2966" s="1" t="s">
        <v>472</v>
      </c>
      <c r="B2966" s="1" t="s">
        <v>1657</v>
      </c>
      <c r="C2966" s="1" t="s">
        <v>1658</v>
      </c>
      <c r="D2966" s="1" t="s">
        <v>9605</v>
      </c>
      <c r="E2966" s="1" t="s">
        <v>9606</v>
      </c>
      <c r="F2966" s="1" t="s">
        <v>2641</v>
      </c>
      <c r="G2966" s="1" t="s">
        <v>51</v>
      </c>
      <c r="H2966" s="2">
        <v>413333.33</v>
      </c>
    </row>
    <row r="2967" spans="1:8" x14ac:dyDescent="0.2">
      <c r="A2967" s="1" t="s">
        <v>472</v>
      </c>
      <c r="B2967" s="1" t="s">
        <v>1665</v>
      </c>
      <c r="C2967" s="1" t="s">
        <v>1666</v>
      </c>
      <c r="D2967" s="1" t="s">
        <v>5271</v>
      </c>
      <c r="E2967" s="1" t="s">
        <v>5244</v>
      </c>
      <c r="F2967" s="1" t="s">
        <v>3558</v>
      </c>
      <c r="G2967" s="1" t="s">
        <v>51</v>
      </c>
      <c r="H2967" s="2">
        <v>250000</v>
      </c>
    </row>
    <row r="2968" spans="1:8" x14ac:dyDescent="0.2">
      <c r="A2968" s="1" t="s">
        <v>472</v>
      </c>
      <c r="B2968" s="1" t="s">
        <v>1665</v>
      </c>
      <c r="C2968" s="1" t="s">
        <v>1666</v>
      </c>
      <c r="D2968" s="1" t="s">
        <v>7615</v>
      </c>
      <c r="E2968" s="1" t="s">
        <v>7616</v>
      </c>
      <c r="F2968" s="1" t="s">
        <v>2641</v>
      </c>
      <c r="G2968" s="1" t="s">
        <v>51</v>
      </c>
      <c r="H2968" s="2">
        <v>365714.29</v>
      </c>
    </row>
    <row r="2969" spans="1:8" x14ac:dyDescent="0.2">
      <c r="A2969" s="1" t="s">
        <v>472</v>
      </c>
      <c r="B2969" s="1" t="s">
        <v>2492</v>
      </c>
      <c r="C2969" s="1" t="s">
        <v>2493</v>
      </c>
      <c r="D2969" s="1" t="s">
        <v>5436</v>
      </c>
      <c r="E2969" s="1" t="s">
        <v>5437</v>
      </c>
      <c r="F2969" s="1" t="s">
        <v>3558</v>
      </c>
      <c r="G2969" s="1" t="s">
        <v>51</v>
      </c>
      <c r="H2969" s="2">
        <v>250000</v>
      </c>
    </row>
    <row r="2970" spans="1:8" x14ac:dyDescent="0.2">
      <c r="A2970" s="1" t="s">
        <v>472</v>
      </c>
      <c r="B2970" s="1" t="s">
        <v>2492</v>
      </c>
      <c r="C2970" s="1" t="s">
        <v>2493</v>
      </c>
      <c r="D2970" s="1" t="s">
        <v>7409</v>
      </c>
      <c r="E2970" s="1" t="s">
        <v>7410</v>
      </c>
      <c r="F2970" s="1" t="s">
        <v>2641</v>
      </c>
      <c r="G2970" s="1" t="s">
        <v>51</v>
      </c>
      <c r="H2970" s="2">
        <v>270476.19</v>
      </c>
    </row>
    <row r="2971" spans="1:8" x14ac:dyDescent="0.2">
      <c r="A2971" s="1" t="s">
        <v>472</v>
      </c>
      <c r="B2971" s="1" t="s">
        <v>2047</v>
      </c>
      <c r="C2971" s="1" t="s">
        <v>2048</v>
      </c>
      <c r="D2971" s="1" t="s">
        <v>9587</v>
      </c>
      <c r="E2971" s="1" t="s">
        <v>9588</v>
      </c>
      <c r="F2971" s="1" t="s">
        <v>2641</v>
      </c>
      <c r="G2971" s="1" t="s">
        <v>51</v>
      </c>
      <c r="H2971" s="2">
        <v>1869731.8</v>
      </c>
    </row>
    <row r="2972" spans="1:8" x14ac:dyDescent="0.2">
      <c r="A2972" s="1" t="s">
        <v>472</v>
      </c>
      <c r="B2972" s="1" t="s">
        <v>2507</v>
      </c>
      <c r="C2972" s="1" t="s">
        <v>2508</v>
      </c>
      <c r="D2972" s="1" t="s">
        <v>7233</v>
      </c>
      <c r="E2972" s="1" t="s">
        <v>5172</v>
      </c>
      <c r="F2972" s="1" t="s">
        <v>3704</v>
      </c>
      <c r="G2972" s="1" t="s">
        <v>51</v>
      </c>
      <c r="H2972" s="2">
        <v>319428</v>
      </c>
    </row>
    <row r="2973" spans="1:8" x14ac:dyDescent="0.2">
      <c r="A2973" s="1" t="s">
        <v>472</v>
      </c>
      <c r="B2973" s="1" t="s">
        <v>2507</v>
      </c>
      <c r="C2973" s="1" t="s">
        <v>2508</v>
      </c>
      <c r="D2973" s="1" t="s">
        <v>8617</v>
      </c>
      <c r="E2973" s="1" t="s">
        <v>8618</v>
      </c>
      <c r="F2973" s="1" t="s">
        <v>209</v>
      </c>
      <c r="G2973" s="1" t="s">
        <v>51</v>
      </c>
      <c r="H2973" s="2">
        <v>234833.66</v>
      </c>
    </row>
    <row r="2974" spans="1:8" x14ac:dyDescent="0.2">
      <c r="A2974" s="1" t="s">
        <v>472</v>
      </c>
      <c r="B2974" s="1" t="s">
        <v>5033</v>
      </c>
      <c r="C2974" s="1" t="s">
        <v>5034</v>
      </c>
      <c r="D2974" s="1" t="s">
        <v>6834</v>
      </c>
      <c r="E2974" s="1" t="s">
        <v>455</v>
      </c>
      <c r="F2974" s="1" t="s">
        <v>209</v>
      </c>
      <c r="G2974" s="1" t="s">
        <v>51</v>
      </c>
      <c r="H2974" s="2">
        <v>234833.66</v>
      </c>
    </row>
    <row r="2975" spans="1:8" x14ac:dyDescent="0.2">
      <c r="A2975" s="1" t="s">
        <v>472</v>
      </c>
      <c r="B2975" s="1" t="s">
        <v>5033</v>
      </c>
      <c r="C2975" s="1" t="s">
        <v>5034</v>
      </c>
      <c r="D2975" s="1" t="s">
        <v>7102</v>
      </c>
      <c r="E2975" s="1" t="s">
        <v>7103</v>
      </c>
      <c r="F2975" s="1" t="s">
        <v>3558</v>
      </c>
      <c r="G2975" s="1" t="s">
        <v>51</v>
      </c>
      <c r="H2975" s="2">
        <v>250000</v>
      </c>
    </row>
    <row r="2976" spans="1:8" x14ac:dyDescent="0.2">
      <c r="A2976" s="1" t="s">
        <v>472</v>
      </c>
      <c r="B2976" s="1" t="s">
        <v>1753</v>
      </c>
      <c r="C2976" s="1" t="s">
        <v>1754</v>
      </c>
      <c r="D2976" s="1" t="s">
        <v>7393</v>
      </c>
      <c r="E2976" s="1" t="s">
        <v>7394</v>
      </c>
      <c r="F2976" s="1" t="s">
        <v>2641</v>
      </c>
      <c r="G2976" s="1" t="s">
        <v>51</v>
      </c>
      <c r="H2976" s="2">
        <v>460952.38</v>
      </c>
    </row>
    <row r="2977" spans="1:8" x14ac:dyDescent="0.2">
      <c r="A2977" s="1" t="s">
        <v>472</v>
      </c>
      <c r="B2977" s="1" t="s">
        <v>1753</v>
      </c>
      <c r="C2977" s="1" t="s">
        <v>1754</v>
      </c>
      <c r="D2977" s="1" t="s">
        <v>9229</v>
      </c>
      <c r="E2977" s="1" t="s">
        <v>7394</v>
      </c>
      <c r="F2977" s="1" t="s">
        <v>2641</v>
      </c>
      <c r="G2977" s="1" t="s">
        <v>51</v>
      </c>
      <c r="H2977" s="2">
        <v>337142.86</v>
      </c>
    </row>
    <row r="2978" spans="1:8" x14ac:dyDescent="0.2">
      <c r="A2978" s="1" t="s">
        <v>472</v>
      </c>
      <c r="B2978" s="1" t="s">
        <v>1265</v>
      </c>
      <c r="C2978" s="1" t="s">
        <v>1266</v>
      </c>
      <c r="D2978" s="1" t="s">
        <v>6617</v>
      </c>
      <c r="E2978" s="1" t="s">
        <v>6618</v>
      </c>
      <c r="F2978" s="1" t="s">
        <v>2641</v>
      </c>
      <c r="G2978" s="1" t="s">
        <v>51</v>
      </c>
      <c r="H2978" s="2">
        <v>270476.19</v>
      </c>
    </row>
    <row r="2979" spans="1:8" x14ac:dyDescent="0.2">
      <c r="A2979" s="1" t="s">
        <v>472</v>
      </c>
      <c r="B2979" s="1" t="s">
        <v>1265</v>
      </c>
      <c r="C2979" s="1" t="s">
        <v>1266</v>
      </c>
      <c r="D2979" s="1" t="s">
        <v>7835</v>
      </c>
      <c r="E2979" s="1" t="s">
        <v>7836</v>
      </c>
      <c r="F2979" s="1" t="s">
        <v>2641</v>
      </c>
      <c r="G2979" s="1" t="s">
        <v>51</v>
      </c>
      <c r="H2979" s="2">
        <v>500000</v>
      </c>
    </row>
    <row r="2980" spans="1:8" x14ac:dyDescent="0.2">
      <c r="A2980" s="1" t="s">
        <v>472</v>
      </c>
      <c r="B2980" s="1" t="s">
        <v>1265</v>
      </c>
      <c r="C2980" s="1" t="s">
        <v>1266</v>
      </c>
      <c r="D2980" s="1" t="s">
        <v>7890</v>
      </c>
      <c r="E2980" s="1" t="s">
        <v>7891</v>
      </c>
      <c r="F2980" s="1" t="s">
        <v>2641</v>
      </c>
      <c r="G2980" s="1" t="s">
        <v>51</v>
      </c>
      <c r="H2980" s="2">
        <v>681034.48</v>
      </c>
    </row>
    <row r="2981" spans="1:8" x14ac:dyDescent="0.2">
      <c r="A2981" s="1" t="s">
        <v>472</v>
      </c>
      <c r="B2981" s="1" t="s">
        <v>686</v>
      </c>
      <c r="C2981" s="1" t="s">
        <v>2121</v>
      </c>
      <c r="D2981" s="1" t="s">
        <v>9589</v>
      </c>
      <c r="E2981" s="1" t="s">
        <v>9590</v>
      </c>
      <c r="F2981" s="1" t="s">
        <v>2641</v>
      </c>
      <c r="G2981" s="1" t="s">
        <v>51</v>
      </c>
      <c r="H2981" s="2">
        <v>1869731.8</v>
      </c>
    </row>
    <row r="2982" spans="1:8" x14ac:dyDescent="0.2">
      <c r="A2982" s="1" t="s">
        <v>472</v>
      </c>
      <c r="B2982" s="1" t="s">
        <v>686</v>
      </c>
      <c r="C2982" s="1" t="s">
        <v>2121</v>
      </c>
      <c r="D2982" s="1" t="s">
        <v>9653</v>
      </c>
      <c r="E2982" s="1" t="s">
        <v>2569</v>
      </c>
      <c r="F2982" s="1" t="s">
        <v>2641</v>
      </c>
      <c r="G2982" s="1" t="s">
        <v>51</v>
      </c>
      <c r="H2982" s="2">
        <v>365714.29</v>
      </c>
    </row>
    <row r="2983" spans="1:8" x14ac:dyDescent="0.2">
      <c r="A2983" s="1" t="s">
        <v>472</v>
      </c>
      <c r="B2983" s="1" t="s">
        <v>686</v>
      </c>
      <c r="C2983" s="1" t="s">
        <v>2121</v>
      </c>
      <c r="D2983" s="1" t="s">
        <v>9655</v>
      </c>
      <c r="E2983" s="1" t="s">
        <v>2963</v>
      </c>
      <c r="F2983" s="1" t="s">
        <v>2641</v>
      </c>
      <c r="G2983" s="1" t="s">
        <v>51</v>
      </c>
      <c r="H2983" s="2">
        <v>222857.14</v>
      </c>
    </row>
    <row r="2984" spans="1:8" x14ac:dyDescent="0.2">
      <c r="A2984" s="1" t="s">
        <v>472</v>
      </c>
      <c r="B2984" s="1" t="s">
        <v>1677</v>
      </c>
      <c r="C2984" s="1" t="s">
        <v>1678</v>
      </c>
      <c r="D2984" s="1" t="s">
        <v>5275</v>
      </c>
      <c r="E2984" s="1" t="s">
        <v>5244</v>
      </c>
      <c r="F2984" s="1" t="s">
        <v>3558</v>
      </c>
      <c r="G2984" s="1" t="s">
        <v>51</v>
      </c>
      <c r="H2984" s="2">
        <v>250000</v>
      </c>
    </row>
    <row r="2985" spans="1:8" x14ac:dyDescent="0.2">
      <c r="A2985" s="1" t="s">
        <v>472</v>
      </c>
      <c r="B2985" s="1" t="s">
        <v>1677</v>
      </c>
      <c r="C2985" s="1" t="s">
        <v>1678</v>
      </c>
      <c r="D2985" s="1" t="s">
        <v>6677</v>
      </c>
      <c r="E2985" s="1" t="s">
        <v>6065</v>
      </c>
      <c r="F2985" s="1" t="s">
        <v>2641</v>
      </c>
      <c r="G2985" s="1" t="s">
        <v>51</v>
      </c>
      <c r="H2985" s="2">
        <v>270476.19</v>
      </c>
    </row>
    <row r="2986" spans="1:8" x14ac:dyDescent="0.2">
      <c r="A2986" s="1" t="s">
        <v>472</v>
      </c>
      <c r="B2986" s="1" t="s">
        <v>1677</v>
      </c>
      <c r="C2986" s="1" t="s">
        <v>1678</v>
      </c>
      <c r="D2986" s="1" t="s">
        <v>7144</v>
      </c>
      <c r="E2986" s="1" t="s">
        <v>7145</v>
      </c>
      <c r="F2986" s="1" t="s">
        <v>50</v>
      </c>
      <c r="G2986" s="1" t="s">
        <v>51</v>
      </c>
      <c r="H2986" s="2">
        <v>460952.38</v>
      </c>
    </row>
    <row r="2987" spans="1:8" x14ac:dyDescent="0.2">
      <c r="A2987" s="1" t="s">
        <v>472</v>
      </c>
      <c r="B2987" s="1" t="s">
        <v>1677</v>
      </c>
      <c r="C2987" s="1" t="s">
        <v>1678</v>
      </c>
      <c r="D2987" s="1" t="s">
        <v>7146</v>
      </c>
      <c r="E2987" s="1" t="s">
        <v>7147</v>
      </c>
      <c r="F2987" s="1" t="s">
        <v>2641</v>
      </c>
      <c r="G2987" s="1" t="s">
        <v>51</v>
      </c>
      <c r="H2987" s="2">
        <v>460952.38</v>
      </c>
    </row>
    <row r="2988" spans="1:8" x14ac:dyDescent="0.2">
      <c r="A2988" s="1" t="s">
        <v>472</v>
      </c>
      <c r="B2988" s="1" t="s">
        <v>1677</v>
      </c>
      <c r="C2988" s="1" t="s">
        <v>1678</v>
      </c>
      <c r="D2988" s="1" t="s">
        <v>8830</v>
      </c>
      <c r="E2988" s="1" t="s">
        <v>8831</v>
      </c>
      <c r="F2988" s="1" t="s">
        <v>50</v>
      </c>
      <c r="G2988" s="1" t="s">
        <v>51</v>
      </c>
      <c r="H2988" s="2">
        <v>270476.19</v>
      </c>
    </row>
    <row r="2989" spans="1:8" x14ac:dyDescent="0.2">
      <c r="A2989" s="1" t="s">
        <v>472</v>
      </c>
      <c r="B2989" s="1" t="s">
        <v>1677</v>
      </c>
      <c r="C2989" s="1" t="s">
        <v>1678</v>
      </c>
      <c r="D2989" s="1" t="s">
        <v>8834</v>
      </c>
      <c r="E2989" s="1" t="s">
        <v>8835</v>
      </c>
      <c r="F2989" s="1" t="s">
        <v>2641</v>
      </c>
      <c r="G2989" s="1" t="s">
        <v>51</v>
      </c>
      <c r="H2989" s="2">
        <v>395000</v>
      </c>
    </row>
    <row r="2990" spans="1:8" x14ac:dyDescent="0.2">
      <c r="A2990" s="1" t="s">
        <v>472</v>
      </c>
      <c r="B2990" s="1" t="s">
        <v>1677</v>
      </c>
      <c r="C2990" s="1" t="s">
        <v>1678</v>
      </c>
      <c r="D2990" s="1" t="s">
        <v>8840</v>
      </c>
      <c r="E2990" s="1" t="s">
        <v>6680</v>
      </c>
      <c r="F2990" s="1" t="s">
        <v>2641</v>
      </c>
      <c r="G2990" s="1" t="s">
        <v>51</v>
      </c>
      <c r="H2990" s="2">
        <v>480000</v>
      </c>
    </row>
    <row r="2991" spans="1:8" x14ac:dyDescent="0.2">
      <c r="A2991" s="1" t="s">
        <v>472</v>
      </c>
      <c r="B2991" s="1" t="s">
        <v>1677</v>
      </c>
      <c r="C2991" s="1" t="s">
        <v>1678</v>
      </c>
      <c r="D2991" s="1" t="s">
        <v>8843</v>
      </c>
      <c r="E2991" s="1" t="s">
        <v>8844</v>
      </c>
      <c r="F2991" s="1" t="s">
        <v>2641</v>
      </c>
      <c r="G2991" s="1" t="s">
        <v>51</v>
      </c>
      <c r="H2991" s="2">
        <v>285000</v>
      </c>
    </row>
    <row r="2992" spans="1:8" x14ac:dyDescent="0.2">
      <c r="A2992" s="1" t="s">
        <v>472</v>
      </c>
      <c r="B2992" s="1" t="s">
        <v>1677</v>
      </c>
      <c r="C2992" s="1" t="s">
        <v>1678</v>
      </c>
      <c r="D2992" s="1" t="s">
        <v>8845</v>
      </c>
      <c r="E2992" s="1" t="s">
        <v>8846</v>
      </c>
      <c r="F2992" s="1" t="s">
        <v>2641</v>
      </c>
      <c r="G2992" s="1" t="s">
        <v>51</v>
      </c>
      <c r="H2992" s="2">
        <v>239047.62</v>
      </c>
    </row>
    <row r="2993" spans="1:8" x14ac:dyDescent="0.2">
      <c r="A2993" s="1" t="s">
        <v>472</v>
      </c>
      <c r="B2993" s="1" t="s">
        <v>1680</v>
      </c>
      <c r="C2993" s="1" t="s">
        <v>1681</v>
      </c>
      <c r="D2993" s="1" t="s">
        <v>5223</v>
      </c>
      <c r="E2993" s="1" t="s">
        <v>5224</v>
      </c>
      <c r="F2993" s="1" t="s">
        <v>3558</v>
      </c>
      <c r="G2993" s="1" t="s">
        <v>51</v>
      </c>
      <c r="H2993" s="2">
        <v>250000</v>
      </c>
    </row>
    <row r="2994" spans="1:8" x14ac:dyDescent="0.2">
      <c r="A2994" s="1" t="s">
        <v>472</v>
      </c>
      <c r="B2994" s="1" t="s">
        <v>1680</v>
      </c>
      <c r="C2994" s="1" t="s">
        <v>1681</v>
      </c>
      <c r="D2994" s="1" t="s">
        <v>7148</v>
      </c>
      <c r="E2994" s="1" t="s">
        <v>7149</v>
      </c>
      <c r="F2994" s="1" t="s">
        <v>2641</v>
      </c>
      <c r="G2994" s="1" t="s">
        <v>51</v>
      </c>
      <c r="H2994" s="2">
        <v>413333.33</v>
      </c>
    </row>
    <row r="2995" spans="1:8" x14ac:dyDescent="0.2">
      <c r="A2995" s="1" t="s">
        <v>472</v>
      </c>
      <c r="B2995" s="1" t="s">
        <v>1680</v>
      </c>
      <c r="C2995" s="1" t="s">
        <v>1681</v>
      </c>
      <c r="D2995" s="1" t="s">
        <v>9611</v>
      </c>
      <c r="E2995" s="1" t="s">
        <v>9612</v>
      </c>
      <c r="F2995" s="1" t="s">
        <v>2641</v>
      </c>
      <c r="G2995" s="1" t="s">
        <v>51</v>
      </c>
      <c r="H2995" s="2">
        <v>460952.38</v>
      </c>
    </row>
    <row r="2996" spans="1:8" x14ac:dyDescent="0.2">
      <c r="A2996" s="1" t="s">
        <v>472</v>
      </c>
      <c r="B2996" s="1" t="s">
        <v>1580</v>
      </c>
      <c r="C2996" s="1" t="s">
        <v>1581</v>
      </c>
      <c r="D2996" s="1" t="s">
        <v>4406</v>
      </c>
      <c r="E2996" s="1" t="s">
        <v>4407</v>
      </c>
      <c r="F2996" s="1" t="s">
        <v>3558</v>
      </c>
      <c r="G2996" s="1" t="s">
        <v>51</v>
      </c>
      <c r="H2996" s="2">
        <v>250000</v>
      </c>
    </row>
    <row r="2997" spans="1:8" x14ac:dyDescent="0.2">
      <c r="A2997" s="1" t="s">
        <v>472</v>
      </c>
      <c r="B2997" s="1" t="s">
        <v>1580</v>
      </c>
      <c r="C2997" s="1" t="s">
        <v>1581</v>
      </c>
      <c r="D2997" s="1" t="s">
        <v>7236</v>
      </c>
      <c r="E2997" s="1" t="s">
        <v>5172</v>
      </c>
      <c r="F2997" s="1" t="s">
        <v>3704</v>
      </c>
      <c r="G2997" s="1" t="s">
        <v>51</v>
      </c>
      <c r="H2997" s="2">
        <v>319428</v>
      </c>
    </row>
    <row r="2998" spans="1:8" x14ac:dyDescent="0.2">
      <c r="A2998" s="1" t="s">
        <v>472</v>
      </c>
      <c r="B2998" s="1" t="s">
        <v>1580</v>
      </c>
      <c r="C2998" s="1" t="s">
        <v>1581</v>
      </c>
      <c r="D2998" s="1" t="s">
        <v>7237</v>
      </c>
      <c r="E2998" s="1" t="s">
        <v>5172</v>
      </c>
      <c r="F2998" s="1" t="s">
        <v>3704</v>
      </c>
      <c r="G2998" s="1" t="s">
        <v>51</v>
      </c>
      <c r="H2998" s="2">
        <v>319428</v>
      </c>
    </row>
    <row r="2999" spans="1:8" x14ac:dyDescent="0.2">
      <c r="A2999" s="1" t="s">
        <v>472</v>
      </c>
      <c r="B2999" s="1" t="s">
        <v>1580</v>
      </c>
      <c r="C2999" s="1" t="s">
        <v>1581</v>
      </c>
      <c r="D2999" s="1" t="s">
        <v>7621</v>
      </c>
      <c r="E2999" s="1" t="s">
        <v>7622</v>
      </c>
      <c r="F2999" s="1" t="s">
        <v>2641</v>
      </c>
      <c r="G2999" s="1" t="s">
        <v>51</v>
      </c>
      <c r="H2999" s="2">
        <v>750000</v>
      </c>
    </row>
    <row r="3000" spans="1:8" x14ac:dyDescent="0.2">
      <c r="A3000" s="1" t="s">
        <v>472</v>
      </c>
      <c r="B3000" s="1" t="s">
        <v>1580</v>
      </c>
      <c r="C3000" s="1" t="s">
        <v>1581</v>
      </c>
      <c r="D3000" s="1" t="s">
        <v>7625</v>
      </c>
      <c r="E3000" s="1" t="s">
        <v>7626</v>
      </c>
      <c r="F3000" s="1" t="s">
        <v>2641</v>
      </c>
      <c r="G3000" s="1" t="s">
        <v>51</v>
      </c>
      <c r="H3000" s="2">
        <v>750000</v>
      </c>
    </row>
    <row r="3001" spans="1:8" x14ac:dyDescent="0.2">
      <c r="A3001" s="1" t="s">
        <v>472</v>
      </c>
      <c r="B3001" s="1" t="s">
        <v>1580</v>
      </c>
      <c r="C3001" s="1" t="s">
        <v>1581</v>
      </c>
      <c r="D3001" s="1" t="s">
        <v>7637</v>
      </c>
      <c r="E3001" s="1" t="s">
        <v>7638</v>
      </c>
      <c r="F3001" s="1" t="s">
        <v>2641</v>
      </c>
      <c r="G3001" s="1" t="s">
        <v>51</v>
      </c>
      <c r="H3001" s="2">
        <v>750000</v>
      </c>
    </row>
    <row r="3002" spans="1:8" x14ac:dyDescent="0.2">
      <c r="A3002" s="1" t="s">
        <v>472</v>
      </c>
      <c r="B3002" s="1" t="s">
        <v>1580</v>
      </c>
      <c r="C3002" s="1" t="s">
        <v>1581</v>
      </c>
      <c r="D3002" s="1" t="s">
        <v>7644</v>
      </c>
      <c r="E3002" s="1" t="s">
        <v>7645</v>
      </c>
      <c r="F3002" s="1" t="s">
        <v>2641</v>
      </c>
      <c r="G3002" s="1" t="s">
        <v>51</v>
      </c>
      <c r="H3002" s="2">
        <v>362000</v>
      </c>
    </row>
    <row r="3003" spans="1:8" x14ac:dyDescent="0.2">
      <c r="A3003" s="1" t="s">
        <v>472</v>
      </c>
      <c r="B3003" s="1" t="s">
        <v>1580</v>
      </c>
      <c r="C3003" s="1" t="s">
        <v>1581</v>
      </c>
      <c r="D3003" s="1" t="s">
        <v>7648</v>
      </c>
      <c r="E3003" s="1" t="s">
        <v>7649</v>
      </c>
      <c r="F3003" s="1" t="s">
        <v>2641</v>
      </c>
      <c r="G3003" s="1" t="s">
        <v>51</v>
      </c>
      <c r="H3003" s="2">
        <v>222857.14</v>
      </c>
    </row>
    <row r="3004" spans="1:8" x14ac:dyDescent="0.2">
      <c r="A3004" s="1" t="s">
        <v>472</v>
      </c>
      <c r="B3004" s="1" t="s">
        <v>1227</v>
      </c>
      <c r="C3004" s="1" t="s">
        <v>1228</v>
      </c>
      <c r="D3004" s="1" t="s">
        <v>7741</v>
      </c>
      <c r="E3004" s="1" t="s">
        <v>7742</v>
      </c>
      <c r="F3004" s="1" t="s">
        <v>2641</v>
      </c>
      <c r="G3004" s="1" t="s">
        <v>51</v>
      </c>
      <c r="H3004" s="2">
        <v>699047.62</v>
      </c>
    </row>
    <row r="3005" spans="1:8" x14ac:dyDescent="0.2">
      <c r="A3005" s="1" t="s">
        <v>472</v>
      </c>
      <c r="B3005" s="1" t="s">
        <v>2095</v>
      </c>
      <c r="C3005" s="1" t="s">
        <v>2096</v>
      </c>
      <c r="D3005" s="1" t="s">
        <v>8579</v>
      </c>
      <c r="E3005" s="1" t="s">
        <v>8580</v>
      </c>
      <c r="F3005" s="1" t="s">
        <v>2641</v>
      </c>
      <c r="G3005" s="1" t="s">
        <v>51</v>
      </c>
      <c r="H3005" s="2">
        <v>1390804.6</v>
      </c>
    </row>
    <row r="3006" spans="1:8" x14ac:dyDescent="0.2">
      <c r="A3006" s="1" t="s">
        <v>472</v>
      </c>
      <c r="B3006" s="1" t="s">
        <v>2095</v>
      </c>
      <c r="C3006" s="1" t="s">
        <v>2096</v>
      </c>
      <c r="D3006" s="1" t="s">
        <v>9494</v>
      </c>
      <c r="E3006" s="1" t="s">
        <v>9495</v>
      </c>
      <c r="F3006" s="1" t="s">
        <v>2641</v>
      </c>
      <c r="G3006" s="1" t="s">
        <v>51</v>
      </c>
      <c r="H3006" s="2">
        <v>3019157.09</v>
      </c>
    </row>
    <row r="3007" spans="1:8" x14ac:dyDescent="0.2">
      <c r="A3007" s="1" t="s">
        <v>472</v>
      </c>
      <c r="B3007" s="1" t="s">
        <v>1290</v>
      </c>
      <c r="C3007" s="1" t="s">
        <v>1291</v>
      </c>
      <c r="D3007" s="1" t="s">
        <v>4419</v>
      </c>
      <c r="E3007" s="1" t="s">
        <v>4407</v>
      </c>
      <c r="F3007" s="1" t="s">
        <v>3558</v>
      </c>
      <c r="G3007" s="1" t="s">
        <v>51</v>
      </c>
      <c r="H3007" s="2">
        <v>250000</v>
      </c>
    </row>
    <row r="3008" spans="1:8" x14ac:dyDescent="0.2">
      <c r="A3008" s="1" t="s">
        <v>472</v>
      </c>
      <c r="B3008" s="1" t="s">
        <v>1290</v>
      </c>
      <c r="C3008" s="1" t="s">
        <v>1291</v>
      </c>
      <c r="D3008" s="1" t="s">
        <v>8958</v>
      </c>
      <c r="E3008" s="1" t="s">
        <v>8959</v>
      </c>
      <c r="F3008" s="1" t="s">
        <v>2641</v>
      </c>
      <c r="G3008" s="1" t="s">
        <v>51</v>
      </c>
      <c r="H3008" s="2">
        <v>455238.09</v>
      </c>
    </row>
    <row r="3009" spans="1:8" x14ac:dyDescent="0.2">
      <c r="A3009" s="1" t="s">
        <v>472</v>
      </c>
      <c r="B3009" s="1" t="s">
        <v>2426</v>
      </c>
      <c r="C3009" s="1" t="s">
        <v>2427</v>
      </c>
      <c r="D3009" s="1" t="s">
        <v>7808</v>
      </c>
      <c r="E3009" s="1" t="s">
        <v>7809</v>
      </c>
      <c r="F3009" s="1" t="s">
        <v>2641</v>
      </c>
      <c r="G3009" s="1" t="s">
        <v>51</v>
      </c>
      <c r="H3009" s="2">
        <v>350000</v>
      </c>
    </row>
    <row r="3010" spans="1:8" x14ac:dyDescent="0.2">
      <c r="A3010" s="1" t="s">
        <v>472</v>
      </c>
      <c r="B3010" s="1" t="s">
        <v>2426</v>
      </c>
      <c r="C3010" s="1" t="s">
        <v>2427</v>
      </c>
      <c r="D3010" s="1" t="s">
        <v>7810</v>
      </c>
      <c r="E3010" s="1" t="s">
        <v>7811</v>
      </c>
      <c r="F3010" s="1" t="s">
        <v>2641</v>
      </c>
      <c r="G3010" s="1" t="s">
        <v>51</v>
      </c>
      <c r="H3010" s="2">
        <v>333809.52</v>
      </c>
    </row>
    <row r="3011" spans="1:8" x14ac:dyDescent="0.2">
      <c r="A3011" s="1" t="s">
        <v>472</v>
      </c>
      <c r="B3011" s="1" t="s">
        <v>2426</v>
      </c>
      <c r="C3011" s="1" t="s">
        <v>2427</v>
      </c>
      <c r="D3011" s="1" t="s">
        <v>8611</v>
      </c>
      <c r="E3011" s="1" t="s">
        <v>247</v>
      </c>
      <c r="F3011" s="1" t="s">
        <v>209</v>
      </c>
      <c r="G3011" s="1" t="s">
        <v>51</v>
      </c>
      <c r="H3011" s="2">
        <v>283757.34000000003</v>
      </c>
    </row>
    <row r="3012" spans="1:8" x14ac:dyDescent="0.2">
      <c r="A3012" s="1" t="s">
        <v>472</v>
      </c>
      <c r="B3012" s="1" t="s">
        <v>1682</v>
      </c>
      <c r="C3012" s="1" t="s">
        <v>1683</v>
      </c>
      <c r="D3012" s="1" t="s">
        <v>5350</v>
      </c>
      <c r="E3012" s="1" t="s">
        <v>5351</v>
      </c>
      <c r="F3012" s="1" t="s">
        <v>3558</v>
      </c>
      <c r="G3012" s="1" t="s">
        <v>51</v>
      </c>
      <c r="H3012" s="2">
        <v>250000</v>
      </c>
    </row>
    <row r="3013" spans="1:8" x14ac:dyDescent="0.2">
      <c r="A3013" s="1" t="s">
        <v>472</v>
      </c>
      <c r="B3013" s="1" t="s">
        <v>1682</v>
      </c>
      <c r="C3013" s="1" t="s">
        <v>1683</v>
      </c>
      <c r="D3013" s="1" t="s">
        <v>7633</v>
      </c>
      <c r="E3013" s="1" t="s">
        <v>7634</v>
      </c>
      <c r="F3013" s="1" t="s">
        <v>2641</v>
      </c>
      <c r="G3013" s="1" t="s">
        <v>51</v>
      </c>
      <c r="H3013" s="2">
        <v>460952.38</v>
      </c>
    </row>
    <row r="3014" spans="1:8" x14ac:dyDescent="0.2">
      <c r="A3014" s="1" t="s">
        <v>472</v>
      </c>
      <c r="B3014" s="1" t="s">
        <v>785</v>
      </c>
      <c r="C3014" s="1" t="s">
        <v>786</v>
      </c>
      <c r="D3014" s="1" t="s">
        <v>7396</v>
      </c>
      <c r="E3014" s="1" t="s">
        <v>7397</v>
      </c>
      <c r="F3014" s="1" t="s">
        <v>2641</v>
      </c>
      <c r="G3014" s="1" t="s">
        <v>51</v>
      </c>
      <c r="H3014" s="2">
        <v>1103448.28</v>
      </c>
    </row>
    <row r="3015" spans="1:8" x14ac:dyDescent="0.2">
      <c r="A3015" s="1" t="s">
        <v>472</v>
      </c>
      <c r="B3015" s="1" t="s">
        <v>2805</v>
      </c>
      <c r="C3015" s="1" t="s">
        <v>2806</v>
      </c>
      <c r="D3015" s="1" t="s">
        <v>7495</v>
      </c>
      <c r="E3015" s="1" t="s">
        <v>5641</v>
      </c>
      <c r="F3015" s="1" t="s">
        <v>2641</v>
      </c>
      <c r="G3015" s="1" t="s">
        <v>51</v>
      </c>
      <c r="H3015" s="2">
        <v>361714.29</v>
      </c>
    </row>
    <row r="3016" spans="1:8" ht="22.5" x14ac:dyDescent="0.2">
      <c r="A3016" s="1" t="s">
        <v>472</v>
      </c>
      <c r="B3016" s="1" t="s">
        <v>2805</v>
      </c>
      <c r="C3016" s="1" t="s">
        <v>2806</v>
      </c>
      <c r="D3016" s="1" t="s">
        <v>8665</v>
      </c>
      <c r="E3016" s="1" t="s">
        <v>5387</v>
      </c>
      <c r="F3016" s="1" t="s">
        <v>3704</v>
      </c>
      <c r="G3016" s="1" t="s">
        <v>51</v>
      </c>
      <c r="H3016" s="2">
        <v>414666</v>
      </c>
    </row>
    <row r="3017" spans="1:8" ht="22.5" x14ac:dyDescent="0.2">
      <c r="A3017" s="1" t="s">
        <v>472</v>
      </c>
      <c r="B3017" s="1" t="s">
        <v>789</v>
      </c>
      <c r="C3017" s="1" t="s">
        <v>790</v>
      </c>
      <c r="D3017" s="1" t="s">
        <v>5939</v>
      </c>
      <c r="E3017" s="1" t="s">
        <v>5940</v>
      </c>
      <c r="F3017" s="1" t="s">
        <v>2641</v>
      </c>
      <c r="G3017" s="1" t="s">
        <v>51</v>
      </c>
      <c r="H3017" s="2">
        <v>222857.14</v>
      </c>
    </row>
    <row r="3018" spans="1:8" ht="22.5" x14ac:dyDescent="0.2">
      <c r="A3018" s="1" t="s">
        <v>472</v>
      </c>
      <c r="B3018" s="1" t="s">
        <v>789</v>
      </c>
      <c r="C3018" s="1" t="s">
        <v>790</v>
      </c>
      <c r="D3018" s="1" t="s">
        <v>7240</v>
      </c>
      <c r="E3018" s="1" t="s">
        <v>5172</v>
      </c>
      <c r="F3018" s="1" t="s">
        <v>3704</v>
      </c>
      <c r="G3018" s="1" t="s">
        <v>51</v>
      </c>
      <c r="H3018" s="2">
        <v>319428</v>
      </c>
    </row>
    <row r="3019" spans="1:8" ht="22.5" x14ac:dyDescent="0.2">
      <c r="A3019" s="1" t="s">
        <v>472</v>
      </c>
      <c r="B3019" s="1" t="s">
        <v>789</v>
      </c>
      <c r="C3019" s="1" t="s">
        <v>790</v>
      </c>
      <c r="D3019" s="1" t="s">
        <v>9502</v>
      </c>
      <c r="E3019" s="1" t="s">
        <v>9503</v>
      </c>
      <c r="F3019" s="1" t="s">
        <v>2641</v>
      </c>
      <c r="G3019" s="1" t="s">
        <v>51</v>
      </c>
      <c r="H3019" s="2">
        <v>911877.39</v>
      </c>
    </row>
    <row r="3020" spans="1:8" x14ac:dyDescent="0.2">
      <c r="A3020" s="1" t="s">
        <v>472</v>
      </c>
      <c r="B3020" s="1" t="s">
        <v>2309</v>
      </c>
      <c r="C3020" s="1" t="s">
        <v>2310</v>
      </c>
      <c r="D3020" s="1" t="s">
        <v>4338</v>
      </c>
      <c r="E3020" s="1" t="s">
        <v>4339</v>
      </c>
      <c r="F3020" s="1" t="s">
        <v>3558</v>
      </c>
      <c r="G3020" s="1" t="s">
        <v>51</v>
      </c>
      <c r="H3020" s="2">
        <v>500000</v>
      </c>
    </row>
    <row r="3021" spans="1:8" x14ac:dyDescent="0.2">
      <c r="A3021" s="1" t="s">
        <v>472</v>
      </c>
      <c r="B3021" s="1" t="s">
        <v>2309</v>
      </c>
      <c r="C3021" s="1" t="s">
        <v>2310</v>
      </c>
      <c r="D3021" s="1" t="s">
        <v>6595</v>
      </c>
      <c r="E3021" s="1" t="s">
        <v>247</v>
      </c>
      <c r="F3021" s="1" t="s">
        <v>209</v>
      </c>
      <c r="G3021" s="1" t="s">
        <v>51</v>
      </c>
      <c r="H3021" s="2">
        <v>283757.34000000003</v>
      </c>
    </row>
    <row r="3022" spans="1:8" x14ac:dyDescent="0.2">
      <c r="A3022" s="1" t="s">
        <v>472</v>
      </c>
      <c r="B3022" s="1" t="s">
        <v>2309</v>
      </c>
      <c r="C3022" s="1" t="s">
        <v>2310</v>
      </c>
      <c r="D3022" s="1" t="s">
        <v>8594</v>
      </c>
      <c r="E3022" s="1" t="s">
        <v>247</v>
      </c>
      <c r="F3022" s="1" t="s">
        <v>209</v>
      </c>
      <c r="G3022" s="1" t="s">
        <v>51</v>
      </c>
      <c r="H3022" s="2">
        <v>479452.05</v>
      </c>
    </row>
    <row r="3023" spans="1:8" ht="22.5" x14ac:dyDescent="0.2">
      <c r="A3023" s="1" t="s">
        <v>472</v>
      </c>
      <c r="B3023" s="1" t="s">
        <v>5677</v>
      </c>
      <c r="C3023" s="1" t="s">
        <v>5678</v>
      </c>
      <c r="D3023" s="1" t="s">
        <v>5675</v>
      </c>
      <c r="E3023" s="1" t="s">
        <v>5676</v>
      </c>
      <c r="F3023" s="1" t="s">
        <v>2641</v>
      </c>
      <c r="G3023" s="1" t="s">
        <v>51</v>
      </c>
      <c r="H3023" s="2">
        <v>222857.14</v>
      </c>
    </row>
    <row r="3024" spans="1:8" ht="22.5" x14ac:dyDescent="0.2">
      <c r="A3024" s="1" t="s">
        <v>472</v>
      </c>
      <c r="B3024" s="1" t="s">
        <v>5677</v>
      </c>
      <c r="C3024" s="1" t="s">
        <v>5678</v>
      </c>
      <c r="D3024" s="1" t="s">
        <v>7245</v>
      </c>
      <c r="E3024" s="1" t="s">
        <v>7246</v>
      </c>
      <c r="F3024" s="1" t="s">
        <v>50</v>
      </c>
      <c r="G3024" s="1" t="s">
        <v>51</v>
      </c>
      <c r="H3024" s="2">
        <v>222857.14</v>
      </c>
    </row>
    <row r="3025" spans="1:8" ht="22.5" x14ac:dyDescent="0.2">
      <c r="A3025" s="1" t="s">
        <v>472</v>
      </c>
      <c r="B3025" s="1" t="s">
        <v>1186</v>
      </c>
      <c r="C3025" s="1" t="s">
        <v>1187</v>
      </c>
      <c r="D3025" s="1" t="s">
        <v>7695</v>
      </c>
      <c r="E3025" s="1" t="s">
        <v>7696</v>
      </c>
      <c r="F3025" s="1" t="s">
        <v>2641</v>
      </c>
      <c r="G3025" s="1" t="s">
        <v>51</v>
      </c>
      <c r="H3025" s="2">
        <v>508932.68</v>
      </c>
    </row>
    <row r="3026" spans="1:8" ht="22.5" x14ac:dyDescent="0.2">
      <c r="A3026" s="1" t="s">
        <v>472</v>
      </c>
      <c r="B3026" s="1" t="s">
        <v>1186</v>
      </c>
      <c r="C3026" s="1" t="s">
        <v>1187</v>
      </c>
      <c r="D3026" s="1" t="s">
        <v>8552</v>
      </c>
      <c r="E3026" s="1" t="s">
        <v>8553</v>
      </c>
      <c r="F3026" s="1" t="s">
        <v>209</v>
      </c>
      <c r="G3026" s="1" t="s">
        <v>51</v>
      </c>
      <c r="H3026" s="2">
        <v>739463.6</v>
      </c>
    </row>
    <row r="3027" spans="1:8" ht="22.5" x14ac:dyDescent="0.2">
      <c r="A3027" s="1" t="s">
        <v>472</v>
      </c>
      <c r="B3027" s="1" t="s">
        <v>3202</v>
      </c>
      <c r="C3027" s="1" t="s">
        <v>3203</v>
      </c>
      <c r="D3027" s="1" t="s">
        <v>5243</v>
      </c>
      <c r="E3027" s="1" t="s">
        <v>5244</v>
      </c>
      <c r="F3027" s="1" t="s">
        <v>3558</v>
      </c>
      <c r="G3027" s="1" t="s">
        <v>51</v>
      </c>
      <c r="H3027" s="2">
        <v>250000</v>
      </c>
    </row>
    <row r="3028" spans="1:8" ht="22.5" x14ac:dyDescent="0.2">
      <c r="A3028" s="1" t="s">
        <v>472</v>
      </c>
      <c r="B3028" s="1" t="s">
        <v>3202</v>
      </c>
      <c r="C3028" s="1" t="s">
        <v>3203</v>
      </c>
      <c r="D3028" s="1" t="s">
        <v>7652</v>
      </c>
      <c r="E3028" s="1" t="s">
        <v>7653</v>
      </c>
      <c r="F3028" s="1" t="s">
        <v>2641</v>
      </c>
      <c r="G3028" s="1" t="s">
        <v>51</v>
      </c>
      <c r="H3028" s="2">
        <v>727586.21</v>
      </c>
    </row>
    <row r="3029" spans="1:8" ht="22.5" x14ac:dyDescent="0.2">
      <c r="A3029" s="1" t="s">
        <v>472</v>
      </c>
      <c r="B3029" s="1" t="s">
        <v>3202</v>
      </c>
      <c r="C3029" s="1" t="s">
        <v>3203</v>
      </c>
      <c r="D3029" s="1" t="s">
        <v>7656</v>
      </c>
      <c r="E3029" s="1" t="s">
        <v>7657</v>
      </c>
      <c r="F3029" s="1" t="s">
        <v>2641</v>
      </c>
      <c r="G3029" s="1" t="s">
        <v>51</v>
      </c>
      <c r="H3029" s="2">
        <v>589333.32999999996</v>
      </c>
    </row>
    <row r="3030" spans="1:8" ht="22.5" x14ac:dyDescent="0.2">
      <c r="A3030" s="1" t="s">
        <v>472</v>
      </c>
      <c r="B3030" s="1" t="s">
        <v>1023</v>
      </c>
      <c r="C3030" s="1" t="s">
        <v>1024</v>
      </c>
      <c r="D3030" s="1" t="s">
        <v>7159</v>
      </c>
      <c r="E3030" s="1" t="s">
        <v>7160</v>
      </c>
      <c r="F3030" s="1" t="s">
        <v>2641</v>
      </c>
      <c r="G3030" s="1" t="s">
        <v>51</v>
      </c>
      <c r="H3030" s="2">
        <v>460491.42</v>
      </c>
    </row>
    <row r="3031" spans="1:8" x14ac:dyDescent="0.2">
      <c r="A3031" s="1" t="s">
        <v>472</v>
      </c>
      <c r="B3031" s="1" t="s">
        <v>1331</v>
      </c>
      <c r="C3031" s="1" t="s">
        <v>1688</v>
      </c>
      <c r="D3031" s="1" t="s">
        <v>4648</v>
      </c>
      <c r="E3031" s="1" t="s">
        <v>4649</v>
      </c>
      <c r="F3031" s="1" t="s">
        <v>3558</v>
      </c>
      <c r="G3031" s="1" t="s">
        <v>51</v>
      </c>
      <c r="H3031" s="2">
        <v>500000</v>
      </c>
    </row>
    <row r="3032" spans="1:8" x14ac:dyDescent="0.2">
      <c r="A3032" s="1" t="s">
        <v>472</v>
      </c>
      <c r="B3032" s="1" t="s">
        <v>1331</v>
      </c>
      <c r="C3032" s="1" t="s">
        <v>1688</v>
      </c>
      <c r="D3032" s="1" t="s">
        <v>7689</v>
      </c>
      <c r="E3032" s="1" t="s">
        <v>3330</v>
      </c>
      <c r="F3032" s="1" t="s">
        <v>2641</v>
      </c>
      <c r="G3032" s="1" t="s">
        <v>51</v>
      </c>
      <c r="H3032" s="2">
        <v>250000</v>
      </c>
    </row>
    <row r="3033" spans="1:8" ht="22.5" x14ac:dyDescent="0.2">
      <c r="A3033" s="1" t="s">
        <v>472</v>
      </c>
      <c r="B3033" s="1" t="s">
        <v>1627</v>
      </c>
      <c r="C3033" s="1" t="s">
        <v>1628</v>
      </c>
      <c r="D3033" s="1" t="s">
        <v>7241</v>
      </c>
      <c r="E3033" s="1" t="s">
        <v>3828</v>
      </c>
      <c r="F3033" s="1" t="s">
        <v>3704</v>
      </c>
      <c r="G3033" s="1" t="s">
        <v>51</v>
      </c>
      <c r="H3033" s="2">
        <v>319428</v>
      </c>
    </row>
    <row r="3034" spans="1:8" x14ac:dyDescent="0.2">
      <c r="A3034" s="1" t="s">
        <v>472</v>
      </c>
      <c r="B3034" s="1" t="s">
        <v>1627</v>
      </c>
      <c r="C3034" s="1" t="s">
        <v>1628</v>
      </c>
      <c r="D3034" s="1" t="s">
        <v>7402</v>
      </c>
      <c r="E3034" s="1" t="s">
        <v>7403</v>
      </c>
      <c r="F3034" s="1" t="s">
        <v>2641</v>
      </c>
      <c r="G3034" s="1" t="s">
        <v>51</v>
      </c>
      <c r="H3034" s="2">
        <v>413333.33</v>
      </c>
    </row>
    <row r="3035" spans="1:8" x14ac:dyDescent="0.2">
      <c r="A3035" s="1" t="s">
        <v>472</v>
      </c>
      <c r="B3035" s="1" t="s">
        <v>2801</v>
      </c>
      <c r="C3035" s="1" t="s">
        <v>2802</v>
      </c>
      <c r="D3035" s="1" t="s">
        <v>7995</v>
      </c>
      <c r="E3035" s="1" t="s">
        <v>7996</v>
      </c>
      <c r="F3035" s="1" t="s">
        <v>2641</v>
      </c>
      <c r="G3035" s="1" t="s">
        <v>51</v>
      </c>
      <c r="H3035" s="2">
        <v>318095.24</v>
      </c>
    </row>
    <row r="3036" spans="1:8" x14ac:dyDescent="0.2">
      <c r="A3036" s="1" t="s">
        <v>472</v>
      </c>
      <c r="B3036" s="1" t="s">
        <v>2801</v>
      </c>
      <c r="C3036" s="1" t="s">
        <v>2802</v>
      </c>
      <c r="D3036" s="1" t="s">
        <v>9579</v>
      </c>
      <c r="E3036" s="1" t="s">
        <v>9580</v>
      </c>
      <c r="F3036" s="1" t="s">
        <v>2641</v>
      </c>
      <c r="G3036" s="1" t="s">
        <v>51</v>
      </c>
      <c r="H3036" s="2">
        <v>746666.67</v>
      </c>
    </row>
    <row r="3037" spans="1:8" ht="22.5" x14ac:dyDescent="0.2">
      <c r="A3037" s="1" t="s">
        <v>472</v>
      </c>
      <c r="B3037" s="1" t="s">
        <v>1689</v>
      </c>
      <c r="C3037" s="1" t="s">
        <v>1690</v>
      </c>
      <c r="D3037" s="1" t="s">
        <v>7255</v>
      </c>
      <c r="E3037" s="1" t="s">
        <v>7256</v>
      </c>
      <c r="F3037" s="1" t="s">
        <v>50</v>
      </c>
      <c r="G3037" s="1" t="s">
        <v>51</v>
      </c>
      <c r="H3037" s="2">
        <v>460952.38</v>
      </c>
    </row>
    <row r="3038" spans="1:8" x14ac:dyDescent="0.2">
      <c r="A3038" s="1" t="s">
        <v>472</v>
      </c>
      <c r="B3038" s="1" t="s">
        <v>5482</v>
      </c>
      <c r="C3038" s="1" t="s">
        <v>5483</v>
      </c>
      <c r="D3038" s="1" t="s">
        <v>5480</v>
      </c>
      <c r="E3038" s="1" t="s">
        <v>5481</v>
      </c>
      <c r="F3038" s="1" t="s">
        <v>3558</v>
      </c>
      <c r="G3038" s="1" t="s">
        <v>51</v>
      </c>
      <c r="H3038" s="2">
        <v>250000</v>
      </c>
    </row>
    <row r="3039" spans="1:8" x14ac:dyDescent="0.2">
      <c r="A3039" s="1" t="s">
        <v>472</v>
      </c>
      <c r="B3039" s="1" t="s">
        <v>2818</v>
      </c>
      <c r="C3039" s="1" t="s">
        <v>2819</v>
      </c>
      <c r="D3039" s="1" t="s">
        <v>5339</v>
      </c>
      <c r="E3039" s="1" t="s">
        <v>4407</v>
      </c>
      <c r="F3039" s="1" t="s">
        <v>3558</v>
      </c>
      <c r="G3039" s="1" t="s">
        <v>51</v>
      </c>
      <c r="H3039" s="2">
        <v>250000</v>
      </c>
    </row>
    <row r="3040" spans="1:8" x14ac:dyDescent="0.2">
      <c r="A3040" s="1" t="s">
        <v>472</v>
      </c>
      <c r="B3040" s="1" t="s">
        <v>2818</v>
      </c>
      <c r="C3040" s="1" t="s">
        <v>2819</v>
      </c>
      <c r="D3040" s="1" t="s">
        <v>6708</v>
      </c>
      <c r="E3040" s="1" t="s">
        <v>6709</v>
      </c>
      <c r="F3040" s="1" t="s">
        <v>2641</v>
      </c>
      <c r="G3040" s="1" t="s">
        <v>51</v>
      </c>
      <c r="H3040" s="2">
        <v>222857.14</v>
      </c>
    </row>
    <row r="3041" spans="1:8" x14ac:dyDescent="0.2">
      <c r="A3041" s="1" t="s">
        <v>472</v>
      </c>
      <c r="B3041" s="1" t="s">
        <v>2818</v>
      </c>
      <c r="C3041" s="1" t="s">
        <v>2819</v>
      </c>
      <c r="D3041" s="1" t="s">
        <v>6738</v>
      </c>
      <c r="E3041" s="1" t="s">
        <v>6739</v>
      </c>
      <c r="F3041" s="1" t="s">
        <v>50</v>
      </c>
      <c r="G3041" s="1" t="s">
        <v>51</v>
      </c>
      <c r="H3041" s="2">
        <v>270476.19</v>
      </c>
    </row>
    <row r="3042" spans="1:8" x14ac:dyDescent="0.2">
      <c r="A3042" s="1" t="s">
        <v>472</v>
      </c>
      <c r="B3042" s="1" t="s">
        <v>2818</v>
      </c>
      <c r="C3042" s="1" t="s">
        <v>2819</v>
      </c>
      <c r="D3042" s="1" t="s">
        <v>6742</v>
      </c>
      <c r="E3042" s="1" t="s">
        <v>6743</v>
      </c>
      <c r="F3042" s="1" t="s">
        <v>209</v>
      </c>
      <c r="G3042" s="1" t="s">
        <v>51</v>
      </c>
      <c r="H3042" s="2">
        <v>911877.39</v>
      </c>
    </row>
    <row r="3043" spans="1:8" ht="22.5" x14ac:dyDescent="0.2">
      <c r="A3043" s="1" t="s">
        <v>472</v>
      </c>
      <c r="B3043" s="1" t="s">
        <v>2818</v>
      </c>
      <c r="C3043" s="1" t="s">
        <v>2819</v>
      </c>
      <c r="D3043" s="1" t="s">
        <v>7204</v>
      </c>
      <c r="E3043" s="1" t="s">
        <v>3828</v>
      </c>
      <c r="F3043" s="1" t="s">
        <v>3704</v>
      </c>
      <c r="G3043" s="1" t="s">
        <v>51</v>
      </c>
      <c r="H3043" s="2">
        <v>319428</v>
      </c>
    </row>
    <row r="3044" spans="1:8" x14ac:dyDescent="0.2">
      <c r="A3044" s="1" t="s">
        <v>472</v>
      </c>
      <c r="B3044" s="1" t="s">
        <v>2818</v>
      </c>
      <c r="C3044" s="1" t="s">
        <v>2819</v>
      </c>
      <c r="D3044" s="1" t="s">
        <v>9583</v>
      </c>
      <c r="E3044" s="1" t="s">
        <v>9584</v>
      </c>
      <c r="F3044" s="1" t="s">
        <v>2641</v>
      </c>
      <c r="G3044" s="1" t="s">
        <v>51</v>
      </c>
      <c r="H3044" s="2">
        <v>863984.67</v>
      </c>
    </row>
    <row r="3045" spans="1:8" x14ac:dyDescent="0.2">
      <c r="A3045" s="1" t="s">
        <v>472</v>
      </c>
      <c r="B3045" s="1" t="s">
        <v>1180</v>
      </c>
      <c r="C3045" s="1" t="s">
        <v>1181</v>
      </c>
      <c r="D3045" s="1" t="s">
        <v>4535</v>
      </c>
      <c r="E3045" s="1" t="s">
        <v>4407</v>
      </c>
      <c r="F3045" s="1" t="s">
        <v>3558</v>
      </c>
      <c r="G3045" s="1" t="s">
        <v>51</v>
      </c>
      <c r="H3045" s="2">
        <v>250000</v>
      </c>
    </row>
    <row r="3046" spans="1:8" x14ac:dyDescent="0.2">
      <c r="A3046" s="1" t="s">
        <v>472</v>
      </c>
      <c r="B3046" s="1" t="s">
        <v>1180</v>
      </c>
      <c r="C3046" s="1" t="s">
        <v>1181</v>
      </c>
      <c r="D3046" s="1" t="s">
        <v>7434</v>
      </c>
      <c r="E3046" s="1" t="s">
        <v>7435</v>
      </c>
      <c r="F3046" s="1" t="s">
        <v>2641</v>
      </c>
      <c r="G3046" s="1" t="s">
        <v>51</v>
      </c>
      <c r="H3046" s="2">
        <v>460952.38</v>
      </c>
    </row>
    <row r="3047" spans="1:8" x14ac:dyDescent="0.2">
      <c r="A3047" s="1" t="s">
        <v>472</v>
      </c>
      <c r="B3047" s="1" t="s">
        <v>1180</v>
      </c>
      <c r="C3047" s="1" t="s">
        <v>1181</v>
      </c>
      <c r="D3047" s="1" t="s">
        <v>9190</v>
      </c>
      <c r="E3047" s="1" t="s">
        <v>9191</v>
      </c>
      <c r="F3047" s="1" t="s">
        <v>2641</v>
      </c>
      <c r="G3047" s="1" t="s">
        <v>51</v>
      </c>
      <c r="H3047" s="2">
        <v>651428.56999999995</v>
      </c>
    </row>
    <row r="3048" spans="1:8" x14ac:dyDescent="0.2">
      <c r="A3048" s="1" t="s">
        <v>472</v>
      </c>
      <c r="B3048" s="1" t="s">
        <v>1708</v>
      </c>
      <c r="C3048" s="1" t="s">
        <v>1709</v>
      </c>
      <c r="D3048" s="1" t="s">
        <v>4219</v>
      </c>
      <c r="E3048" s="1" t="s">
        <v>4220</v>
      </c>
      <c r="F3048" s="1" t="s">
        <v>3558</v>
      </c>
      <c r="G3048" s="1" t="s">
        <v>51</v>
      </c>
      <c r="H3048" s="2">
        <v>1000000</v>
      </c>
    </row>
    <row r="3049" spans="1:8" x14ac:dyDescent="0.2">
      <c r="A3049" s="1" t="s">
        <v>472</v>
      </c>
      <c r="B3049" s="1" t="s">
        <v>1708</v>
      </c>
      <c r="C3049" s="1" t="s">
        <v>1709</v>
      </c>
      <c r="D3049" s="1" t="s">
        <v>5274</v>
      </c>
      <c r="E3049" s="1" t="s">
        <v>5244</v>
      </c>
      <c r="F3049" s="1" t="s">
        <v>3558</v>
      </c>
      <c r="G3049" s="1" t="s">
        <v>51</v>
      </c>
      <c r="H3049" s="2">
        <v>250000</v>
      </c>
    </row>
    <row r="3050" spans="1:8" ht="22.5" x14ac:dyDescent="0.2">
      <c r="A3050" s="1" t="s">
        <v>472</v>
      </c>
      <c r="B3050" s="1" t="s">
        <v>1708</v>
      </c>
      <c r="C3050" s="1" t="s">
        <v>1709</v>
      </c>
      <c r="D3050" s="1" t="s">
        <v>7192</v>
      </c>
      <c r="E3050" s="1" t="s">
        <v>3828</v>
      </c>
      <c r="F3050" s="1" t="s">
        <v>3704</v>
      </c>
      <c r="G3050" s="1" t="s">
        <v>51</v>
      </c>
      <c r="H3050" s="2">
        <v>319428</v>
      </c>
    </row>
    <row r="3051" spans="1:8" x14ac:dyDescent="0.2">
      <c r="A3051" s="1" t="s">
        <v>472</v>
      </c>
      <c r="B3051" s="1" t="s">
        <v>1708</v>
      </c>
      <c r="C3051" s="1" t="s">
        <v>1709</v>
      </c>
      <c r="D3051" s="1" t="s">
        <v>9615</v>
      </c>
      <c r="E3051" s="1" t="s">
        <v>9616</v>
      </c>
      <c r="F3051" s="1" t="s">
        <v>2641</v>
      </c>
      <c r="G3051" s="1" t="s">
        <v>51</v>
      </c>
      <c r="H3051" s="2">
        <v>558574.71</v>
      </c>
    </row>
    <row r="3052" spans="1:8" x14ac:dyDescent="0.2">
      <c r="A3052" s="1" t="s">
        <v>472</v>
      </c>
      <c r="B3052" s="1" t="s">
        <v>2799</v>
      </c>
      <c r="C3052" s="1" t="s">
        <v>2800</v>
      </c>
      <c r="D3052" s="1" t="s">
        <v>6961</v>
      </c>
      <c r="E3052" s="1" t="s">
        <v>6962</v>
      </c>
      <c r="F3052" s="1" t="s">
        <v>3558</v>
      </c>
      <c r="G3052" s="1" t="s">
        <v>51</v>
      </c>
      <c r="H3052" s="2">
        <v>500000</v>
      </c>
    </row>
    <row r="3053" spans="1:8" x14ac:dyDescent="0.2">
      <c r="A3053" s="1" t="s">
        <v>472</v>
      </c>
      <c r="B3053" s="1" t="s">
        <v>2799</v>
      </c>
      <c r="C3053" s="1" t="s">
        <v>2800</v>
      </c>
      <c r="D3053" s="1" t="s">
        <v>7989</v>
      </c>
      <c r="E3053" s="1" t="s">
        <v>7990</v>
      </c>
      <c r="F3053" s="1" t="s">
        <v>2641</v>
      </c>
      <c r="G3053" s="1" t="s">
        <v>51</v>
      </c>
      <c r="H3053" s="2">
        <v>460952.38</v>
      </c>
    </row>
    <row r="3054" spans="1:8" x14ac:dyDescent="0.2">
      <c r="A3054" s="1" t="s">
        <v>472</v>
      </c>
      <c r="B3054" s="1" t="s">
        <v>1596</v>
      </c>
      <c r="C3054" s="1" t="s">
        <v>1597</v>
      </c>
      <c r="D3054" s="1" t="s">
        <v>4498</v>
      </c>
      <c r="E3054" s="1" t="s">
        <v>4407</v>
      </c>
      <c r="F3054" s="1" t="s">
        <v>3558</v>
      </c>
      <c r="G3054" s="1" t="s">
        <v>51</v>
      </c>
      <c r="H3054" s="2">
        <v>250000</v>
      </c>
    </row>
    <row r="3055" spans="1:8" x14ac:dyDescent="0.2">
      <c r="A3055" s="1" t="s">
        <v>472</v>
      </c>
      <c r="B3055" s="1" t="s">
        <v>1596</v>
      </c>
      <c r="C3055" s="1" t="s">
        <v>1597</v>
      </c>
      <c r="D3055" s="1" t="s">
        <v>4500</v>
      </c>
      <c r="E3055" s="1" t="s">
        <v>4501</v>
      </c>
      <c r="F3055" s="1" t="s">
        <v>3558</v>
      </c>
      <c r="G3055" s="1" t="s">
        <v>51</v>
      </c>
      <c r="H3055" s="2">
        <v>500000</v>
      </c>
    </row>
    <row r="3056" spans="1:8" x14ac:dyDescent="0.2">
      <c r="A3056" s="1" t="s">
        <v>472</v>
      </c>
      <c r="B3056" s="1" t="s">
        <v>1596</v>
      </c>
      <c r="C3056" s="1" t="s">
        <v>1597</v>
      </c>
      <c r="D3056" s="1" t="s">
        <v>9636</v>
      </c>
      <c r="E3056" s="1" t="s">
        <v>9637</v>
      </c>
      <c r="F3056" s="1" t="s">
        <v>2641</v>
      </c>
      <c r="G3056" s="1" t="s">
        <v>51</v>
      </c>
      <c r="H3056" s="2">
        <v>336190.48</v>
      </c>
    </row>
    <row r="3057" spans="1:8" x14ac:dyDescent="0.2">
      <c r="A3057" s="1" t="s">
        <v>472</v>
      </c>
      <c r="B3057" s="1" t="s">
        <v>2378</v>
      </c>
      <c r="C3057" s="1" t="s">
        <v>2379</v>
      </c>
      <c r="D3057" s="1" t="s">
        <v>9577</v>
      </c>
      <c r="E3057" s="1" t="s">
        <v>9578</v>
      </c>
      <c r="F3057" s="1" t="s">
        <v>2641</v>
      </c>
      <c r="G3057" s="1" t="s">
        <v>51</v>
      </c>
      <c r="H3057" s="2">
        <v>768199.23</v>
      </c>
    </row>
    <row r="3058" spans="1:8" ht="22.5" x14ac:dyDescent="0.2">
      <c r="A3058" s="1" t="s">
        <v>472</v>
      </c>
      <c r="B3058" s="1" t="s">
        <v>734</v>
      </c>
      <c r="C3058" s="1" t="s">
        <v>6704</v>
      </c>
      <c r="D3058" s="1" t="s">
        <v>6702</v>
      </c>
      <c r="E3058" s="1" t="s">
        <v>6703</v>
      </c>
      <c r="F3058" s="1" t="s">
        <v>2641</v>
      </c>
      <c r="G3058" s="1" t="s">
        <v>51</v>
      </c>
      <c r="H3058" s="2">
        <v>365714.29</v>
      </c>
    </row>
    <row r="3059" spans="1:8" ht="22.5" x14ac:dyDescent="0.2">
      <c r="A3059" s="1" t="s">
        <v>472</v>
      </c>
      <c r="B3059" s="1" t="s">
        <v>734</v>
      </c>
      <c r="C3059" s="1" t="s">
        <v>6704</v>
      </c>
      <c r="D3059" s="1" t="s">
        <v>6710</v>
      </c>
      <c r="E3059" s="1" t="s">
        <v>6711</v>
      </c>
      <c r="F3059" s="1" t="s">
        <v>2641</v>
      </c>
      <c r="G3059" s="1" t="s">
        <v>51</v>
      </c>
      <c r="H3059" s="2">
        <v>318095.24</v>
      </c>
    </row>
    <row r="3060" spans="1:8" ht="22.5" x14ac:dyDescent="0.2">
      <c r="A3060" s="1" t="s">
        <v>472</v>
      </c>
      <c r="B3060" s="1" t="s">
        <v>734</v>
      </c>
      <c r="C3060" s="1" t="s">
        <v>6704</v>
      </c>
      <c r="D3060" s="1" t="s">
        <v>9441</v>
      </c>
      <c r="E3060" s="1" t="s">
        <v>9442</v>
      </c>
      <c r="F3060" s="1" t="s">
        <v>2641</v>
      </c>
      <c r="G3060" s="1" t="s">
        <v>51</v>
      </c>
      <c r="H3060" s="2">
        <v>222857.14</v>
      </c>
    </row>
    <row r="3061" spans="1:8" x14ac:dyDescent="0.2">
      <c r="A3061" s="1" t="s">
        <v>472</v>
      </c>
      <c r="B3061" s="1" t="s">
        <v>734</v>
      </c>
      <c r="C3061" s="1" t="s">
        <v>735</v>
      </c>
      <c r="D3061" s="1" t="s">
        <v>4440</v>
      </c>
      <c r="E3061" s="1" t="s">
        <v>4441</v>
      </c>
      <c r="F3061" s="1" t="s">
        <v>3558</v>
      </c>
      <c r="G3061" s="1" t="s">
        <v>51</v>
      </c>
      <c r="H3061" s="2">
        <v>500000</v>
      </c>
    </row>
    <row r="3062" spans="1:8" x14ac:dyDescent="0.2">
      <c r="A3062" s="1" t="s">
        <v>472</v>
      </c>
      <c r="B3062" s="1" t="s">
        <v>734</v>
      </c>
      <c r="C3062" s="1" t="s">
        <v>735</v>
      </c>
      <c r="D3062" s="1" t="s">
        <v>5404</v>
      </c>
      <c r="E3062" s="1" t="s">
        <v>4407</v>
      </c>
      <c r="F3062" s="1" t="s">
        <v>3558</v>
      </c>
      <c r="G3062" s="1" t="s">
        <v>51</v>
      </c>
      <c r="H3062" s="2">
        <v>250000</v>
      </c>
    </row>
    <row r="3063" spans="1:8" x14ac:dyDescent="0.2">
      <c r="A3063" s="1" t="s">
        <v>472</v>
      </c>
      <c r="B3063" s="1" t="s">
        <v>734</v>
      </c>
      <c r="C3063" s="1" t="s">
        <v>735</v>
      </c>
      <c r="D3063" s="1" t="s">
        <v>7426</v>
      </c>
      <c r="E3063" s="1" t="s">
        <v>7427</v>
      </c>
      <c r="F3063" s="1" t="s">
        <v>2641</v>
      </c>
      <c r="G3063" s="1" t="s">
        <v>51</v>
      </c>
      <c r="H3063" s="2">
        <v>270476.19</v>
      </c>
    </row>
    <row r="3064" spans="1:8" x14ac:dyDescent="0.2">
      <c r="A3064" s="1" t="s">
        <v>472</v>
      </c>
      <c r="B3064" s="1" t="s">
        <v>4684</v>
      </c>
      <c r="C3064" s="1" t="s">
        <v>5597</v>
      </c>
      <c r="D3064" s="1" t="s">
        <v>5598</v>
      </c>
      <c r="E3064" s="1" t="s">
        <v>5599</v>
      </c>
      <c r="F3064" s="1" t="s">
        <v>3558</v>
      </c>
      <c r="G3064" s="1" t="s">
        <v>51</v>
      </c>
      <c r="H3064" s="2">
        <v>600000</v>
      </c>
    </row>
    <row r="3065" spans="1:8" x14ac:dyDescent="0.2">
      <c r="A3065" s="1" t="s">
        <v>472</v>
      </c>
      <c r="B3065" s="1" t="s">
        <v>2807</v>
      </c>
      <c r="C3065" s="1" t="s">
        <v>2808</v>
      </c>
      <c r="D3065" s="1" t="s">
        <v>6855</v>
      </c>
      <c r="E3065" s="1" t="s">
        <v>6856</v>
      </c>
      <c r="F3065" s="1" t="s">
        <v>2641</v>
      </c>
      <c r="G3065" s="1" t="s">
        <v>51</v>
      </c>
      <c r="H3065" s="2">
        <v>460952.38</v>
      </c>
    </row>
    <row r="3066" spans="1:8" x14ac:dyDescent="0.2">
      <c r="A3066" s="1" t="s">
        <v>472</v>
      </c>
      <c r="B3066" s="1" t="s">
        <v>2807</v>
      </c>
      <c r="C3066" s="1" t="s">
        <v>2808</v>
      </c>
      <c r="D3066" s="1" t="s">
        <v>7993</v>
      </c>
      <c r="E3066" s="1" t="s">
        <v>7994</v>
      </c>
      <c r="F3066" s="1" t="s">
        <v>2641</v>
      </c>
      <c r="G3066" s="1" t="s">
        <v>51</v>
      </c>
      <c r="H3066" s="2">
        <v>911877.39</v>
      </c>
    </row>
    <row r="3067" spans="1:8" x14ac:dyDescent="0.2">
      <c r="A3067" s="1" t="s">
        <v>472</v>
      </c>
      <c r="B3067" s="1" t="s">
        <v>2807</v>
      </c>
      <c r="C3067" s="1" t="s">
        <v>2808</v>
      </c>
      <c r="D3067" s="1" t="s">
        <v>8943</v>
      </c>
      <c r="E3067" s="1" t="s">
        <v>223</v>
      </c>
      <c r="F3067" s="1" t="s">
        <v>209</v>
      </c>
      <c r="G3067" s="1" t="s">
        <v>51</v>
      </c>
      <c r="H3067" s="2">
        <v>234833.66</v>
      </c>
    </row>
    <row r="3068" spans="1:8" ht="22.5" x14ac:dyDescent="0.2">
      <c r="A3068" s="1" t="s">
        <v>472</v>
      </c>
      <c r="B3068" s="1" t="s">
        <v>1788</v>
      </c>
      <c r="C3068" s="1" t="s">
        <v>9766</v>
      </c>
      <c r="D3068" s="1" t="s">
        <v>9765</v>
      </c>
      <c r="E3068" s="1" t="s">
        <v>6476</v>
      </c>
      <c r="F3068" s="1" t="s">
        <v>3838</v>
      </c>
      <c r="G3068" s="1" t="s">
        <v>51</v>
      </c>
      <c r="H3068" s="2">
        <v>350000</v>
      </c>
    </row>
    <row r="3069" spans="1:8" x14ac:dyDescent="0.2">
      <c r="A3069" s="1" t="s">
        <v>472</v>
      </c>
      <c r="B3069" s="1" t="s">
        <v>1788</v>
      </c>
      <c r="C3069" s="1" t="s">
        <v>1789</v>
      </c>
      <c r="D3069" s="1" t="s">
        <v>8619</v>
      </c>
      <c r="E3069" s="1" t="s">
        <v>8620</v>
      </c>
      <c r="F3069" s="1" t="s">
        <v>11</v>
      </c>
      <c r="G3069" s="1" t="s">
        <v>51</v>
      </c>
      <c r="H3069" s="2">
        <v>460952.38</v>
      </c>
    </row>
    <row r="3070" spans="1:8" ht="22.5" x14ac:dyDescent="0.2">
      <c r="A3070" s="1" t="s">
        <v>472</v>
      </c>
      <c r="B3070" s="1" t="s">
        <v>1788</v>
      </c>
      <c r="C3070" s="1" t="s">
        <v>1789</v>
      </c>
      <c r="D3070" s="1" t="s">
        <v>9300</v>
      </c>
      <c r="E3070" s="1" t="s">
        <v>9301</v>
      </c>
      <c r="F3070" s="1" t="s">
        <v>50</v>
      </c>
      <c r="G3070" s="1" t="s">
        <v>51</v>
      </c>
      <c r="H3070" s="2">
        <v>1869731.8</v>
      </c>
    </row>
    <row r="3071" spans="1:8" x14ac:dyDescent="0.2">
      <c r="A3071" s="1" t="s">
        <v>472</v>
      </c>
      <c r="B3071" s="1" t="s">
        <v>1788</v>
      </c>
      <c r="C3071" s="1" t="s">
        <v>1789</v>
      </c>
      <c r="D3071" s="1" t="s">
        <v>9302</v>
      </c>
      <c r="E3071" s="1" t="s">
        <v>9303</v>
      </c>
      <c r="F3071" s="1" t="s">
        <v>50</v>
      </c>
      <c r="G3071" s="1" t="s">
        <v>51</v>
      </c>
      <c r="H3071" s="2">
        <v>435731.43</v>
      </c>
    </row>
    <row r="3072" spans="1:8" x14ac:dyDescent="0.2">
      <c r="A3072" s="1" t="s">
        <v>472</v>
      </c>
      <c r="B3072" s="1" t="s">
        <v>1788</v>
      </c>
      <c r="C3072" s="1" t="s">
        <v>1789</v>
      </c>
      <c r="D3072" s="1" t="s">
        <v>9304</v>
      </c>
      <c r="E3072" s="1" t="s">
        <v>9305</v>
      </c>
      <c r="F3072" s="1" t="s">
        <v>50</v>
      </c>
      <c r="G3072" s="1" t="s">
        <v>51</v>
      </c>
      <c r="H3072" s="2">
        <v>594285.71</v>
      </c>
    </row>
    <row r="3073" spans="1:8" x14ac:dyDescent="0.2">
      <c r="A3073" s="1" t="s">
        <v>472</v>
      </c>
      <c r="B3073" s="1" t="s">
        <v>1788</v>
      </c>
      <c r="C3073" s="1" t="s">
        <v>1789</v>
      </c>
      <c r="D3073" s="1" t="s">
        <v>9306</v>
      </c>
      <c r="E3073" s="1" t="s">
        <v>9307</v>
      </c>
      <c r="F3073" s="1" t="s">
        <v>50</v>
      </c>
      <c r="G3073" s="1" t="s">
        <v>51</v>
      </c>
      <c r="H3073" s="2">
        <v>556190.48</v>
      </c>
    </row>
    <row r="3074" spans="1:8" ht="22.5" x14ac:dyDescent="0.2">
      <c r="A3074" s="1" t="s">
        <v>472</v>
      </c>
      <c r="B3074" s="1" t="s">
        <v>1788</v>
      </c>
      <c r="C3074" s="1" t="s">
        <v>1789</v>
      </c>
      <c r="D3074" s="1" t="s">
        <v>9308</v>
      </c>
      <c r="E3074" s="1" t="s">
        <v>9309</v>
      </c>
      <c r="F3074" s="1" t="s">
        <v>50</v>
      </c>
      <c r="G3074" s="1" t="s">
        <v>51</v>
      </c>
      <c r="H3074" s="2">
        <v>1501523.81</v>
      </c>
    </row>
    <row r="3075" spans="1:8" x14ac:dyDescent="0.2">
      <c r="A3075" s="1" t="s">
        <v>472</v>
      </c>
      <c r="B3075" s="1" t="s">
        <v>1279</v>
      </c>
      <c r="C3075" s="1" t="s">
        <v>1280</v>
      </c>
      <c r="D3075" s="1" t="s">
        <v>7635</v>
      </c>
      <c r="E3075" s="1" t="s">
        <v>7636</v>
      </c>
      <c r="F3075" s="1" t="s">
        <v>2641</v>
      </c>
      <c r="G3075" s="1" t="s">
        <v>51</v>
      </c>
      <c r="H3075" s="2">
        <v>270476.19</v>
      </c>
    </row>
    <row r="3076" spans="1:8" x14ac:dyDescent="0.2">
      <c r="A3076" s="1" t="s">
        <v>472</v>
      </c>
      <c r="B3076" s="1" t="s">
        <v>697</v>
      </c>
      <c r="C3076" s="1" t="s">
        <v>698</v>
      </c>
      <c r="D3076" s="1" t="s">
        <v>4625</v>
      </c>
      <c r="E3076" s="1" t="s">
        <v>4626</v>
      </c>
      <c r="F3076" s="1" t="s">
        <v>3558</v>
      </c>
      <c r="G3076" s="1" t="s">
        <v>51</v>
      </c>
      <c r="H3076" s="2">
        <v>500000</v>
      </c>
    </row>
    <row r="3077" spans="1:8" ht="22.5" x14ac:dyDescent="0.2">
      <c r="A3077" s="1" t="s">
        <v>472</v>
      </c>
      <c r="B3077" s="1" t="s">
        <v>697</v>
      </c>
      <c r="C3077" s="1" t="s">
        <v>698</v>
      </c>
      <c r="D3077" s="1" t="s">
        <v>7242</v>
      </c>
      <c r="E3077" s="1" t="s">
        <v>7210</v>
      </c>
      <c r="F3077" s="1" t="s">
        <v>3704</v>
      </c>
      <c r="G3077" s="1" t="s">
        <v>51</v>
      </c>
      <c r="H3077" s="2">
        <v>225142</v>
      </c>
    </row>
    <row r="3078" spans="1:8" x14ac:dyDescent="0.2">
      <c r="A3078" s="1" t="s">
        <v>472</v>
      </c>
      <c r="B3078" s="1" t="s">
        <v>697</v>
      </c>
      <c r="C3078" s="1" t="s">
        <v>698</v>
      </c>
      <c r="D3078" s="1" t="s">
        <v>7404</v>
      </c>
      <c r="E3078" s="1" t="s">
        <v>7405</v>
      </c>
      <c r="F3078" s="1" t="s">
        <v>2641</v>
      </c>
      <c r="G3078" s="1" t="s">
        <v>51</v>
      </c>
      <c r="H3078" s="2">
        <v>222857.14</v>
      </c>
    </row>
    <row r="3079" spans="1:8" x14ac:dyDescent="0.2">
      <c r="A3079" s="1" t="s">
        <v>472</v>
      </c>
      <c r="B3079" s="1" t="s">
        <v>2219</v>
      </c>
      <c r="C3079" s="1" t="s">
        <v>2220</v>
      </c>
      <c r="D3079" s="1" t="s">
        <v>4549</v>
      </c>
      <c r="E3079" s="1" t="s">
        <v>4407</v>
      </c>
      <c r="F3079" s="1" t="s">
        <v>3558</v>
      </c>
      <c r="G3079" s="1" t="s">
        <v>51</v>
      </c>
      <c r="H3079" s="2">
        <v>250000</v>
      </c>
    </row>
    <row r="3080" spans="1:8" x14ac:dyDescent="0.2">
      <c r="A3080" s="1" t="s">
        <v>472</v>
      </c>
      <c r="B3080" s="1" t="s">
        <v>2219</v>
      </c>
      <c r="C3080" s="1" t="s">
        <v>2220</v>
      </c>
      <c r="D3080" s="1" t="s">
        <v>4925</v>
      </c>
      <c r="E3080" s="1" t="s">
        <v>4926</v>
      </c>
      <c r="F3080" s="1" t="s">
        <v>3558</v>
      </c>
      <c r="G3080" s="1" t="s">
        <v>51</v>
      </c>
      <c r="H3080" s="2">
        <v>1500000</v>
      </c>
    </row>
    <row r="3081" spans="1:8" x14ac:dyDescent="0.2">
      <c r="A3081" s="1" t="s">
        <v>472</v>
      </c>
      <c r="B3081" s="1" t="s">
        <v>2219</v>
      </c>
      <c r="C3081" s="1" t="s">
        <v>2220</v>
      </c>
      <c r="D3081" s="1" t="s">
        <v>9533</v>
      </c>
      <c r="E3081" s="1" t="s">
        <v>9534</v>
      </c>
      <c r="F3081" s="1" t="s">
        <v>2641</v>
      </c>
      <c r="G3081" s="1" t="s">
        <v>51</v>
      </c>
      <c r="H3081" s="2">
        <v>882183.91</v>
      </c>
    </row>
    <row r="3082" spans="1:8" x14ac:dyDescent="0.2">
      <c r="A3082" s="1" t="s">
        <v>472</v>
      </c>
      <c r="B3082" s="1" t="s">
        <v>1500</v>
      </c>
      <c r="C3082" s="1" t="s">
        <v>1501</v>
      </c>
      <c r="D3082" s="1" t="s">
        <v>4299</v>
      </c>
      <c r="E3082" s="1" t="s">
        <v>4300</v>
      </c>
      <c r="F3082" s="1" t="s">
        <v>3558</v>
      </c>
      <c r="G3082" s="1" t="s">
        <v>51</v>
      </c>
      <c r="H3082" s="2">
        <v>500000</v>
      </c>
    </row>
    <row r="3083" spans="1:8" x14ac:dyDescent="0.2">
      <c r="A3083" s="1" t="s">
        <v>472</v>
      </c>
      <c r="B3083" s="1" t="s">
        <v>1500</v>
      </c>
      <c r="C3083" s="1" t="s">
        <v>1501</v>
      </c>
      <c r="D3083" s="1" t="s">
        <v>9546</v>
      </c>
      <c r="E3083" s="1" t="s">
        <v>9547</v>
      </c>
      <c r="F3083" s="1" t="s">
        <v>2641</v>
      </c>
      <c r="G3083" s="1" t="s">
        <v>51</v>
      </c>
      <c r="H3083" s="2">
        <v>603809.52</v>
      </c>
    </row>
    <row r="3084" spans="1:8" x14ac:dyDescent="0.2">
      <c r="A3084" s="1" t="s">
        <v>472</v>
      </c>
      <c r="B3084" s="1" t="s">
        <v>1254</v>
      </c>
      <c r="C3084" s="1" t="s">
        <v>1255</v>
      </c>
      <c r="D3084" s="1" t="s">
        <v>7065</v>
      </c>
      <c r="E3084" s="1" t="s">
        <v>7066</v>
      </c>
      <c r="F3084" s="1" t="s">
        <v>50</v>
      </c>
      <c r="G3084" s="1" t="s">
        <v>51</v>
      </c>
      <c r="H3084" s="2">
        <v>460952.38</v>
      </c>
    </row>
    <row r="3085" spans="1:8" x14ac:dyDescent="0.2">
      <c r="A3085" s="1" t="s">
        <v>472</v>
      </c>
      <c r="B3085" s="1" t="s">
        <v>1710</v>
      </c>
      <c r="C3085" s="1" t="s">
        <v>1711</v>
      </c>
      <c r="D3085" s="1" t="s">
        <v>4216</v>
      </c>
      <c r="E3085" s="1" t="s">
        <v>4217</v>
      </c>
      <c r="F3085" s="1" t="s">
        <v>3558</v>
      </c>
      <c r="G3085" s="1" t="s">
        <v>51</v>
      </c>
      <c r="H3085" s="2">
        <v>500000</v>
      </c>
    </row>
    <row r="3086" spans="1:8" ht="22.5" x14ac:dyDescent="0.2">
      <c r="A3086" s="1" t="s">
        <v>472</v>
      </c>
      <c r="B3086" s="1" t="s">
        <v>1710</v>
      </c>
      <c r="C3086" s="1" t="s">
        <v>1711</v>
      </c>
      <c r="D3086" s="1" t="s">
        <v>7193</v>
      </c>
      <c r="E3086" s="1" t="s">
        <v>3828</v>
      </c>
      <c r="F3086" s="1" t="s">
        <v>3704</v>
      </c>
      <c r="G3086" s="1" t="s">
        <v>51</v>
      </c>
      <c r="H3086" s="2">
        <v>319428</v>
      </c>
    </row>
    <row r="3087" spans="1:8" x14ac:dyDescent="0.2">
      <c r="A3087" s="1" t="s">
        <v>472</v>
      </c>
      <c r="B3087" s="1" t="s">
        <v>1710</v>
      </c>
      <c r="C3087" s="1" t="s">
        <v>1711</v>
      </c>
      <c r="D3087" s="1" t="s">
        <v>7629</v>
      </c>
      <c r="E3087" s="1" t="s">
        <v>7630</v>
      </c>
      <c r="F3087" s="1" t="s">
        <v>2641</v>
      </c>
      <c r="G3087" s="1" t="s">
        <v>51</v>
      </c>
      <c r="H3087" s="2">
        <v>740000</v>
      </c>
    </row>
    <row r="3088" spans="1:8" x14ac:dyDescent="0.2">
      <c r="A3088" s="1" t="s">
        <v>472</v>
      </c>
      <c r="B3088" s="1" t="s">
        <v>4413</v>
      </c>
      <c r="C3088" s="1" t="s">
        <v>4414</v>
      </c>
      <c r="D3088" s="1" t="s">
        <v>5340</v>
      </c>
      <c r="E3088" s="1" t="s">
        <v>4407</v>
      </c>
      <c r="F3088" s="1" t="s">
        <v>3558</v>
      </c>
      <c r="G3088" s="1" t="s">
        <v>51</v>
      </c>
      <c r="H3088" s="2">
        <v>250000</v>
      </c>
    </row>
    <row r="3089" spans="1:8" x14ac:dyDescent="0.2">
      <c r="A3089" s="1" t="s">
        <v>472</v>
      </c>
      <c r="B3089" s="1" t="s">
        <v>4413</v>
      </c>
      <c r="C3089" s="1" t="s">
        <v>4414</v>
      </c>
      <c r="D3089" s="1" t="s">
        <v>6696</v>
      </c>
      <c r="E3089" s="1" t="s">
        <v>6697</v>
      </c>
      <c r="F3089" s="1" t="s">
        <v>2641</v>
      </c>
      <c r="G3089" s="1" t="s">
        <v>51</v>
      </c>
      <c r="H3089" s="2">
        <v>222857.14</v>
      </c>
    </row>
    <row r="3090" spans="1:8" x14ac:dyDescent="0.2">
      <c r="A3090" s="1" t="s">
        <v>472</v>
      </c>
      <c r="B3090" s="1" t="s">
        <v>4413</v>
      </c>
      <c r="C3090" s="1" t="s">
        <v>4414</v>
      </c>
      <c r="D3090" s="1" t="s">
        <v>7200</v>
      </c>
      <c r="E3090" s="1" t="s">
        <v>4007</v>
      </c>
      <c r="F3090" s="1" t="s">
        <v>3704</v>
      </c>
      <c r="G3090" s="1" t="s">
        <v>51</v>
      </c>
      <c r="H3090" s="2">
        <v>226095</v>
      </c>
    </row>
    <row r="3091" spans="1:8" ht="22.5" x14ac:dyDescent="0.2">
      <c r="A3091" s="1" t="s">
        <v>472</v>
      </c>
      <c r="B3091" s="1" t="s">
        <v>4413</v>
      </c>
      <c r="C3091" s="1" t="s">
        <v>4414</v>
      </c>
      <c r="D3091" s="1" t="s">
        <v>7220</v>
      </c>
      <c r="E3091" s="1" t="s">
        <v>4273</v>
      </c>
      <c r="F3091" s="1" t="s">
        <v>3704</v>
      </c>
      <c r="G3091" s="1" t="s">
        <v>51</v>
      </c>
      <c r="H3091" s="2">
        <v>319428</v>
      </c>
    </row>
    <row r="3092" spans="1:8" x14ac:dyDescent="0.2">
      <c r="A3092" s="1" t="s">
        <v>472</v>
      </c>
      <c r="B3092" s="1" t="s">
        <v>4413</v>
      </c>
      <c r="C3092" s="1" t="s">
        <v>4414</v>
      </c>
      <c r="D3092" s="1" t="s">
        <v>9483</v>
      </c>
      <c r="E3092" s="1" t="s">
        <v>9484</v>
      </c>
      <c r="F3092" s="1" t="s">
        <v>2641</v>
      </c>
      <c r="G3092" s="1" t="s">
        <v>51</v>
      </c>
      <c r="H3092" s="2">
        <v>603809.52</v>
      </c>
    </row>
    <row r="3093" spans="1:8" x14ac:dyDescent="0.2">
      <c r="A3093" s="1" t="s">
        <v>28</v>
      </c>
      <c r="B3093" s="1" t="s">
        <v>9003</v>
      </c>
      <c r="C3093" s="1" t="s">
        <v>9004</v>
      </c>
      <c r="D3093" s="1" t="s">
        <v>9001</v>
      </c>
      <c r="E3093" s="1" t="s">
        <v>9002</v>
      </c>
      <c r="F3093" s="1" t="s">
        <v>2641</v>
      </c>
      <c r="G3093" s="1" t="s">
        <v>51</v>
      </c>
      <c r="H3093" s="2">
        <v>270476.19</v>
      </c>
    </row>
    <row r="3094" spans="1:8" x14ac:dyDescent="0.2">
      <c r="A3094" s="1" t="s">
        <v>28</v>
      </c>
      <c r="B3094" s="1" t="s">
        <v>113</v>
      </c>
      <c r="C3094" s="1" t="s">
        <v>114</v>
      </c>
      <c r="D3094" s="1" t="s">
        <v>8036</v>
      </c>
      <c r="E3094" s="1" t="s">
        <v>8037</v>
      </c>
      <c r="F3094" s="1" t="s">
        <v>2641</v>
      </c>
      <c r="G3094" s="1" t="s">
        <v>51</v>
      </c>
      <c r="H3094" s="2">
        <v>222857.14</v>
      </c>
    </row>
    <row r="3095" spans="1:8" x14ac:dyDescent="0.2">
      <c r="A3095" s="1" t="s">
        <v>28</v>
      </c>
      <c r="B3095" s="1" t="s">
        <v>1213</v>
      </c>
      <c r="C3095" s="1" t="s">
        <v>1214</v>
      </c>
      <c r="D3095" s="1" t="s">
        <v>6875</v>
      </c>
      <c r="E3095" s="1" t="s">
        <v>2670</v>
      </c>
      <c r="F3095" s="1" t="s">
        <v>2641</v>
      </c>
      <c r="G3095" s="1" t="s">
        <v>51</v>
      </c>
      <c r="H3095" s="2">
        <v>222857.14</v>
      </c>
    </row>
    <row r="3096" spans="1:8" x14ac:dyDescent="0.2">
      <c r="A3096" s="1" t="s">
        <v>28</v>
      </c>
      <c r="B3096" s="1" t="s">
        <v>1362</v>
      </c>
      <c r="C3096" s="1" t="s">
        <v>8088</v>
      </c>
      <c r="D3096" s="1" t="s">
        <v>10434</v>
      </c>
      <c r="E3096" s="1" t="s">
        <v>6476</v>
      </c>
      <c r="F3096" s="1" t="s">
        <v>3838</v>
      </c>
      <c r="G3096" s="1" t="s">
        <v>51</v>
      </c>
      <c r="H3096" s="2">
        <v>250000</v>
      </c>
    </row>
    <row r="3097" spans="1:8" x14ac:dyDescent="0.2">
      <c r="A3097" s="1" t="s">
        <v>28</v>
      </c>
      <c r="B3097" s="1" t="s">
        <v>1853</v>
      </c>
      <c r="C3097" s="1" t="s">
        <v>1854</v>
      </c>
      <c r="D3097" s="1" t="s">
        <v>5183</v>
      </c>
      <c r="E3097" s="1" t="s">
        <v>5184</v>
      </c>
      <c r="F3097" s="1" t="s">
        <v>3558</v>
      </c>
      <c r="G3097" s="1" t="s">
        <v>51</v>
      </c>
      <c r="H3097" s="2">
        <v>500000</v>
      </c>
    </row>
    <row r="3098" spans="1:8" x14ac:dyDescent="0.2">
      <c r="A3098" s="1" t="s">
        <v>28</v>
      </c>
      <c r="B3098" s="1" t="s">
        <v>2133</v>
      </c>
      <c r="C3098" s="1" t="s">
        <v>2134</v>
      </c>
      <c r="D3098" s="1" t="s">
        <v>6767</v>
      </c>
      <c r="E3098" s="1" t="s">
        <v>6768</v>
      </c>
      <c r="F3098" s="1" t="s">
        <v>3474</v>
      </c>
      <c r="G3098" s="1" t="s">
        <v>51</v>
      </c>
      <c r="H3098" s="2">
        <v>222857.14</v>
      </c>
    </row>
    <row r="3099" spans="1:8" ht="22.5" x14ac:dyDescent="0.2">
      <c r="A3099" s="1" t="s">
        <v>28</v>
      </c>
      <c r="B3099" s="1" t="s">
        <v>168</v>
      </c>
      <c r="C3099" s="1" t="s">
        <v>169</v>
      </c>
      <c r="D3099" s="1" t="s">
        <v>5503</v>
      </c>
      <c r="E3099" s="1" t="s">
        <v>5504</v>
      </c>
      <c r="F3099" s="1" t="s">
        <v>2641</v>
      </c>
      <c r="G3099" s="1" t="s">
        <v>51</v>
      </c>
      <c r="H3099" s="2">
        <v>365714.29</v>
      </c>
    </row>
    <row r="3100" spans="1:8" x14ac:dyDescent="0.2">
      <c r="A3100" s="1" t="s">
        <v>28</v>
      </c>
      <c r="B3100" s="1" t="s">
        <v>2007</v>
      </c>
      <c r="C3100" s="1" t="s">
        <v>2008</v>
      </c>
      <c r="D3100" s="1" t="s">
        <v>4893</v>
      </c>
      <c r="E3100" s="1" t="s">
        <v>4894</v>
      </c>
      <c r="F3100" s="1" t="s">
        <v>3558</v>
      </c>
      <c r="G3100" s="1" t="s">
        <v>51</v>
      </c>
      <c r="H3100" s="2">
        <v>500000</v>
      </c>
    </row>
    <row r="3101" spans="1:8" x14ac:dyDescent="0.2">
      <c r="A3101" s="1" t="s">
        <v>28</v>
      </c>
      <c r="B3101" s="1" t="s">
        <v>1478</v>
      </c>
      <c r="C3101" s="1" t="s">
        <v>8361</v>
      </c>
      <c r="D3101" s="1" t="s">
        <v>9756</v>
      </c>
      <c r="E3101" s="1" t="s">
        <v>6476</v>
      </c>
      <c r="F3101" s="1" t="s">
        <v>3838</v>
      </c>
      <c r="G3101" s="1" t="s">
        <v>51</v>
      </c>
      <c r="H3101" s="2">
        <v>300000</v>
      </c>
    </row>
    <row r="3102" spans="1:8" ht="22.5" x14ac:dyDescent="0.2">
      <c r="A3102" s="1" t="s">
        <v>28</v>
      </c>
      <c r="B3102" s="1" t="s">
        <v>3302</v>
      </c>
      <c r="C3102" s="1" t="s">
        <v>3303</v>
      </c>
      <c r="D3102" s="1" t="s">
        <v>8124</v>
      </c>
      <c r="E3102" s="1" t="s">
        <v>8125</v>
      </c>
      <c r="F3102" s="1" t="s">
        <v>391</v>
      </c>
      <c r="G3102" s="1" t="s">
        <v>51</v>
      </c>
      <c r="H3102" s="2">
        <v>215827.92</v>
      </c>
    </row>
    <row r="3103" spans="1:8" x14ac:dyDescent="0.2">
      <c r="A3103" s="1" t="s">
        <v>28</v>
      </c>
      <c r="B3103" s="1" t="s">
        <v>3302</v>
      </c>
      <c r="C3103" s="1" t="s">
        <v>3303</v>
      </c>
      <c r="D3103" s="1" t="s">
        <v>8219</v>
      </c>
      <c r="E3103" s="1" t="s">
        <v>8220</v>
      </c>
      <c r="F3103" s="1" t="s">
        <v>2641</v>
      </c>
      <c r="G3103" s="1" t="s">
        <v>51</v>
      </c>
      <c r="H3103" s="2">
        <v>651428.56999999995</v>
      </c>
    </row>
    <row r="3104" spans="1:8" ht="22.5" x14ac:dyDescent="0.2">
      <c r="A3104" s="1" t="s">
        <v>28</v>
      </c>
      <c r="B3104" s="1" t="s">
        <v>2685</v>
      </c>
      <c r="C3104" s="1" t="s">
        <v>8365</v>
      </c>
      <c r="D3104" s="1" t="s">
        <v>8364</v>
      </c>
      <c r="E3104" s="1" t="s">
        <v>6476</v>
      </c>
      <c r="F3104" s="1" t="s">
        <v>3838</v>
      </c>
      <c r="G3104" s="1" t="s">
        <v>51</v>
      </c>
      <c r="H3104" s="2">
        <v>250000</v>
      </c>
    </row>
    <row r="3105" spans="1:8" ht="22.5" x14ac:dyDescent="0.2">
      <c r="A3105" s="1" t="s">
        <v>28</v>
      </c>
      <c r="B3105" s="1" t="s">
        <v>2685</v>
      </c>
      <c r="C3105" s="1" t="s">
        <v>8365</v>
      </c>
      <c r="D3105" s="1" t="s">
        <v>8368</v>
      </c>
      <c r="E3105" s="1" t="s">
        <v>6476</v>
      </c>
      <c r="F3105" s="1" t="s">
        <v>3838</v>
      </c>
      <c r="G3105" s="1" t="s">
        <v>51</v>
      </c>
      <c r="H3105" s="2">
        <v>250000</v>
      </c>
    </row>
    <row r="3106" spans="1:8" x14ac:dyDescent="0.2">
      <c r="A3106" s="1" t="s">
        <v>28</v>
      </c>
      <c r="B3106" s="1" t="s">
        <v>1174</v>
      </c>
      <c r="C3106" s="1" t="s">
        <v>1175</v>
      </c>
      <c r="D3106" s="1" t="s">
        <v>5288</v>
      </c>
      <c r="E3106" s="1" t="s">
        <v>5289</v>
      </c>
      <c r="F3106" s="1" t="s">
        <v>3558</v>
      </c>
      <c r="G3106" s="1" t="s">
        <v>51</v>
      </c>
      <c r="H3106" s="2">
        <v>500000</v>
      </c>
    </row>
    <row r="3107" spans="1:8" ht="56.25" x14ac:dyDescent="0.2">
      <c r="A3107" s="1" t="s">
        <v>28</v>
      </c>
      <c r="B3107" s="1" t="s">
        <v>1174</v>
      </c>
      <c r="C3107" s="1" t="s">
        <v>1175</v>
      </c>
      <c r="D3107" s="1" t="s">
        <v>5756</v>
      </c>
      <c r="E3107" s="1" t="s">
        <v>5757</v>
      </c>
      <c r="F3107" s="1" t="s">
        <v>2641</v>
      </c>
      <c r="G3107" s="1" t="s">
        <v>51</v>
      </c>
      <c r="H3107" s="2">
        <v>460952.38</v>
      </c>
    </row>
    <row r="3108" spans="1:8" x14ac:dyDescent="0.2">
      <c r="A3108" s="1" t="s">
        <v>28</v>
      </c>
      <c r="B3108" s="1" t="s">
        <v>564</v>
      </c>
      <c r="C3108" s="1" t="s">
        <v>565</v>
      </c>
      <c r="D3108" s="1" t="s">
        <v>5265</v>
      </c>
      <c r="E3108" s="1" t="s">
        <v>5266</v>
      </c>
      <c r="F3108" s="1" t="s">
        <v>3558</v>
      </c>
      <c r="G3108" s="1" t="s">
        <v>51</v>
      </c>
      <c r="H3108" s="2">
        <v>650000</v>
      </c>
    </row>
    <row r="3109" spans="1:8" x14ac:dyDescent="0.2">
      <c r="A3109" s="1" t="s">
        <v>28</v>
      </c>
      <c r="B3109" s="1" t="s">
        <v>2085</v>
      </c>
      <c r="C3109" s="1" t="s">
        <v>2086</v>
      </c>
      <c r="D3109" s="1" t="s">
        <v>9110</v>
      </c>
      <c r="E3109" s="1" t="s">
        <v>9111</v>
      </c>
      <c r="F3109" s="1" t="s">
        <v>209</v>
      </c>
      <c r="G3109" s="1" t="s">
        <v>51</v>
      </c>
      <c r="H3109" s="2">
        <v>283757.34000000003</v>
      </c>
    </row>
    <row r="3110" spans="1:8" x14ac:dyDescent="0.2">
      <c r="A3110" s="1" t="s">
        <v>28</v>
      </c>
      <c r="B3110" s="1" t="s">
        <v>322</v>
      </c>
      <c r="C3110" s="1" t="s">
        <v>8369</v>
      </c>
      <c r="D3110" s="1" t="s">
        <v>10015</v>
      </c>
      <c r="E3110" s="1" t="s">
        <v>6476</v>
      </c>
      <c r="F3110" s="1" t="s">
        <v>3838</v>
      </c>
      <c r="G3110" s="1" t="s">
        <v>51</v>
      </c>
      <c r="H3110" s="2">
        <v>200000</v>
      </c>
    </row>
    <row r="3111" spans="1:8" x14ac:dyDescent="0.2">
      <c r="A3111" s="1" t="s">
        <v>28</v>
      </c>
      <c r="B3111" s="1" t="s">
        <v>787</v>
      </c>
      <c r="C3111" s="1" t="s">
        <v>788</v>
      </c>
      <c r="D3111" s="1" t="s">
        <v>7763</v>
      </c>
      <c r="E3111" s="1" t="s">
        <v>7764</v>
      </c>
      <c r="F3111" s="1" t="s">
        <v>3558</v>
      </c>
      <c r="G3111" s="1" t="s">
        <v>51</v>
      </c>
      <c r="H3111" s="2">
        <v>500000</v>
      </c>
    </row>
    <row r="3112" spans="1:8" x14ac:dyDescent="0.2">
      <c r="A3112" s="1" t="s">
        <v>28</v>
      </c>
      <c r="B3112" s="1" t="s">
        <v>5451</v>
      </c>
      <c r="C3112" s="1" t="s">
        <v>5452</v>
      </c>
      <c r="D3112" s="1" t="s">
        <v>5561</v>
      </c>
      <c r="E3112" s="1" t="s">
        <v>5562</v>
      </c>
      <c r="F3112" s="1" t="s">
        <v>2641</v>
      </c>
      <c r="G3112" s="1" t="s">
        <v>51</v>
      </c>
      <c r="H3112" s="2">
        <v>222857.14</v>
      </c>
    </row>
    <row r="3113" spans="1:8" ht="22.5" x14ac:dyDescent="0.2">
      <c r="A3113" s="1" t="s">
        <v>28</v>
      </c>
      <c r="B3113" s="1" t="s">
        <v>8141</v>
      </c>
      <c r="C3113" s="1" t="s">
        <v>8142</v>
      </c>
      <c r="D3113" s="1" t="s">
        <v>8140</v>
      </c>
      <c r="E3113" s="1" t="s">
        <v>6476</v>
      </c>
      <c r="F3113" s="1" t="s">
        <v>3838</v>
      </c>
      <c r="G3113" s="1" t="s">
        <v>51</v>
      </c>
      <c r="H3113" s="2">
        <v>200000</v>
      </c>
    </row>
    <row r="3114" spans="1:8" x14ac:dyDescent="0.2">
      <c r="A3114" s="1" t="s">
        <v>28</v>
      </c>
      <c r="B3114" s="1" t="s">
        <v>33</v>
      </c>
      <c r="C3114" s="1" t="s">
        <v>10391</v>
      </c>
      <c r="D3114" s="1" t="s">
        <v>10498</v>
      </c>
      <c r="E3114" s="1" t="s">
        <v>10499</v>
      </c>
      <c r="F3114" s="1" t="s">
        <v>3838</v>
      </c>
      <c r="G3114" s="1" t="s">
        <v>51</v>
      </c>
      <c r="H3114" s="2">
        <v>1161006</v>
      </c>
    </row>
    <row r="3115" spans="1:8" x14ac:dyDescent="0.2">
      <c r="A3115" s="1" t="s">
        <v>28</v>
      </c>
      <c r="B3115" s="1" t="s">
        <v>33</v>
      </c>
      <c r="C3115" s="1" t="s">
        <v>10391</v>
      </c>
      <c r="D3115" s="1" t="s">
        <v>10508</v>
      </c>
      <c r="E3115" s="1" t="s">
        <v>10509</v>
      </c>
      <c r="F3115" s="1" t="s">
        <v>3838</v>
      </c>
      <c r="G3115" s="1" t="s">
        <v>51</v>
      </c>
      <c r="H3115" s="2">
        <v>1075000</v>
      </c>
    </row>
    <row r="3116" spans="1:8" x14ac:dyDescent="0.2">
      <c r="A3116" s="1" t="s">
        <v>28</v>
      </c>
      <c r="B3116" s="1" t="s">
        <v>33</v>
      </c>
      <c r="C3116" s="1" t="s">
        <v>8305</v>
      </c>
      <c r="D3116" s="1" t="s">
        <v>8304</v>
      </c>
      <c r="E3116" s="1" t="s">
        <v>6476</v>
      </c>
      <c r="F3116" s="1" t="s">
        <v>3838</v>
      </c>
      <c r="G3116" s="1" t="s">
        <v>51</v>
      </c>
      <c r="H3116" s="2">
        <v>1050000</v>
      </c>
    </row>
    <row r="3117" spans="1:8" x14ac:dyDescent="0.2">
      <c r="A3117" s="1" t="s">
        <v>28</v>
      </c>
      <c r="B3117" s="1" t="s">
        <v>2212</v>
      </c>
      <c r="C3117" s="1" t="s">
        <v>10483</v>
      </c>
      <c r="D3117" s="1" t="s">
        <v>10482</v>
      </c>
      <c r="E3117" s="1" t="s">
        <v>6678</v>
      </c>
      <c r="F3117" s="1" t="s">
        <v>3838</v>
      </c>
      <c r="G3117" s="1" t="s">
        <v>51</v>
      </c>
      <c r="H3117" s="2">
        <v>250000</v>
      </c>
    </row>
    <row r="3118" spans="1:8" ht="22.5" x14ac:dyDescent="0.2">
      <c r="A3118" s="1" t="s">
        <v>28</v>
      </c>
      <c r="B3118" s="1" t="s">
        <v>208</v>
      </c>
      <c r="C3118" s="1" t="s">
        <v>9904</v>
      </c>
      <c r="D3118" s="1" t="s">
        <v>9903</v>
      </c>
      <c r="E3118" s="1" t="s">
        <v>6476</v>
      </c>
      <c r="F3118" s="1" t="s">
        <v>3838</v>
      </c>
      <c r="G3118" s="1" t="s">
        <v>51</v>
      </c>
      <c r="H3118" s="2">
        <v>200000</v>
      </c>
    </row>
    <row r="3119" spans="1:8" x14ac:dyDescent="0.2">
      <c r="A3119" s="1" t="s">
        <v>28</v>
      </c>
      <c r="B3119" s="1" t="s">
        <v>1537</v>
      </c>
      <c r="C3119" s="1" t="s">
        <v>1538</v>
      </c>
      <c r="D3119" s="1" t="s">
        <v>7905</v>
      </c>
      <c r="E3119" s="1" t="s">
        <v>7906</v>
      </c>
      <c r="F3119" s="1" t="s">
        <v>50</v>
      </c>
      <c r="G3119" s="1" t="s">
        <v>51</v>
      </c>
      <c r="H3119" s="2">
        <v>460952.38</v>
      </c>
    </row>
    <row r="3120" spans="1:8" x14ac:dyDescent="0.2">
      <c r="A3120" s="1" t="s">
        <v>28</v>
      </c>
      <c r="B3120" s="1" t="s">
        <v>576</v>
      </c>
      <c r="C3120" s="1" t="s">
        <v>577</v>
      </c>
      <c r="D3120" s="1" t="s">
        <v>5185</v>
      </c>
      <c r="E3120" s="1" t="s">
        <v>5186</v>
      </c>
      <c r="F3120" s="1" t="s">
        <v>3558</v>
      </c>
      <c r="G3120" s="1" t="s">
        <v>51</v>
      </c>
      <c r="H3120" s="2">
        <v>500000</v>
      </c>
    </row>
    <row r="3121" spans="1:8" ht="22.5" x14ac:dyDescent="0.2">
      <c r="A3121" s="1" t="s">
        <v>28</v>
      </c>
      <c r="B3121" s="1" t="s">
        <v>576</v>
      </c>
      <c r="C3121" s="1" t="s">
        <v>577</v>
      </c>
      <c r="D3121" s="1" t="s">
        <v>9041</v>
      </c>
      <c r="E3121" s="1" t="s">
        <v>9042</v>
      </c>
      <c r="F3121" s="1" t="s">
        <v>2641</v>
      </c>
      <c r="G3121" s="1" t="s">
        <v>51</v>
      </c>
      <c r="H3121" s="2">
        <v>222857.14</v>
      </c>
    </row>
    <row r="3122" spans="1:8" x14ac:dyDescent="0.2">
      <c r="A3122" s="1" t="s">
        <v>28</v>
      </c>
      <c r="B3122" s="1" t="s">
        <v>2235</v>
      </c>
      <c r="C3122" s="1" t="s">
        <v>2236</v>
      </c>
      <c r="D3122" s="1" t="s">
        <v>8470</v>
      </c>
      <c r="E3122" s="1" t="s">
        <v>8471</v>
      </c>
      <c r="F3122" s="1" t="s">
        <v>2641</v>
      </c>
      <c r="G3122" s="1" t="s">
        <v>51</v>
      </c>
      <c r="H3122" s="2">
        <v>222857.14</v>
      </c>
    </row>
    <row r="3123" spans="1:8" x14ac:dyDescent="0.2">
      <c r="A3123" s="1" t="s">
        <v>28</v>
      </c>
      <c r="B3123" s="1" t="s">
        <v>2235</v>
      </c>
      <c r="C3123" s="1" t="s">
        <v>2236</v>
      </c>
      <c r="D3123" s="1" t="s">
        <v>8562</v>
      </c>
      <c r="E3123" s="1" t="s">
        <v>8563</v>
      </c>
      <c r="F3123" s="1" t="s">
        <v>2641</v>
      </c>
      <c r="G3123" s="1" t="s">
        <v>51</v>
      </c>
      <c r="H3123" s="2">
        <v>222857.14</v>
      </c>
    </row>
    <row r="3124" spans="1:8" ht="22.5" x14ac:dyDescent="0.2">
      <c r="A3124" s="1" t="s">
        <v>28</v>
      </c>
      <c r="B3124" s="1" t="s">
        <v>826</v>
      </c>
      <c r="C3124" s="1" t="s">
        <v>827</v>
      </c>
      <c r="D3124" s="1" t="s">
        <v>5353</v>
      </c>
      <c r="E3124" s="1" t="s">
        <v>5354</v>
      </c>
      <c r="F3124" s="1" t="s">
        <v>3558</v>
      </c>
      <c r="G3124" s="1" t="s">
        <v>51</v>
      </c>
      <c r="H3124" s="2">
        <v>500000</v>
      </c>
    </row>
    <row r="3125" spans="1:8" ht="22.5" x14ac:dyDescent="0.2">
      <c r="A3125" s="1" t="s">
        <v>28</v>
      </c>
      <c r="B3125" s="1" t="s">
        <v>218</v>
      </c>
      <c r="C3125" s="1" t="s">
        <v>9909</v>
      </c>
      <c r="D3125" s="1" t="s">
        <v>9908</v>
      </c>
      <c r="E3125" s="1" t="s">
        <v>6476</v>
      </c>
      <c r="F3125" s="1" t="s">
        <v>3838</v>
      </c>
      <c r="G3125" s="1" t="s">
        <v>51</v>
      </c>
      <c r="H3125" s="2">
        <v>250000</v>
      </c>
    </row>
    <row r="3126" spans="1:8" x14ac:dyDescent="0.2">
      <c r="A3126" s="1" t="s">
        <v>28</v>
      </c>
      <c r="B3126" s="1" t="s">
        <v>1348</v>
      </c>
      <c r="C3126" s="1" t="s">
        <v>1349</v>
      </c>
      <c r="D3126" s="1" t="s">
        <v>5331</v>
      </c>
      <c r="E3126" s="1" t="s">
        <v>5332</v>
      </c>
      <c r="F3126" s="1" t="s">
        <v>3558</v>
      </c>
      <c r="G3126" s="1" t="s">
        <v>51</v>
      </c>
      <c r="H3126" s="2">
        <v>500000</v>
      </c>
    </row>
    <row r="3127" spans="1:8" x14ac:dyDescent="0.2">
      <c r="A3127" s="1" t="s">
        <v>28</v>
      </c>
      <c r="B3127" s="1" t="s">
        <v>2177</v>
      </c>
      <c r="C3127" s="1" t="s">
        <v>2178</v>
      </c>
      <c r="D3127" s="1" t="s">
        <v>8388</v>
      </c>
      <c r="E3127" s="1" t="s">
        <v>8389</v>
      </c>
      <c r="F3127" s="1" t="s">
        <v>2641</v>
      </c>
      <c r="G3127" s="1" t="s">
        <v>51</v>
      </c>
      <c r="H3127" s="2">
        <v>460952.38</v>
      </c>
    </row>
    <row r="3128" spans="1:8" x14ac:dyDescent="0.2">
      <c r="A3128" s="1" t="s">
        <v>28</v>
      </c>
      <c r="B3128" s="1" t="s">
        <v>3235</v>
      </c>
      <c r="C3128" s="1" t="s">
        <v>3236</v>
      </c>
      <c r="D3128" s="1" t="s">
        <v>8544</v>
      </c>
      <c r="E3128" s="1" t="s">
        <v>8545</v>
      </c>
      <c r="F3128" s="1" t="s">
        <v>2641</v>
      </c>
      <c r="G3128" s="1" t="s">
        <v>51</v>
      </c>
      <c r="H3128" s="2">
        <v>222857.14</v>
      </c>
    </row>
    <row r="3129" spans="1:8" x14ac:dyDescent="0.2">
      <c r="A3129" s="1" t="s">
        <v>28</v>
      </c>
      <c r="B3129" s="1" t="s">
        <v>1477</v>
      </c>
      <c r="C3129" s="1" t="s">
        <v>8248</v>
      </c>
      <c r="D3129" s="1" t="s">
        <v>8247</v>
      </c>
      <c r="E3129" s="1" t="s">
        <v>6476</v>
      </c>
      <c r="F3129" s="1" t="s">
        <v>3838</v>
      </c>
      <c r="G3129" s="1" t="s">
        <v>51</v>
      </c>
      <c r="H3129" s="2">
        <v>250000</v>
      </c>
    </row>
    <row r="3130" spans="1:8" x14ac:dyDescent="0.2">
      <c r="A3130" s="1" t="s">
        <v>28</v>
      </c>
      <c r="B3130" s="1" t="s">
        <v>3270</v>
      </c>
      <c r="C3130" s="1" t="s">
        <v>8371</v>
      </c>
      <c r="D3130" s="1" t="s">
        <v>8370</v>
      </c>
      <c r="E3130" s="1" t="s">
        <v>6476</v>
      </c>
      <c r="F3130" s="1" t="s">
        <v>3838</v>
      </c>
      <c r="G3130" s="1" t="s">
        <v>51</v>
      </c>
      <c r="H3130" s="2">
        <v>300000</v>
      </c>
    </row>
    <row r="3131" spans="1:8" x14ac:dyDescent="0.2">
      <c r="A3131" s="1" t="s">
        <v>28</v>
      </c>
      <c r="B3131" s="1" t="s">
        <v>3270</v>
      </c>
      <c r="C3131" s="1" t="s">
        <v>8371</v>
      </c>
      <c r="D3131" s="1" t="s">
        <v>8372</v>
      </c>
      <c r="E3131" s="1" t="s">
        <v>6476</v>
      </c>
      <c r="F3131" s="1" t="s">
        <v>3838</v>
      </c>
      <c r="G3131" s="1" t="s">
        <v>51</v>
      </c>
      <c r="H3131" s="2">
        <v>500000</v>
      </c>
    </row>
    <row r="3132" spans="1:8" x14ac:dyDescent="0.2">
      <c r="A3132" s="1" t="s">
        <v>28</v>
      </c>
      <c r="B3132" s="1" t="s">
        <v>3270</v>
      </c>
      <c r="C3132" s="1" t="s">
        <v>8143</v>
      </c>
      <c r="D3132" s="1" t="s">
        <v>9757</v>
      </c>
      <c r="E3132" s="1" t="s">
        <v>6476</v>
      </c>
      <c r="F3132" s="1" t="s">
        <v>3838</v>
      </c>
      <c r="G3132" s="1" t="s">
        <v>51</v>
      </c>
      <c r="H3132" s="2">
        <v>800000</v>
      </c>
    </row>
    <row r="3133" spans="1:8" x14ac:dyDescent="0.2">
      <c r="A3133" s="1" t="s">
        <v>28</v>
      </c>
      <c r="B3133" s="1" t="s">
        <v>3270</v>
      </c>
      <c r="C3133" s="1" t="s">
        <v>8143</v>
      </c>
      <c r="D3133" s="1" t="s">
        <v>9758</v>
      </c>
      <c r="E3133" s="1" t="s">
        <v>6476</v>
      </c>
      <c r="F3133" s="1" t="s">
        <v>3838</v>
      </c>
      <c r="G3133" s="1" t="s">
        <v>51</v>
      </c>
      <c r="H3133" s="2">
        <v>300000</v>
      </c>
    </row>
    <row r="3134" spans="1:8" x14ac:dyDescent="0.2">
      <c r="A3134" s="1" t="s">
        <v>28</v>
      </c>
      <c r="B3134" s="1" t="s">
        <v>3270</v>
      </c>
      <c r="C3134" s="1" t="s">
        <v>8143</v>
      </c>
      <c r="D3134" s="1" t="s">
        <v>9759</v>
      </c>
      <c r="E3134" s="1" t="s">
        <v>6476</v>
      </c>
      <c r="F3134" s="1" t="s">
        <v>3838</v>
      </c>
      <c r="G3134" s="1" t="s">
        <v>51</v>
      </c>
      <c r="H3134" s="2">
        <v>500000</v>
      </c>
    </row>
    <row r="3135" spans="1:8" x14ac:dyDescent="0.2">
      <c r="A3135" s="1" t="s">
        <v>28</v>
      </c>
      <c r="B3135" s="1" t="s">
        <v>3270</v>
      </c>
      <c r="C3135" s="1" t="s">
        <v>8143</v>
      </c>
      <c r="D3135" s="1" t="s">
        <v>9760</v>
      </c>
      <c r="E3135" s="1" t="s">
        <v>6476</v>
      </c>
      <c r="F3135" s="1" t="s">
        <v>3838</v>
      </c>
      <c r="G3135" s="1" t="s">
        <v>51</v>
      </c>
      <c r="H3135" s="2">
        <v>250000</v>
      </c>
    </row>
    <row r="3136" spans="1:8" x14ac:dyDescent="0.2">
      <c r="A3136" s="1" t="s">
        <v>28</v>
      </c>
      <c r="B3136" s="1" t="s">
        <v>3270</v>
      </c>
      <c r="C3136" s="1" t="s">
        <v>8143</v>
      </c>
      <c r="D3136" s="1" t="s">
        <v>10355</v>
      </c>
      <c r="E3136" s="1" t="s">
        <v>10356</v>
      </c>
      <c r="F3136" s="1" t="s">
        <v>3838</v>
      </c>
      <c r="G3136" s="1" t="s">
        <v>51</v>
      </c>
      <c r="H3136" s="2">
        <v>300000</v>
      </c>
    </row>
    <row r="3137" spans="1:8" ht="22.5" x14ac:dyDescent="0.2">
      <c r="A3137" s="1" t="s">
        <v>28</v>
      </c>
      <c r="B3137" s="1" t="s">
        <v>6792</v>
      </c>
      <c r="C3137" s="1" t="s">
        <v>6793</v>
      </c>
      <c r="D3137" s="1" t="s">
        <v>6790</v>
      </c>
      <c r="E3137" s="1" t="s">
        <v>6791</v>
      </c>
      <c r="F3137" s="1" t="s">
        <v>2641</v>
      </c>
      <c r="G3137" s="1" t="s">
        <v>51</v>
      </c>
      <c r="H3137" s="2">
        <v>222857.14</v>
      </c>
    </row>
    <row r="3138" spans="1:8" x14ac:dyDescent="0.2">
      <c r="A3138" s="1" t="s">
        <v>28</v>
      </c>
      <c r="B3138" s="1" t="s">
        <v>2473</v>
      </c>
      <c r="C3138" s="1" t="s">
        <v>2474</v>
      </c>
      <c r="D3138" s="1" t="s">
        <v>9143</v>
      </c>
      <c r="E3138" s="1" t="s">
        <v>9144</v>
      </c>
      <c r="F3138" s="1" t="s">
        <v>2641</v>
      </c>
      <c r="G3138" s="1" t="s">
        <v>51</v>
      </c>
      <c r="H3138" s="2">
        <v>222857.14</v>
      </c>
    </row>
    <row r="3139" spans="1:8" ht="22.5" x14ac:dyDescent="0.2">
      <c r="A3139" s="1" t="s">
        <v>28</v>
      </c>
      <c r="B3139" s="1" t="s">
        <v>6084</v>
      </c>
      <c r="C3139" s="1" t="s">
        <v>9373</v>
      </c>
      <c r="D3139" s="1" t="s">
        <v>10016</v>
      </c>
      <c r="E3139" s="1" t="s">
        <v>6476</v>
      </c>
      <c r="F3139" s="1" t="s">
        <v>3838</v>
      </c>
      <c r="G3139" s="1" t="s">
        <v>51</v>
      </c>
      <c r="H3139" s="2">
        <v>500000</v>
      </c>
    </row>
    <row r="3140" spans="1:8" x14ac:dyDescent="0.2">
      <c r="A3140" s="1" t="s">
        <v>28</v>
      </c>
      <c r="B3140" s="1" t="s">
        <v>6084</v>
      </c>
      <c r="C3140" s="1" t="s">
        <v>6085</v>
      </c>
      <c r="D3140" s="1" t="s">
        <v>6642</v>
      </c>
      <c r="E3140" s="1" t="s">
        <v>6643</v>
      </c>
      <c r="F3140" s="1" t="s">
        <v>209</v>
      </c>
      <c r="G3140" s="1" t="s">
        <v>51</v>
      </c>
      <c r="H3140" s="2">
        <v>205479.45</v>
      </c>
    </row>
    <row r="3141" spans="1:8" x14ac:dyDescent="0.2">
      <c r="A3141" s="1" t="s">
        <v>28</v>
      </c>
      <c r="B3141" s="1" t="s">
        <v>3125</v>
      </c>
      <c r="C3141" s="1" t="s">
        <v>3126</v>
      </c>
      <c r="D3141" s="1" t="s">
        <v>5440</v>
      </c>
      <c r="E3141" s="1" t="s">
        <v>5441</v>
      </c>
      <c r="F3141" s="1" t="s">
        <v>2641</v>
      </c>
      <c r="G3141" s="1" t="s">
        <v>51</v>
      </c>
      <c r="H3141" s="2">
        <v>460952.38</v>
      </c>
    </row>
    <row r="3142" spans="1:8" x14ac:dyDescent="0.2">
      <c r="A3142" s="1" t="s">
        <v>28</v>
      </c>
      <c r="B3142" s="1" t="s">
        <v>3125</v>
      </c>
      <c r="C3142" s="1" t="s">
        <v>3126</v>
      </c>
      <c r="D3142" s="1" t="s">
        <v>8566</v>
      </c>
      <c r="E3142" s="1" t="s">
        <v>6099</v>
      </c>
      <c r="F3142" s="1" t="s">
        <v>2641</v>
      </c>
      <c r="G3142" s="1" t="s">
        <v>51</v>
      </c>
      <c r="H3142" s="2">
        <v>843160.04</v>
      </c>
    </row>
    <row r="3143" spans="1:8" x14ac:dyDescent="0.2">
      <c r="A3143" s="1" t="s">
        <v>28</v>
      </c>
      <c r="B3143" s="1" t="s">
        <v>3117</v>
      </c>
      <c r="C3143" s="1" t="s">
        <v>3118</v>
      </c>
      <c r="D3143" s="1" t="s">
        <v>6953</v>
      </c>
      <c r="E3143" s="1" t="s">
        <v>6954</v>
      </c>
      <c r="F3143" s="1" t="s">
        <v>3558</v>
      </c>
      <c r="G3143" s="1" t="s">
        <v>51</v>
      </c>
      <c r="H3143" s="2">
        <v>400000</v>
      </c>
    </row>
    <row r="3144" spans="1:8" x14ac:dyDescent="0.2">
      <c r="A3144" s="1" t="s">
        <v>28</v>
      </c>
      <c r="B3144" s="1" t="s">
        <v>1317</v>
      </c>
      <c r="C3144" s="1" t="s">
        <v>8415</v>
      </c>
      <c r="D3144" s="1" t="s">
        <v>8414</v>
      </c>
      <c r="E3144" s="1" t="s">
        <v>6476</v>
      </c>
      <c r="F3144" s="1" t="s">
        <v>3838</v>
      </c>
      <c r="G3144" s="1" t="s">
        <v>51</v>
      </c>
      <c r="H3144" s="2">
        <v>400000</v>
      </c>
    </row>
    <row r="3145" spans="1:8" x14ac:dyDescent="0.2">
      <c r="A3145" s="1" t="s">
        <v>28</v>
      </c>
      <c r="B3145" s="1" t="s">
        <v>6832</v>
      </c>
      <c r="C3145" s="1" t="s">
        <v>6833</v>
      </c>
      <c r="D3145" s="1" t="s">
        <v>6830</v>
      </c>
      <c r="E3145" s="1" t="s">
        <v>6831</v>
      </c>
      <c r="F3145" s="1" t="s">
        <v>209</v>
      </c>
      <c r="G3145" s="1" t="s">
        <v>51</v>
      </c>
      <c r="H3145" s="2">
        <v>365714.29</v>
      </c>
    </row>
    <row r="3146" spans="1:8" x14ac:dyDescent="0.2">
      <c r="A3146" s="1" t="s">
        <v>28</v>
      </c>
      <c r="B3146" s="1" t="s">
        <v>177</v>
      </c>
      <c r="C3146" s="1" t="s">
        <v>178</v>
      </c>
      <c r="D3146" s="1" t="s">
        <v>7963</v>
      </c>
      <c r="E3146" s="1" t="s">
        <v>7964</v>
      </c>
      <c r="F3146" s="1" t="s">
        <v>2641</v>
      </c>
      <c r="G3146" s="1" t="s">
        <v>51</v>
      </c>
      <c r="H3146" s="2">
        <v>222857.14</v>
      </c>
    </row>
    <row r="3147" spans="1:8" x14ac:dyDescent="0.2">
      <c r="A3147" s="1" t="s">
        <v>28</v>
      </c>
      <c r="B3147" s="1" t="s">
        <v>177</v>
      </c>
      <c r="C3147" s="1" t="s">
        <v>178</v>
      </c>
      <c r="D3147" s="1" t="s">
        <v>9389</v>
      </c>
      <c r="E3147" s="1" t="s">
        <v>9390</v>
      </c>
      <c r="F3147" s="1" t="s">
        <v>3558</v>
      </c>
      <c r="G3147" s="1" t="s">
        <v>51</v>
      </c>
      <c r="H3147" s="2">
        <v>500000</v>
      </c>
    </row>
    <row r="3148" spans="1:8" ht="22.5" x14ac:dyDescent="0.2">
      <c r="A3148" s="1" t="s">
        <v>28</v>
      </c>
      <c r="B3148" s="1" t="s">
        <v>179</v>
      </c>
      <c r="C3148" s="1" t="s">
        <v>8035</v>
      </c>
      <c r="D3148" s="1" t="s">
        <v>10019</v>
      </c>
      <c r="E3148" s="1" t="s">
        <v>6476</v>
      </c>
      <c r="F3148" s="1" t="s">
        <v>3838</v>
      </c>
      <c r="G3148" s="1" t="s">
        <v>51</v>
      </c>
      <c r="H3148" s="2">
        <v>200000</v>
      </c>
    </row>
    <row r="3149" spans="1:8" x14ac:dyDescent="0.2">
      <c r="A3149" s="1" t="s">
        <v>28</v>
      </c>
      <c r="B3149" s="1" t="s">
        <v>179</v>
      </c>
      <c r="C3149" s="1" t="s">
        <v>180</v>
      </c>
      <c r="D3149" s="1" t="s">
        <v>10166</v>
      </c>
      <c r="E3149" s="1" t="s">
        <v>10167</v>
      </c>
      <c r="F3149" s="1" t="s">
        <v>2641</v>
      </c>
      <c r="G3149" s="1" t="s">
        <v>51</v>
      </c>
      <c r="H3149" s="2">
        <v>222857.14</v>
      </c>
    </row>
    <row r="3150" spans="1:8" ht="22.5" x14ac:dyDescent="0.2">
      <c r="A3150" s="1" t="s">
        <v>28</v>
      </c>
      <c r="B3150" s="1" t="s">
        <v>2549</v>
      </c>
      <c r="C3150" s="1" t="s">
        <v>8146</v>
      </c>
      <c r="D3150" s="1" t="s">
        <v>10435</v>
      </c>
      <c r="E3150" s="1" t="s">
        <v>6476</v>
      </c>
      <c r="F3150" s="1" t="s">
        <v>3838</v>
      </c>
      <c r="G3150" s="1" t="s">
        <v>51</v>
      </c>
      <c r="H3150" s="2">
        <v>300000</v>
      </c>
    </row>
    <row r="3151" spans="1:8" x14ac:dyDescent="0.2">
      <c r="A3151" s="1" t="s">
        <v>28</v>
      </c>
      <c r="B3151" s="1" t="s">
        <v>1031</v>
      </c>
      <c r="C3151" s="1" t="s">
        <v>1032</v>
      </c>
      <c r="D3151" s="1" t="s">
        <v>4759</v>
      </c>
      <c r="E3151" s="1" t="s">
        <v>4760</v>
      </c>
      <c r="F3151" s="1" t="s">
        <v>3558</v>
      </c>
      <c r="G3151" s="1" t="s">
        <v>51</v>
      </c>
      <c r="H3151" s="2">
        <v>250000</v>
      </c>
    </row>
    <row r="3152" spans="1:8" x14ac:dyDescent="0.2">
      <c r="A3152" s="1" t="s">
        <v>28</v>
      </c>
      <c r="B3152" s="1" t="s">
        <v>2156</v>
      </c>
      <c r="C3152" s="1" t="s">
        <v>2157</v>
      </c>
      <c r="D3152" s="1" t="s">
        <v>3815</v>
      </c>
      <c r="E3152" s="1" t="s">
        <v>3816</v>
      </c>
      <c r="F3152" s="1" t="s">
        <v>3558</v>
      </c>
      <c r="G3152" s="1" t="s">
        <v>51</v>
      </c>
      <c r="H3152" s="2">
        <v>250000</v>
      </c>
    </row>
    <row r="3153" spans="1:8" x14ac:dyDescent="0.2">
      <c r="A3153" s="1" t="s">
        <v>28</v>
      </c>
      <c r="B3153" s="1" t="s">
        <v>2156</v>
      </c>
      <c r="C3153" s="1" t="s">
        <v>2157</v>
      </c>
      <c r="D3153" s="1" t="s">
        <v>7941</v>
      </c>
      <c r="E3153" s="1" t="s">
        <v>7942</v>
      </c>
      <c r="F3153" s="1" t="s">
        <v>2641</v>
      </c>
      <c r="G3153" s="1" t="s">
        <v>51</v>
      </c>
      <c r="H3153" s="2">
        <v>222857.14</v>
      </c>
    </row>
    <row r="3154" spans="1:8" x14ac:dyDescent="0.2">
      <c r="A3154" s="1" t="s">
        <v>28</v>
      </c>
      <c r="B3154" s="1" t="s">
        <v>1482</v>
      </c>
      <c r="C3154" s="1" t="s">
        <v>8416</v>
      </c>
      <c r="D3154" s="1" t="s">
        <v>10097</v>
      </c>
      <c r="E3154" s="1" t="s">
        <v>6678</v>
      </c>
      <c r="F3154" s="1" t="s">
        <v>3838</v>
      </c>
      <c r="G3154" s="1" t="s">
        <v>51</v>
      </c>
      <c r="H3154" s="2">
        <v>500000</v>
      </c>
    </row>
    <row r="3155" spans="1:8" ht="22.5" x14ac:dyDescent="0.2">
      <c r="A3155" s="1" t="s">
        <v>28</v>
      </c>
      <c r="B3155" s="1" t="s">
        <v>1482</v>
      </c>
      <c r="C3155" s="1" t="s">
        <v>8147</v>
      </c>
      <c r="D3155" s="1" t="s">
        <v>9761</v>
      </c>
      <c r="E3155" s="1" t="s">
        <v>6476</v>
      </c>
      <c r="F3155" s="1" t="s">
        <v>3838</v>
      </c>
      <c r="G3155" s="1" t="s">
        <v>51</v>
      </c>
      <c r="H3155" s="2">
        <v>1000000</v>
      </c>
    </row>
    <row r="3156" spans="1:8" x14ac:dyDescent="0.2">
      <c r="A3156" s="1" t="s">
        <v>28</v>
      </c>
      <c r="B3156" s="1" t="s">
        <v>1482</v>
      </c>
      <c r="C3156" s="1" t="s">
        <v>1483</v>
      </c>
      <c r="D3156" s="1" t="s">
        <v>8568</v>
      </c>
      <c r="E3156" s="1" t="s">
        <v>8569</v>
      </c>
      <c r="F3156" s="1" t="s">
        <v>2641</v>
      </c>
      <c r="G3156" s="1" t="s">
        <v>51</v>
      </c>
      <c r="H3156" s="2">
        <v>222857.14</v>
      </c>
    </row>
    <row r="3157" spans="1:8" x14ac:dyDescent="0.2">
      <c r="A3157" s="1" t="s">
        <v>28</v>
      </c>
      <c r="B3157" s="1" t="s">
        <v>2215</v>
      </c>
      <c r="C3157" s="1" t="s">
        <v>2216</v>
      </c>
      <c r="D3157" s="1" t="s">
        <v>7044</v>
      </c>
      <c r="E3157" s="1" t="s">
        <v>7045</v>
      </c>
      <c r="F3157" s="1" t="s">
        <v>2641</v>
      </c>
      <c r="G3157" s="1" t="s">
        <v>51</v>
      </c>
      <c r="H3157" s="2">
        <v>222857.14</v>
      </c>
    </row>
    <row r="3158" spans="1:8" ht="22.5" x14ac:dyDescent="0.2">
      <c r="A3158" s="1" t="s">
        <v>28</v>
      </c>
      <c r="B3158" s="1" t="s">
        <v>1345</v>
      </c>
      <c r="C3158" s="1" t="s">
        <v>1346</v>
      </c>
      <c r="D3158" s="1" t="s">
        <v>7753</v>
      </c>
      <c r="E3158" s="1" t="s">
        <v>7754</v>
      </c>
      <c r="F3158" s="1" t="s">
        <v>50</v>
      </c>
      <c r="G3158" s="1" t="s">
        <v>51</v>
      </c>
      <c r="H3158" s="2">
        <v>222857.14</v>
      </c>
    </row>
    <row r="3159" spans="1:8" x14ac:dyDescent="0.2">
      <c r="A3159" s="1" t="s">
        <v>28</v>
      </c>
      <c r="B3159" s="1" t="s">
        <v>1830</v>
      </c>
      <c r="C3159" s="1" t="s">
        <v>1831</v>
      </c>
      <c r="D3159" s="1" t="s">
        <v>7848</v>
      </c>
      <c r="E3159" s="1" t="s">
        <v>7849</v>
      </c>
      <c r="F3159" s="1" t="s">
        <v>3558</v>
      </c>
      <c r="G3159" s="1" t="s">
        <v>51</v>
      </c>
      <c r="H3159" s="2">
        <v>500000</v>
      </c>
    </row>
    <row r="3160" spans="1:8" x14ac:dyDescent="0.2">
      <c r="A3160" s="1" t="s">
        <v>28</v>
      </c>
      <c r="B3160" s="1" t="s">
        <v>1170</v>
      </c>
      <c r="C3160" s="1" t="s">
        <v>1171</v>
      </c>
      <c r="D3160" s="1" t="s">
        <v>7876</v>
      </c>
      <c r="E3160" s="1" t="s">
        <v>7877</v>
      </c>
      <c r="F3160" s="1" t="s">
        <v>50</v>
      </c>
      <c r="G3160" s="1" t="s">
        <v>51</v>
      </c>
      <c r="H3160" s="2">
        <v>460952.38</v>
      </c>
    </row>
    <row r="3161" spans="1:8" x14ac:dyDescent="0.2">
      <c r="A3161" s="1" t="s">
        <v>28</v>
      </c>
      <c r="B3161" s="1" t="s">
        <v>1170</v>
      </c>
      <c r="C3161" s="1" t="s">
        <v>8786</v>
      </c>
      <c r="D3161" s="1" t="s">
        <v>8785</v>
      </c>
      <c r="E3161" s="1" t="s">
        <v>6476</v>
      </c>
      <c r="F3161" s="1" t="s">
        <v>3838</v>
      </c>
      <c r="G3161" s="1" t="s">
        <v>51</v>
      </c>
      <c r="H3161" s="2">
        <v>300000</v>
      </c>
    </row>
    <row r="3162" spans="1:8" x14ac:dyDescent="0.2">
      <c r="A3162" s="1" t="s">
        <v>28</v>
      </c>
      <c r="B3162" s="1" t="s">
        <v>1842</v>
      </c>
      <c r="C3162" s="1" t="s">
        <v>1843</v>
      </c>
      <c r="D3162" s="1" t="s">
        <v>6007</v>
      </c>
      <c r="E3162" s="1" t="s">
        <v>6008</v>
      </c>
      <c r="F3162" s="1" t="s">
        <v>2641</v>
      </c>
      <c r="G3162" s="1" t="s">
        <v>51</v>
      </c>
      <c r="H3162" s="2">
        <v>222857.14</v>
      </c>
    </row>
    <row r="3163" spans="1:8" x14ac:dyDescent="0.2">
      <c r="A3163" s="1" t="s">
        <v>28</v>
      </c>
      <c r="B3163" s="1" t="s">
        <v>1842</v>
      </c>
      <c r="C3163" s="1" t="s">
        <v>1843</v>
      </c>
      <c r="D3163" s="1" t="s">
        <v>6172</v>
      </c>
      <c r="E3163" s="1" t="s">
        <v>6173</v>
      </c>
      <c r="F3163" s="1" t="s">
        <v>2641</v>
      </c>
      <c r="G3163" s="1" t="s">
        <v>51</v>
      </c>
      <c r="H3163" s="2">
        <v>222857.14</v>
      </c>
    </row>
    <row r="3164" spans="1:8" x14ac:dyDescent="0.2">
      <c r="A3164" s="1" t="s">
        <v>28</v>
      </c>
      <c r="B3164" s="1" t="s">
        <v>1842</v>
      </c>
      <c r="C3164" s="1" t="s">
        <v>1843</v>
      </c>
      <c r="D3164" s="1" t="s">
        <v>6189</v>
      </c>
      <c r="E3164" s="1" t="s">
        <v>6190</v>
      </c>
      <c r="F3164" s="1" t="s">
        <v>2641</v>
      </c>
      <c r="G3164" s="1" t="s">
        <v>51</v>
      </c>
      <c r="H3164" s="2">
        <v>222857.14</v>
      </c>
    </row>
    <row r="3165" spans="1:8" x14ac:dyDescent="0.2">
      <c r="A3165" s="1" t="s">
        <v>28</v>
      </c>
      <c r="B3165" s="1" t="s">
        <v>3284</v>
      </c>
      <c r="C3165" s="1" t="s">
        <v>9983</v>
      </c>
      <c r="D3165" s="1" t="s">
        <v>9982</v>
      </c>
      <c r="E3165" s="1" t="s">
        <v>6678</v>
      </c>
      <c r="F3165" s="1" t="s">
        <v>3838</v>
      </c>
      <c r="G3165" s="1" t="s">
        <v>51</v>
      </c>
      <c r="H3165" s="2">
        <v>500000</v>
      </c>
    </row>
    <row r="3166" spans="1:8" ht="22.5" x14ac:dyDescent="0.2">
      <c r="A3166" s="1" t="s">
        <v>28</v>
      </c>
      <c r="B3166" s="1" t="s">
        <v>3191</v>
      </c>
      <c r="C3166" s="1" t="s">
        <v>3192</v>
      </c>
      <c r="D3166" s="1" t="s">
        <v>7907</v>
      </c>
      <c r="E3166" s="1" t="s">
        <v>7908</v>
      </c>
      <c r="F3166" s="1" t="s">
        <v>50</v>
      </c>
      <c r="G3166" s="1" t="s">
        <v>51</v>
      </c>
      <c r="H3166" s="2">
        <v>911877.39</v>
      </c>
    </row>
    <row r="3167" spans="1:8" x14ac:dyDescent="0.2">
      <c r="A3167" s="1" t="s">
        <v>28</v>
      </c>
      <c r="B3167" s="1" t="s">
        <v>5305</v>
      </c>
      <c r="C3167" s="1" t="s">
        <v>5306</v>
      </c>
      <c r="D3167" s="1" t="s">
        <v>5303</v>
      </c>
      <c r="E3167" s="1" t="s">
        <v>5304</v>
      </c>
      <c r="F3167" s="1" t="s">
        <v>3558</v>
      </c>
      <c r="G3167" s="1" t="s">
        <v>51</v>
      </c>
      <c r="H3167" s="2">
        <v>500000</v>
      </c>
    </row>
    <row r="3168" spans="1:8" ht="22.5" x14ac:dyDescent="0.2">
      <c r="A3168" s="1" t="s">
        <v>28</v>
      </c>
      <c r="B3168" s="1" t="s">
        <v>1262</v>
      </c>
      <c r="C3168" s="1" t="s">
        <v>8413</v>
      </c>
      <c r="D3168" s="1" t="s">
        <v>8412</v>
      </c>
      <c r="E3168" s="1" t="s">
        <v>6476</v>
      </c>
      <c r="F3168" s="1" t="s">
        <v>3838</v>
      </c>
      <c r="G3168" s="1" t="s">
        <v>51</v>
      </c>
      <c r="H3168" s="2">
        <v>292000</v>
      </c>
    </row>
    <row r="3169" spans="1:8" x14ac:dyDescent="0.2">
      <c r="A3169" s="1" t="s">
        <v>28</v>
      </c>
      <c r="B3169" s="1" t="s">
        <v>1531</v>
      </c>
      <c r="C3169" s="1" t="s">
        <v>1532</v>
      </c>
      <c r="D3169" s="1" t="s">
        <v>4174</v>
      </c>
      <c r="E3169" s="1" t="s">
        <v>4175</v>
      </c>
      <c r="F3169" s="1" t="s">
        <v>2641</v>
      </c>
      <c r="G3169" s="1" t="s">
        <v>51</v>
      </c>
      <c r="H3169" s="2">
        <v>243500</v>
      </c>
    </row>
    <row r="3170" spans="1:8" x14ac:dyDescent="0.2">
      <c r="A3170" s="1" t="s">
        <v>28</v>
      </c>
      <c r="B3170" s="1" t="s">
        <v>2590</v>
      </c>
      <c r="C3170" s="1" t="s">
        <v>2591</v>
      </c>
      <c r="D3170" s="1" t="s">
        <v>5392</v>
      </c>
      <c r="E3170" s="1" t="s">
        <v>5393</v>
      </c>
      <c r="F3170" s="1" t="s">
        <v>3558</v>
      </c>
      <c r="G3170" s="1" t="s">
        <v>51</v>
      </c>
      <c r="H3170" s="2">
        <v>500000</v>
      </c>
    </row>
    <row r="3171" spans="1:8" x14ac:dyDescent="0.2">
      <c r="A3171" s="1" t="s">
        <v>28</v>
      </c>
      <c r="B3171" s="1" t="s">
        <v>2640</v>
      </c>
      <c r="C3171" s="1" t="s">
        <v>9768</v>
      </c>
      <c r="D3171" s="1" t="s">
        <v>9767</v>
      </c>
      <c r="E3171" s="1" t="s">
        <v>6476</v>
      </c>
      <c r="F3171" s="1" t="s">
        <v>3838</v>
      </c>
      <c r="G3171" s="1" t="s">
        <v>51</v>
      </c>
      <c r="H3171" s="2">
        <v>450000</v>
      </c>
    </row>
    <row r="3172" spans="1:8" x14ac:dyDescent="0.2">
      <c r="A3172" s="1" t="s">
        <v>28</v>
      </c>
      <c r="B3172" s="1" t="s">
        <v>572</v>
      </c>
      <c r="C3172" s="1" t="s">
        <v>573</v>
      </c>
      <c r="D3172" s="1" t="s">
        <v>3812</v>
      </c>
      <c r="E3172" s="1" t="s">
        <v>3813</v>
      </c>
      <c r="F3172" s="1" t="s">
        <v>3558</v>
      </c>
      <c r="G3172" s="1" t="s">
        <v>51</v>
      </c>
      <c r="H3172" s="2">
        <v>250000</v>
      </c>
    </row>
    <row r="3173" spans="1:8" ht="22.5" x14ac:dyDescent="0.2">
      <c r="A3173" s="1" t="s">
        <v>28</v>
      </c>
      <c r="B3173" s="1" t="s">
        <v>572</v>
      </c>
      <c r="C3173" s="1" t="s">
        <v>573</v>
      </c>
      <c r="D3173" s="1" t="s">
        <v>886</v>
      </c>
      <c r="E3173" s="1" t="s">
        <v>887</v>
      </c>
      <c r="F3173" s="1" t="s">
        <v>50</v>
      </c>
      <c r="G3173" s="1" t="s">
        <v>51</v>
      </c>
      <c r="H3173" s="2">
        <v>248498.17</v>
      </c>
    </row>
    <row r="3174" spans="1:8" x14ac:dyDescent="0.2">
      <c r="A3174" s="1" t="s">
        <v>28</v>
      </c>
      <c r="B3174" s="1" t="s">
        <v>572</v>
      </c>
      <c r="C3174" s="1" t="s">
        <v>573</v>
      </c>
      <c r="D3174" s="1" t="s">
        <v>7880</v>
      </c>
      <c r="E3174" s="1" t="s">
        <v>7881</v>
      </c>
      <c r="F3174" s="1" t="s">
        <v>50</v>
      </c>
      <c r="G3174" s="1" t="s">
        <v>51</v>
      </c>
      <c r="H3174" s="2">
        <v>460952.38</v>
      </c>
    </row>
    <row r="3175" spans="1:8" x14ac:dyDescent="0.2">
      <c r="A3175" s="1" t="s">
        <v>28</v>
      </c>
      <c r="B3175" s="1" t="s">
        <v>572</v>
      </c>
      <c r="C3175" s="1" t="s">
        <v>573</v>
      </c>
      <c r="D3175" s="1" t="s">
        <v>7933</v>
      </c>
      <c r="E3175" s="1" t="s">
        <v>7934</v>
      </c>
      <c r="F3175" s="1" t="s">
        <v>2641</v>
      </c>
      <c r="G3175" s="1" t="s">
        <v>51</v>
      </c>
      <c r="H3175" s="2">
        <v>460952.38</v>
      </c>
    </row>
    <row r="3176" spans="1:8" ht="33.75" x14ac:dyDescent="0.2">
      <c r="A3176" s="1" t="s">
        <v>28</v>
      </c>
      <c r="B3176" s="1" t="s">
        <v>1769</v>
      </c>
      <c r="C3176" s="1" t="s">
        <v>1770</v>
      </c>
      <c r="D3176" s="1" t="s">
        <v>7726</v>
      </c>
      <c r="E3176" s="1" t="s">
        <v>7727</v>
      </c>
      <c r="F3176" s="1" t="s">
        <v>2641</v>
      </c>
      <c r="G3176" s="1" t="s">
        <v>51</v>
      </c>
      <c r="H3176" s="2">
        <v>1427203.06</v>
      </c>
    </row>
    <row r="3177" spans="1:8" ht="22.5" x14ac:dyDescent="0.2">
      <c r="A3177" s="1" t="s">
        <v>28</v>
      </c>
      <c r="B3177" s="1" t="s">
        <v>1769</v>
      </c>
      <c r="C3177" s="1" t="s">
        <v>1770</v>
      </c>
      <c r="D3177" s="1" t="s">
        <v>9396</v>
      </c>
      <c r="E3177" s="1" t="s">
        <v>9397</v>
      </c>
      <c r="F3177" s="1" t="s">
        <v>11</v>
      </c>
      <c r="G3177" s="1" t="s">
        <v>51</v>
      </c>
      <c r="H3177" s="2">
        <v>460952.38</v>
      </c>
    </row>
    <row r="3178" spans="1:8" ht="22.5" x14ac:dyDescent="0.2">
      <c r="A3178" s="1" t="s">
        <v>28</v>
      </c>
      <c r="B3178" s="1" t="s">
        <v>2016</v>
      </c>
      <c r="C3178" s="1" t="s">
        <v>10018</v>
      </c>
      <c r="D3178" s="1" t="s">
        <v>10017</v>
      </c>
      <c r="E3178" s="1" t="s">
        <v>6476</v>
      </c>
      <c r="F3178" s="1" t="s">
        <v>3838</v>
      </c>
      <c r="G3178" s="1" t="s">
        <v>51</v>
      </c>
      <c r="H3178" s="2">
        <v>400000</v>
      </c>
    </row>
    <row r="3179" spans="1:8" x14ac:dyDescent="0.2">
      <c r="A3179" s="1" t="s">
        <v>28</v>
      </c>
      <c r="B3179" s="1" t="s">
        <v>2243</v>
      </c>
      <c r="C3179" s="1" t="s">
        <v>2244</v>
      </c>
      <c r="D3179" s="1" t="s">
        <v>7975</v>
      </c>
      <c r="E3179" s="1" t="s">
        <v>7976</v>
      </c>
      <c r="F3179" s="1" t="s">
        <v>2641</v>
      </c>
      <c r="G3179" s="1" t="s">
        <v>51</v>
      </c>
      <c r="H3179" s="2">
        <v>911877.39</v>
      </c>
    </row>
    <row r="3180" spans="1:8" x14ac:dyDescent="0.2">
      <c r="A3180" s="1" t="s">
        <v>28</v>
      </c>
      <c r="B3180" s="1" t="s">
        <v>680</v>
      </c>
      <c r="C3180" s="1" t="s">
        <v>681</v>
      </c>
      <c r="D3180" s="1" t="s">
        <v>7920</v>
      </c>
      <c r="E3180" s="1" t="s">
        <v>7921</v>
      </c>
      <c r="F3180" s="1" t="s">
        <v>2641</v>
      </c>
      <c r="G3180" s="1" t="s">
        <v>51</v>
      </c>
      <c r="H3180" s="2">
        <v>460952.38</v>
      </c>
    </row>
    <row r="3181" spans="1:8" x14ac:dyDescent="0.2">
      <c r="A3181" s="1" t="s">
        <v>28</v>
      </c>
      <c r="B3181" s="1" t="s">
        <v>4316</v>
      </c>
      <c r="C3181" s="1" t="s">
        <v>8297</v>
      </c>
      <c r="D3181" s="1" t="s">
        <v>9370</v>
      </c>
      <c r="E3181" s="1" t="s">
        <v>3837</v>
      </c>
      <c r="F3181" s="1" t="s">
        <v>3838</v>
      </c>
      <c r="G3181" s="1" t="s">
        <v>51</v>
      </c>
      <c r="H3181" s="2">
        <v>229850</v>
      </c>
    </row>
    <row r="3182" spans="1:8" ht="22.5" x14ac:dyDescent="0.2">
      <c r="A3182" s="1" t="s">
        <v>28</v>
      </c>
      <c r="B3182" s="1" t="s">
        <v>6375</v>
      </c>
      <c r="C3182" s="1" t="s">
        <v>8038</v>
      </c>
      <c r="D3182" s="1" t="s">
        <v>8475</v>
      </c>
      <c r="E3182" s="1" t="s">
        <v>6678</v>
      </c>
      <c r="F3182" s="1" t="s">
        <v>3838</v>
      </c>
      <c r="G3182" s="1" t="s">
        <v>51</v>
      </c>
      <c r="H3182" s="2">
        <v>499797</v>
      </c>
    </row>
    <row r="3183" spans="1:8" ht="22.5" x14ac:dyDescent="0.2">
      <c r="A3183" s="1" t="s">
        <v>28</v>
      </c>
      <c r="B3183" s="1" t="s">
        <v>712</v>
      </c>
      <c r="C3183" s="1" t="s">
        <v>713</v>
      </c>
      <c r="D3183" s="1" t="s">
        <v>8564</v>
      </c>
      <c r="E3183" s="1" t="s">
        <v>8565</v>
      </c>
      <c r="F3183" s="1" t="s">
        <v>2641</v>
      </c>
      <c r="G3183" s="1" t="s">
        <v>51</v>
      </c>
      <c r="H3183" s="2">
        <v>222857.14</v>
      </c>
    </row>
    <row r="3184" spans="1:8" x14ac:dyDescent="0.2">
      <c r="A3184" s="1" t="s">
        <v>28</v>
      </c>
      <c r="B3184" s="1" t="s">
        <v>3171</v>
      </c>
      <c r="C3184" s="1" t="s">
        <v>8080</v>
      </c>
      <c r="D3184" s="1" t="s">
        <v>8373</v>
      </c>
      <c r="E3184" s="1" t="s">
        <v>8079</v>
      </c>
      <c r="F3184" s="1" t="s">
        <v>3838</v>
      </c>
      <c r="G3184" s="1" t="s">
        <v>51</v>
      </c>
      <c r="H3184" s="2">
        <v>220000</v>
      </c>
    </row>
    <row r="3185" spans="1:8" x14ac:dyDescent="0.2">
      <c r="A3185" s="1" t="s">
        <v>28</v>
      </c>
      <c r="B3185" s="1" t="s">
        <v>3171</v>
      </c>
      <c r="C3185" s="1" t="s">
        <v>8080</v>
      </c>
      <c r="D3185" s="1" t="s">
        <v>8374</v>
      </c>
      <c r="E3185" s="1" t="s">
        <v>8079</v>
      </c>
      <c r="F3185" s="1" t="s">
        <v>3838</v>
      </c>
      <c r="G3185" s="1" t="s">
        <v>51</v>
      </c>
      <c r="H3185" s="2">
        <v>200000</v>
      </c>
    </row>
    <row r="3186" spans="1:8" x14ac:dyDescent="0.2">
      <c r="A3186" s="1" t="s">
        <v>28</v>
      </c>
      <c r="B3186" s="1" t="s">
        <v>3171</v>
      </c>
      <c r="C3186" s="1" t="s">
        <v>8080</v>
      </c>
      <c r="D3186" s="1" t="s">
        <v>8375</v>
      </c>
      <c r="E3186" s="1" t="s">
        <v>8079</v>
      </c>
      <c r="F3186" s="1" t="s">
        <v>3838</v>
      </c>
      <c r="G3186" s="1" t="s">
        <v>51</v>
      </c>
      <c r="H3186" s="2">
        <v>500000</v>
      </c>
    </row>
    <row r="3187" spans="1:8" x14ac:dyDescent="0.2">
      <c r="A3187" s="1" t="s">
        <v>28</v>
      </c>
      <c r="B3187" s="1" t="s">
        <v>3171</v>
      </c>
      <c r="C3187" s="1" t="s">
        <v>8080</v>
      </c>
      <c r="D3187" s="1" t="s">
        <v>8376</v>
      </c>
      <c r="E3187" s="1" t="s">
        <v>8079</v>
      </c>
      <c r="F3187" s="1" t="s">
        <v>3838</v>
      </c>
      <c r="G3187" s="1" t="s">
        <v>51</v>
      </c>
      <c r="H3187" s="2">
        <v>200000</v>
      </c>
    </row>
    <row r="3188" spans="1:8" x14ac:dyDescent="0.2">
      <c r="A3188" s="1" t="s">
        <v>28</v>
      </c>
      <c r="B3188" s="1" t="s">
        <v>3171</v>
      </c>
      <c r="C3188" s="1" t="s">
        <v>8080</v>
      </c>
      <c r="D3188" s="1" t="s">
        <v>8377</v>
      </c>
      <c r="E3188" s="1" t="s">
        <v>8079</v>
      </c>
      <c r="F3188" s="1" t="s">
        <v>3838</v>
      </c>
      <c r="G3188" s="1" t="s">
        <v>51</v>
      </c>
      <c r="H3188" s="2">
        <v>200000</v>
      </c>
    </row>
    <row r="3189" spans="1:8" x14ac:dyDescent="0.2">
      <c r="A3189" s="1" t="s">
        <v>28</v>
      </c>
      <c r="B3189" s="1" t="s">
        <v>3171</v>
      </c>
      <c r="C3189" s="1" t="s">
        <v>8148</v>
      </c>
      <c r="D3189" s="1" t="s">
        <v>10467</v>
      </c>
      <c r="E3189" s="1" t="s">
        <v>6476</v>
      </c>
      <c r="F3189" s="1" t="s">
        <v>3838</v>
      </c>
      <c r="G3189" s="1" t="s">
        <v>51</v>
      </c>
      <c r="H3189" s="2">
        <v>500000</v>
      </c>
    </row>
    <row r="3190" spans="1:8" x14ac:dyDescent="0.2">
      <c r="A3190" s="1" t="s">
        <v>28</v>
      </c>
      <c r="B3190" s="1" t="s">
        <v>3171</v>
      </c>
      <c r="C3190" s="1" t="s">
        <v>3172</v>
      </c>
      <c r="D3190" s="1" t="s">
        <v>6878</v>
      </c>
      <c r="E3190" s="1" t="s">
        <v>6879</v>
      </c>
      <c r="F3190" s="1" t="s">
        <v>2641</v>
      </c>
      <c r="G3190" s="1" t="s">
        <v>51</v>
      </c>
      <c r="H3190" s="2">
        <v>222857.14</v>
      </c>
    </row>
    <row r="3191" spans="1:8" x14ac:dyDescent="0.2">
      <c r="A3191" s="1" t="s">
        <v>28</v>
      </c>
      <c r="B3191" s="1" t="s">
        <v>1422</v>
      </c>
      <c r="C3191" s="1" t="s">
        <v>1423</v>
      </c>
      <c r="D3191" s="1" t="s">
        <v>7693</v>
      </c>
      <c r="E3191" s="1" t="s">
        <v>7694</v>
      </c>
      <c r="F3191" s="1" t="s">
        <v>2641</v>
      </c>
      <c r="G3191" s="1" t="s">
        <v>51</v>
      </c>
      <c r="H3191" s="2">
        <v>270476.19</v>
      </c>
    </row>
    <row r="3192" spans="1:8" x14ac:dyDescent="0.2">
      <c r="A3192" s="1" t="s">
        <v>28</v>
      </c>
      <c r="B3192" s="1" t="s">
        <v>1821</v>
      </c>
      <c r="C3192" s="1" t="s">
        <v>1822</v>
      </c>
      <c r="D3192" s="1" t="s">
        <v>5360</v>
      </c>
      <c r="E3192" s="1" t="s">
        <v>5361</v>
      </c>
      <c r="F3192" s="1" t="s">
        <v>3558</v>
      </c>
      <c r="G3192" s="1" t="s">
        <v>51</v>
      </c>
      <c r="H3192" s="2">
        <v>500000</v>
      </c>
    </row>
    <row r="3193" spans="1:8" ht="22.5" x14ac:dyDescent="0.2">
      <c r="A3193" s="1" t="s">
        <v>28</v>
      </c>
      <c r="B3193" s="1" t="s">
        <v>1421</v>
      </c>
      <c r="C3193" s="1" t="s">
        <v>8150</v>
      </c>
      <c r="D3193" s="1" t="s">
        <v>8151</v>
      </c>
      <c r="E3193" s="1" t="s">
        <v>6476</v>
      </c>
      <c r="F3193" s="1" t="s">
        <v>3838</v>
      </c>
      <c r="G3193" s="1" t="s">
        <v>51</v>
      </c>
      <c r="H3193" s="2">
        <v>200000</v>
      </c>
    </row>
    <row r="3194" spans="1:8" ht="22.5" x14ac:dyDescent="0.2">
      <c r="A3194" s="1" t="s">
        <v>28</v>
      </c>
      <c r="B3194" s="1" t="s">
        <v>1421</v>
      </c>
      <c r="C3194" s="1" t="s">
        <v>8150</v>
      </c>
      <c r="D3194" s="1" t="s">
        <v>9907</v>
      </c>
      <c r="E3194" s="1" t="s">
        <v>6476</v>
      </c>
      <c r="F3194" s="1" t="s">
        <v>3838</v>
      </c>
      <c r="G3194" s="1" t="s">
        <v>51</v>
      </c>
      <c r="H3194" s="2">
        <v>250000</v>
      </c>
    </row>
    <row r="3195" spans="1:8" x14ac:dyDescent="0.2">
      <c r="A3195" s="1" t="s">
        <v>28</v>
      </c>
      <c r="B3195" s="1" t="s">
        <v>2716</v>
      </c>
      <c r="C3195" s="1" t="s">
        <v>2628</v>
      </c>
      <c r="D3195" s="1" t="s">
        <v>10320</v>
      </c>
      <c r="E3195" s="1" t="s">
        <v>6678</v>
      </c>
      <c r="F3195" s="1" t="s">
        <v>3838</v>
      </c>
      <c r="G3195" s="1" t="s">
        <v>51</v>
      </c>
      <c r="H3195" s="2">
        <v>698292</v>
      </c>
    </row>
    <row r="3196" spans="1:8" ht="33.75" x14ac:dyDescent="0.2">
      <c r="A3196" s="1" t="s">
        <v>28</v>
      </c>
      <c r="B3196" s="1" t="s">
        <v>2716</v>
      </c>
      <c r="C3196" s="1" t="s">
        <v>2717</v>
      </c>
      <c r="D3196" s="1" t="s">
        <v>9699</v>
      </c>
      <c r="E3196" s="1" t="s">
        <v>9700</v>
      </c>
      <c r="F3196" s="1" t="s">
        <v>8851</v>
      </c>
      <c r="G3196" s="1" t="s">
        <v>51</v>
      </c>
      <c r="H3196" s="2">
        <v>800000</v>
      </c>
    </row>
    <row r="3197" spans="1:8" x14ac:dyDescent="0.2">
      <c r="A3197" s="1" t="s">
        <v>28</v>
      </c>
      <c r="B3197" s="1" t="s">
        <v>2716</v>
      </c>
      <c r="C3197" s="1" t="s">
        <v>8301</v>
      </c>
      <c r="D3197" s="1" t="s">
        <v>8300</v>
      </c>
      <c r="E3197" s="1" t="s">
        <v>6476</v>
      </c>
      <c r="F3197" s="1" t="s">
        <v>3838</v>
      </c>
      <c r="G3197" s="1" t="s">
        <v>51</v>
      </c>
      <c r="H3197" s="2">
        <v>500000</v>
      </c>
    </row>
    <row r="3198" spans="1:8" x14ac:dyDescent="0.2">
      <c r="A3198" s="1" t="s">
        <v>28</v>
      </c>
      <c r="B3198" s="1" t="s">
        <v>1184</v>
      </c>
      <c r="C3198" s="1" t="s">
        <v>1185</v>
      </c>
      <c r="D3198" s="1" t="s">
        <v>7786</v>
      </c>
      <c r="E3198" s="1" t="s">
        <v>7787</v>
      </c>
      <c r="F3198" s="1" t="s">
        <v>50</v>
      </c>
      <c r="G3198" s="1" t="s">
        <v>51</v>
      </c>
      <c r="H3198" s="2">
        <v>222857.14</v>
      </c>
    </row>
    <row r="3199" spans="1:8" ht="22.5" x14ac:dyDescent="0.2">
      <c r="A3199" s="1" t="s">
        <v>28</v>
      </c>
      <c r="B3199" s="1" t="s">
        <v>5461</v>
      </c>
      <c r="C3199" s="1" t="s">
        <v>10279</v>
      </c>
      <c r="D3199" s="1" t="s">
        <v>10278</v>
      </c>
      <c r="E3199" s="1" t="s">
        <v>6219</v>
      </c>
      <c r="F3199" s="1" t="s">
        <v>3838</v>
      </c>
      <c r="G3199" s="1" t="s">
        <v>51</v>
      </c>
      <c r="H3199" s="2">
        <v>800000</v>
      </c>
    </row>
    <row r="3200" spans="1:8" x14ac:dyDescent="0.2">
      <c r="A3200" s="1" t="s">
        <v>28</v>
      </c>
      <c r="B3200" s="1" t="s">
        <v>1152</v>
      </c>
      <c r="C3200" s="1" t="s">
        <v>8309</v>
      </c>
      <c r="D3200" s="1" t="s">
        <v>8308</v>
      </c>
      <c r="E3200" s="1" t="s">
        <v>6476</v>
      </c>
      <c r="F3200" s="1" t="s">
        <v>3838</v>
      </c>
      <c r="G3200" s="1" t="s">
        <v>51</v>
      </c>
      <c r="H3200" s="2">
        <v>1170000</v>
      </c>
    </row>
    <row r="3201" spans="1:8" ht="22.5" x14ac:dyDescent="0.2">
      <c r="A3201" s="1" t="s">
        <v>28</v>
      </c>
      <c r="B3201" s="1" t="s">
        <v>1152</v>
      </c>
      <c r="C3201" s="1" t="s">
        <v>9430</v>
      </c>
      <c r="D3201" s="1" t="s">
        <v>9428</v>
      </c>
      <c r="E3201" s="1" t="s">
        <v>9429</v>
      </c>
      <c r="F3201" s="1" t="s">
        <v>3838</v>
      </c>
      <c r="G3201" s="1" t="s">
        <v>51</v>
      </c>
      <c r="H3201" s="2">
        <v>399980</v>
      </c>
    </row>
    <row r="3202" spans="1:8" x14ac:dyDescent="0.2">
      <c r="A3202" s="1" t="s">
        <v>28</v>
      </c>
      <c r="B3202" s="1" t="s">
        <v>608</v>
      </c>
      <c r="C3202" s="1" t="s">
        <v>609</v>
      </c>
      <c r="D3202" s="1" t="s">
        <v>4432</v>
      </c>
      <c r="E3202" s="1" t="s">
        <v>4433</v>
      </c>
      <c r="F3202" s="1" t="s">
        <v>3558</v>
      </c>
      <c r="G3202" s="1" t="s">
        <v>51</v>
      </c>
      <c r="H3202" s="2">
        <v>250000</v>
      </c>
    </row>
    <row r="3203" spans="1:8" x14ac:dyDescent="0.2">
      <c r="A3203" s="1" t="s">
        <v>28</v>
      </c>
      <c r="B3203" s="1" t="s">
        <v>608</v>
      </c>
      <c r="C3203" s="1" t="s">
        <v>8034</v>
      </c>
      <c r="D3203" s="1" t="s">
        <v>8033</v>
      </c>
      <c r="E3203" s="1" t="s">
        <v>6476</v>
      </c>
      <c r="F3203" s="1" t="s">
        <v>3838</v>
      </c>
      <c r="G3203" s="1" t="s">
        <v>51</v>
      </c>
      <c r="H3203" s="2">
        <v>200000</v>
      </c>
    </row>
    <row r="3204" spans="1:8" x14ac:dyDescent="0.2">
      <c r="A3204" s="1" t="s">
        <v>28</v>
      </c>
      <c r="B3204" s="1" t="s">
        <v>5964</v>
      </c>
      <c r="C3204" s="1" t="s">
        <v>5965</v>
      </c>
      <c r="D3204" s="1" t="s">
        <v>6973</v>
      </c>
      <c r="E3204" s="1" t="s">
        <v>6974</v>
      </c>
      <c r="F3204" s="1" t="s">
        <v>3558</v>
      </c>
      <c r="G3204" s="1" t="s">
        <v>51</v>
      </c>
      <c r="H3204" s="2">
        <v>500000</v>
      </c>
    </row>
    <row r="3205" spans="1:8" ht="22.5" x14ac:dyDescent="0.2">
      <c r="A3205" s="1" t="s">
        <v>28</v>
      </c>
      <c r="B3205" s="1" t="s">
        <v>2885</v>
      </c>
      <c r="C3205" s="1" t="s">
        <v>9264</v>
      </c>
      <c r="D3205" s="1" t="s">
        <v>9263</v>
      </c>
      <c r="E3205" s="1" t="s">
        <v>6476</v>
      </c>
      <c r="F3205" s="1" t="s">
        <v>3838</v>
      </c>
      <c r="G3205" s="1" t="s">
        <v>51</v>
      </c>
      <c r="H3205" s="2">
        <v>450000</v>
      </c>
    </row>
    <row r="3206" spans="1:8" x14ac:dyDescent="0.2">
      <c r="A3206" s="1" t="s">
        <v>28</v>
      </c>
      <c r="B3206" s="1" t="s">
        <v>3807</v>
      </c>
      <c r="C3206" s="1" t="s">
        <v>3808</v>
      </c>
      <c r="D3206" s="1" t="s">
        <v>3805</v>
      </c>
      <c r="E3206" s="1" t="s">
        <v>3806</v>
      </c>
      <c r="F3206" s="1" t="s">
        <v>3558</v>
      </c>
      <c r="G3206" s="1" t="s">
        <v>51</v>
      </c>
      <c r="H3206" s="2">
        <v>2000000</v>
      </c>
    </row>
    <row r="3207" spans="1:8" ht="22.5" x14ac:dyDescent="0.2">
      <c r="A3207" s="1" t="s">
        <v>28</v>
      </c>
      <c r="B3207" s="1" t="s">
        <v>3807</v>
      </c>
      <c r="C3207" s="1" t="s">
        <v>3808</v>
      </c>
      <c r="D3207" s="1" t="s">
        <v>7581</v>
      </c>
      <c r="E3207" s="1" t="s">
        <v>7582</v>
      </c>
      <c r="F3207" s="1" t="s">
        <v>2641</v>
      </c>
      <c r="G3207" s="1" t="s">
        <v>51</v>
      </c>
      <c r="H3207" s="2">
        <v>243750</v>
      </c>
    </row>
    <row r="3208" spans="1:8" ht="22.5" x14ac:dyDescent="0.2">
      <c r="A3208" s="1" t="s">
        <v>28</v>
      </c>
      <c r="B3208" s="1" t="s">
        <v>5336</v>
      </c>
      <c r="C3208" s="1" t="s">
        <v>5337</v>
      </c>
      <c r="D3208" s="1" t="s">
        <v>6325</v>
      </c>
      <c r="E3208" s="1" t="s">
        <v>6326</v>
      </c>
      <c r="F3208" s="1" t="s">
        <v>2641</v>
      </c>
      <c r="G3208" s="1" t="s">
        <v>51</v>
      </c>
      <c r="H3208" s="2">
        <v>243750</v>
      </c>
    </row>
    <row r="3209" spans="1:8" x14ac:dyDescent="0.2">
      <c r="A3209" s="1" t="s">
        <v>28</v>
      </c>
      <c r="B3209" s="1" t="s">
        <v>802</v>
      </c>
      <c r="C3209" s="1" t="s">
        <v>803</v>
      </c>
      <c r="D3209" s="1" t="s">
        <v>8451</v>
      </c>
      <c r="E3209" s="1" t="s">
        <v>8452</v>
      </c>
      <c r="F3209" s="1" t="s">
        <v>2641</v>
      </c>
      <c r="G3209" s="1" t="s">
        <v>51</v>
      </c>
      <c r="H3209" s="2">
        <v>222857.14</v>
      </c>
    </row>
    <row r="3210" spans="1:8" x14ac:dyDescent="0.2">
      <c r="A3210" s="1" t="s">
        <v>28</v>
      </c>
      <c r="B3210" s="1" t="s">
        <v>1263</v>
      </c>
      <c r="C3210" s="1" t="s">
        <v>1264</v>
      </c>
      <c r="D3210" s="1" t="s">
        <v>5566</v>
      </c>
      <c r="E3210" s="1" t="s">
        <v>5565</v>
      </c>
      <c r="F3210" s="1" t="s">
        <v>209</v>
      </c>
      <c r="G3210" s="1" t="s">
        <v>51</v>
      </c>
      <c r="H3210" s="2">
        <v>264187.87</v>
      </c>
    </row>
    <row r="3211" spans="1:8" x14ac:dyDescent="0.2">
      <c r="A3211" s="1" t="s">
        <v>28</v>
      </c>
      <c r="B3211" s="1" t="s">
        <v>2724</v>
      </c>
      <c r="C3211" s="1" t="s">
        <v>2725</v>
      </c>
      <c r="D3211" s="1" t="s">
        <v>5708</v>
      </c>
      <c r="E3211" s="1" t="s">
        <v>5709</v>
      </c>
      <c r="F3211" s="1" t="s">
        <v>2641</v>
      </c>
      <c r="G3211" s="1" t="s">
        <v>51</v>
      </c>
      <c r="H3211" s="2">
        <v>3639846.74</v>
      </c>
    </row>
    <row r="3212" spans="1:8" x14ac:dyDescent="0.2">
      <c r="A3212" s="1" t="s">
        <v>28</v>
      </c>
      <c r="B3212" s="1" t="s">
        <v>142</v>
      </c>
      <c r="C3212" s="1" t="s">
        <v>143</v>
      </c>
      <c r="D3212" s="1" t="s">
        <v>5344</v>
      </c>
      <c r="E3212" s="1" t="s">
        <v>5345</v>
      </c>
      <c r="F3212" s="1" t="s">
        <v>3558</v>
      </c>
      <c r="G3212" s="1" t="s">
        <v>51</v>
      </c>
      <c r="H3212" s="2">
        <v>500000</v>
      </c>
    </row>
    <row r="3213" spans="1:8" ht="22.5" x14ac:dyDescent="0.2">
      <c r="A3213" s="1" t="s">
        <v>28</v>
      </c>
      <c r="B3213" s="1" t="s">
        <v>1288</v>
      </c>
      <c r="C3213" s="1" t="s">
        <v>8039</v>
      </c>
      <c r="D3213" s="1" t="s">
        <v>8378</v>
      </c>
      <c r="E3213" s="1" t="s">
        <v>6476</v>
      </c>
      <c r="F3213" s="1" t="s">
        <v>3838</v>
      </c>
      <c r="G3213" s="1" t="s">
        <v>51</v>
      </c>
      <c r="H3213" s="2">
        <v>300000</v>
      </c>
    </row>
    <row r="3214" spans="1:8" x14ac:dyDescent="0.2">
      <c r="A3214" s="1" t="s">
        <v>28</v>
      </c>
      <c r="B3214" s="1" t="s">
        <v>1288</v>
      </c>
      <c r="C3214" s="1" t="s">
        <v>1289</v>
      </c>
      <c r="D3214" s="1" t="s">
        <v>10123</v>
      </c>
      <c r="E3214" s="1" t="s">
        <v>10124</v>
      </c>
      <c r="F3214" s="1" t="s">
        <v>2641</v>
      </c>
      <c r="G3214" s="1" t="s">
        <v>51</v>
      </c>
      <c r="H3214" s="2">
        <v>222857.14</v>
      </c>
    </row>
    <row r="3215" spans="1:8" x14ac:dyDescent="0.2">
      <c r="A3215" s="1" t="s">
        <v>28</v>
      </c>
      <c r="B3215" s="1" t="s">
        <v>4375</v>
      </c>
      <c r="C3215" s="1" t="s">
        <v>4376</v>
      </c>
      <c r="D3215" s="1" t="s">
        <v>9956</v>
      </c>
      <c r="E3215" s="1" t="s">
        <v>9957</v>
      </c>
      <c r="F3215" s="1" t="s">
        <v>3558</v>
      </c>
      <c r="G3215" s="1" t="s">
        <v>51</v>
      </c>
      <c r="H3215" s="2">
        <v>380000</v>
      </c>
    </row>
    <row r="3216" spans="1:8" x14ac:dyDescent="0.2">
      <c r="A3216" s="1" t="s">
        <v>28</v>
      </c>
      <c r="B3216" s="1" t="s">
        <v>3351</v>
      </c>
      <c r="C3216" s="1" t="s">
        <v>3352</v>
      </c>
      <c r="D3216" s="1" t="s">
        <v>9383</v>
      </c>
      <c r="E3216" s="1" t="s">
        <v>9384</v>
      </c>
      <c r="F3216" s="1" t="s">
        <v>3558</v>
      </c>
      <c r="G3216" s="1" t="s">
        <v>51</v>
      </c>
      <c r="H3216" s="2">
        <v>2000000</v>
      </c>
    </row>
    <row r="3217" spans="1:8" x14ac:dyDescent="0.2">
      <c r="A3217" s="1" t="s">
        <v>28</v>
      </c>
      <c r="B3217" s="1" t="s">
        <v>3274</v>
      </c>
      <c r="C3217" s="1" t="s">
        <v>3275</v>
      </c>
      <c r="D3217" s="1" t="s">
        <v>9027</v>
      </c>
      <c r="E3217" s="1" t="s">
        <v>9028</v>
      </c>
      <c r="F3217" s="1" t="s">
        <v>3558</v>
      </c>
      <c r="G3217" s="1" t="s">
        <v>51</v>
      </c>
      <c r="H3217" s="2">
        <v>300000</v>
      </c>
    </row>
    <row r="3218" spans="1:8" ht="22.5" x14ac:dyDescent="0.2">
      <c r="A3218" s="1" t="s">
        <v>28</v>
      </c>
      <c r="B3218" s="1" t="s">
        <v>694</v>
      </c>
      <c r="C3218" s="1" t="s">
        <v>10364</v>
      </c>
      <c r="D3218" s="1" t="s">
        <v>10363</v>
      </c>
      <c r="E3218" s="1" t="s">
        <v>6678</v>
      </c>
      <c r="F3218" s="1" t="s">
        <v>3838</v>
      </c>
      <c r="G3218" s="1" t="s">
        <v>51</v>
      </c>
      <c r="H3218" s="2">
        <v>400000</v>
      </c>
    </row>
    <row r="3219" spans="1:8" ht="22.5" x14ac:dyDescent="0.2">
      <c r="A3219" s="1" t="s">
        <v>28</v>
      </c>
      <c r="B3219" s="1" t="s">
        <v>694</v>
      </c>
      <c r="C3219" s="1" t="s">
        <v>8418</v>
      </c>
      <c r="D3219" s="1" t="s">
        <v>8417</v>
      </c>
      <c r="E3219" s="1" t="s">
        <v>6476</v>
      </c>
      <c r="F3219" s="1" t="s">
        <v>3838</v>
      </c>
      <c r="G3219" s="1" t="s">
        <v>51</v>
      </c>
      <c r="H3219" s="2">
        <v>250000</v>
      </c>
    </row>
    <row r="3220" spans="1:8" x14ac:dyDescent="0.2">
      <c r="A3220" s="1" t="s">
        <v>28</v>
      </c>
      <c r="B3220" s="1" t="s">
        <v>1433</v>
      </c>
      <c r="C3220" s="1" t="s">
        <v>1434</v>
      </c>
      <c r="D3220" s="1" t="s">
        <v>4185</v>
      </c>
      <c r="E3220" s="1" t="s">
        <v>4186</v>
      </c>
      <c r="F3220" s="1" t="s">
        <v>3558</v>
      </c>
      <c r="G3220" s="1" t="s">
        <v>51</v>
      </c>
      <c r="H3220" s="2">
        <v>250000</v>
      </c>
    </row>
    <row r="3221" spans="1:8" x14ac:dyDescent="0.2">
      <c r="A3221" s="1" t="s">
        <v>28</v>
      </c>
      <c r="B3221" s="1" t="s">
        <v>2067</v>
      </c>
      <c r="C3221" s="1" t="s">
        <v>2068</v>
      </c>
      <c r="D3221" s="1" t="s">
        <v>10194</v>
      </c>
      <c r="E3221" s="1" t="s">
        <v>10195</v>
      </c>
      <c r="F3221" s="1" t="s">
        <v>2641</v>
      </c>
      <c r="G3221" s="1" t="s">
        <v>51</v>
      </c>
      <c r="H3221" s="2">
        <v>222857.14</v>
      </c>
    </row>
    <row r="3222" spans="1:8" x14ac:dyDescent="0.2">
      <c r="A3222" s="1" t="s">
        <v>28</v>
      </c>
      <c r="B3222" s="1" t="s">
        <v>1428</v>
      </c>
      <c r="C3222" s="1" t="s">
        <v>1429</v>
      </c>
      <c r="D3222" s="1" t="s">
        <v>6663</v>
      </c>
      <c r="E3222" s="1" t="s">
        <v>6664</v>
      </c>
      <c r="F3222" s="1" t="s">
        <v>2641</v>
      </c>
      <c r="G3222" s="1" t="s">
        <v>51</v>
      </c>
      <c r="H3222" s="2">
        <v>460952.38</v>
      </c>
    </row>
    <row r="3223" spans="1:8" x14ac:dyDescent="0.2">
      <c r="A3223" s="1" t="s">
        <v>28</v>
      </c>
      <c r="B3223" s="1" t="s">
        <v>2772</v>
      </c>
      <c r="C3223" s="1" t="s">
        <v>2773</v>
      </c>
      <c r="D3223" s="1" t="s">
        <v>9966</v>
      </c>
      <c r="E3223" s="1" t="s">
        <v>9967</v>
      </c>
      <c r="F3223" s="1" t="s">
        <v>3558</v>
      </c>
      <c r="G3223" s="1" t="s">
        <v>51</v>
      </c>
      <c r="H3223" s="2">
        <v>1500000</v>
      </c>
    </row>
    <row r="3224" spans="1:8" ht="22.5" x14ac:dyDescent="0.2">
      <c r="A3224" s="1" t="s">
        <v>28</v>
      </c>
      <c r="B3224" s="1" t="s">
        <v>1551</v>
      </c>
      <c r="C3224" s="1" t="s">
        <v>1552</v>
      </c>
      <c r="D3224" s="1" t="s">
        <v>5445</v>
      </c>
      <c r="E3224" s="1" t="s">
        <v>5446</v>
      </c>
      <c r="F3224" s="1" t="s">
        <v>2641</v>
      </c>
      <c r="G3224" s="1" t="s">
        <v>51</v>
      </c>
      <c r="H3224" s="2">
        <v>222857.14</v>
      </c>
    </row>
    <row r="3225" spans="1:8" x14ac:dyDescent="0.2">
      <c r="A3225" s="1" t="s">
        <v>28</v>
      </c>
      <c r="B3225" s="1" t="s">
        <v>1551</v>
      </c>
      <c r="C3225" s="1" t="s">
        <v>1552</v>
      </c>
      <c r="D3225" s="1" t="s">
        <v>5448</v>
      </c>
      <c r="E3225" s="1" t="s">
        <v>3290</v>
      </c>
      <c r="F3225" s="1" t="s">
        <v>2641</v>
      </c>
      <c r="G3225" s="1" t="s">
        <v>51</v>
      </c>
      <c r="H3225" s="2">
        <v>222857.14</v>
      </c>
    </row>
    <row r="3226" spans="1:8" x14ac:dyDescent="0.2">
      <c r="A3226" s="1" t="s">
        <v>28</v>
      </c>
      <c r="B3226" s="1" t="s">
        <v>2764</v>
      </c>
      <c r="C3226" s="1" t="s">
        <v>4802</v>
      </c>
      <c r="D3226" s="1" t="s">
        <v>8778</v>
      </c>
      <c r="E3226" s="1" t="s">
        <v>3837</v>
      </c>
      <c r="F3226" s="1" t="s">
        <v>3838</v>
      </c>
      <c r="G3226" s="1" t="s">
        <v>51</v>
      </c>
      <c r="H3226" s="2">
        <v>249995</v>
      </c>
    </row>
    <row r="3227" spans="1:8" x14ac:dyDescent="0.2">
      <c r="A3227" s="1" t="s">
        <v>28</v>
      </c>
      <c r="B3227" s="1" t="s">
        <v>5635</v>
      </c>
      <c r="C3227" s="1" t="s">
        <v>5636</v>
      </c>
      <c r="D3227" s="1" t="s">
        <v>7755</v>
      </c>
      <c r="E3227" s="1" t="s">
        <v>7756</v>
      </c>
      <c r="F3227" s="1" t="s">
        <v>3558</v>
      </c>
      <c r="G3227" s="1" t="s">
        <v>51</v>
      </c>
      <c r="H3227" s="2">
        <v>4000000</v>
      </c>
    </row>
    <row r="3228" spans="1:8" x14ac:dyDescent="0.2">
      <c r="A3228" s="1" t="s">
        <v>28</v>
      </c>
      <c r="B3228" s="1" t="s">
        <v>458</v>
      </c>
      <c r="C3228" s="1" t="s">
        <v>459</v>
      </c>
      <c r="D3228" s="1" t="s">
        <v>3898</v>
      </c>
      <c r="E3228" s="1" t="s">
        <v>3899</v>
      </c>
      <c r="F3228" s="1" t="s">
        <v>3558</v>
      </c>
      <c r="G3228" s="1" t="s">
        <v>51</v>
      </c>
      <c r="H3228" s="2">
        <v>250000</v>
      </c>
    </row>
    <row r="3229" spans="1:8" x14ac:dyDescent="0.2">
      <c r="A3229" s="1" t="s">
        <v>28</v>
      </c>
      <c r="B3229" s="1" t="s">
        <v>458</v>
      </c>
      <c r="C3229" s="1" t="s">
        <v>459</v>
      </c>
      <c r="D3229" s="1" t="s">
        <v>7944</v>
      </c>
      <c r="E3229" s="1" t="s">
        <v>7945</v>
      </c>
      <c r="F3229" s="1" t="s">
        <v>2641</v>
      </c>
      <c r="G3229" s="1" t="s">
        <v>51</v>
      </c>
      <c r="H3229" s="2">
        <v>460952.38</v>
      </c>
    </row>
    <row r="3230" spans="1:8" x14ac:dyDescent="0.2">
      <c r="A3230" s="1" t="s">
        <v>28</v>
      </c>
      <c r="B3230" s="1" t="s">
        <v>420</v>
      </c>
      <c r="C3230" s="1" t="s">
        <v>421</v>
      </c>
      <c r="D3230" s="1" t="s">
        <v>4343</v>
      </c>
      <c r="E3230" s="1" t="s">
        <v>4344</v>
      </c>
      <c r="F3230" s="1" t="s">
        <v>3558</v>
      </c>
      <c r="G3230" s="1" t="s">
        <v>51</v>
      </c>
      <c r="H3230" s="2">
        <v>500000</v>
      </c>
    </row>
    <row r="3231" spans="1:8" x14ac:dyDescent="0.2">
      <c r="A3231" s="1" t="s">
        <v>28</v>
      </c>
      <c r="B3231" s="1" t="s">
        <v>2921</v>
      </c>
      <c r="C3231" s="1" t="s">
        <v>2922</v>
      </c>
      <c r="D3231" s="1" t="s">
        <v>4165</v>
      </c>
      <c r="E3231" s="1" t="s">
        <v>4166</v>
      </c>
      <c r="F3231" s="1" t="s">
        <v>3558</v>
      </c>
      <c r="G3231" s="1" t="s">
        <v>51</v>
      </c>
      <c r="H3231" s="2">
        <v>250000</v>
      </c>
    </row>
    <row r="3232" spans="1:8" ht="22.5" x14ac:dyDescent="0.2">
      <c r="A3232" s="1" t="s">
        <v>28</v>
      </c>
      <c r="B3232" s="1" t="s">
        <v>141</v>
      </c>
      <c r="C3232" s="1" t="s">
        <v>8287</v>
      </c>
      <c r="D3232" s="1" t="s">
        <v>8286</v>
      </c>
      <c r="E3232" s="1" t="s">
        <v>6476</v>
      </c>
      <c r="F3232" s="1" t="s">
        <v>3838</v>
      </c>
      <c r="G3232" s="1" t="s">
        <v>51</v>
      </c>
      <c r="H3232" s="2">
        <v>249990</v>
      </c>
    </row>
    <row r="3233" spans="1:8" ht="33.75" x14ac:dyDescent="0.2">
      <c r="A3233" s="1" t="s">
        <v>28</v>
      </c>
      <c r="B3233" s="1" t="s">
        <v>1620</v>
      </c>
      <c r="C3233" s="1" t="s">
        <v>9906</v>
      </c>
      <c r="D3233" s="1" t="s">
        <v>9905</v>
      </c>
      <c r="E3233" s="1" t="s">
        <v>6476</v>
      </c>
      <c r="F3233" s="1" t="s">
        <v>3838</v>
      </c>
      <c r="G3233" s="1" t="s">
        <v>51</v>
      </c>
      <c r="H3233" s="2">
        <v>219250</v>
      </c>
    </row>
    <row r="3234" spans="1:8" ht="22.5" x14ac:dyDescent="0.2">
      <c r="A3234" s="1" t="s">
        <v>28</v>
      </c>
      <c r="B3234" s="1" t="s">
        <v>192</v>
      </c>
      <c r="C3234" s="1" t="s">
        <v>9926</v>
      </c>
      <c r="D3234" s="1" t="s">
        <v>9925</v>
      </c>
      <c r="E3234" s="1" t="s">
        <v>6476</v>
      </c>
      <c r="F3234" s="1" t="s">
        <v>3838</v>
      </c>
      <c r="G3234" s="1" t="s">
        <v>51</v>
      </c>
      <c r="H3234" s="2">
        <v>400000</v>
      </c>
    </row>
    <row r="3235" spans="1:8" ht="22.5" x14ac:dyDescent="0.2">
      <c r="A3235" s="1" t="s">
        <v>28</v>
      </c>
      <c r="B3235" s="1" t="s">
        <v>192</v>
      </c>
      <c r="C3235" s="1" t="s">
        <v>9926</v>
      </c>
      <c r="D3235" s="1" t="s">
        <v>9934</v>
      </c>
      <c r="E3235" s="1" t="s">
        <v>6678</v>
      </c>
      <c r="F3235" s="1" t="s">
        <v>3838</v>
      </c>
      <c r="G3235" s="1" t="s">
        <v>51</v>
      </c>
      <c r="H3235" s="2">
        <v>250000</v>
      </c>
    </row>
    <row r="3236" spans="1:8" x14ac:dyDescent="0.2">
      <c r="A3236" s="1" t="s">
        <v>28</v>
      </c>
      <c r="B3236" s="1" t="s">
        <v>192</v>
      </c>
      <c r="C3236" s="1" t="s">
        <v>193</v>
      </c>
      <c r="D3236" s="1" t="s">
        <v>5198</v>
      </c>
      <c r="E3236" s="1" t="s">
        <v>5199</v>
      </c>
      <c r="F3236" s="1" t="s">
        <v>3558</v>
      </c>
      <c r="G3236" s="1" t="s">
        <v>51</v>
      </c>
      <c r="H3236" s="2">
        <v>500000</v>
      </c>
    </row>
    <row r="3237" spans="1:8" x14ac:dyDescent="0.2">
      <c r="A3237" s="1" t="s">
        <v>28</v>
      </c>
      <c r="B3237" s="1" t="s">
        <v>323</v>
      </c>
      <c r="C3237" s="1" t="s">
        <v>324</v>
      </c>
      <c r="D3237" s="1" t="s">
        <v>3983</v>
      </c>
      <c r="E3237" s="1" t="s">
        <v>3816</v>
      </c>
      <c r="F3237" s="1" t="s">
        <v>3558</v>
      </c>
      <c r="G3237" s="1" t="s">
        <v>51</v>
      </c>
      <c r="H3237" s="2">
        <v>250000</v>
      </c>
    </row>
    <row r="3238" spans="1:8" x14ac:dyDescent="0.2">
      <c r="A3238" s="1" t="s">
        <v>28</v>
      </c>
      <c r="B3238" s="1" t="s">
        <v>2172</v>
      </c>
      <c r="C3238" s="1" t="s">
        <v>2173</v>
      </c>
      <c r="D3238" s="1" t="s">
        <v>4832</v>
      </c>
      <c r="E3238" s="1" t="s">
        <v>4833</v>
      </c>
      <c r="F3238" s="1" t="s">
        <v>3558</v>
      </c>
      <c r="G3238" s="1" t="s">
        <v>51</v>
      </c>
      <c r="H3238" s="2">
        <v>500000</v>
      </c>
    </row>
    <row r="3239" spans="1:8" ht="22.5" x14ac:dyDescent="0.2">
      <c r="A3239" s="1" t="s">
        <v>28</v>
      </c>
      <c r="B3239" s="1" t="s">
        <v>2696</v>
      </c>
      <c r="C3239" s="1" t="s">
        <v>8980</v>
      </c>
      <c r="D3239" s="1" t="s">
        <v>8979</v>
      </c>
      <c r="E3239" s="1" t="s">
        <v>3837</v>
      </c>
      <c r="F3239" s="1" t="s">
        <v>3838</v>
      </c>
      <c r="G3239" s="1" t="s">
        <v>51</v>
      </c>
      <c r="H3239" s="2">
        <v>249970</v>
      </c>
    </row>
    <row r="3240" spans="1:8" x14ac:dyDescent="0.2">
      <c r="A3240" s="1" t="s">
        <v>28</v>
      </c>
      <c r="B3240" s="1" t="s">
        <v>2696</v>
      </c>
      <c r="C3240" s="1" t="s">
        <v>9432</v>
      </c>
      <c r="D3240" s="1" t="s">
        <v>9431</v>
      </c>
      <c r="E3240" s="1" t="s">
        <v>8783</v>
      </c>
      <c r="F3240" s="1" t="s">
        <v>3838</v>
      </c>
      <c r="G3240" s="1" t="s">
        <v>51</v>
      </c>
      <c r="H3240" s="2">
        <v>400000</v>
      </c>
    </row>
    <row r="3241" spans="1:8" x14ac:dyDescent="0.2">
      <c r="A3241" s="1" t="s">
        <v>28</v>
      </c>
      <c r="B3241" s="1" t="s">
        <v>2696</v>
      </c>
      <c r="C3241" s="1" t="s">
        <v>2774</v>
      </c>
      <c r="D3241" s="1" t="s">
        <v>7662</v>
      </c>
      <c r="E3241" s="1" t="s">
        <v>7663</v>
      </c>
      <c r="F3241" s="1" t="s">
        <v>2641</v>
      </c>
      <c r="G3241" s="1" t="s">
        <v>51</v>
      </c>
      <c r="H3241" s="2">
        <v>460952.38</v>
      </c>
    </row>
    <row r="3242" spans="1:8" x14ac:dyDescent="0.2">
      <c r="A3242" s="1" t="s">
        <v>28</v>
      </c>
      <c r="B3242" s="1" t="s">
        <v>2315</v>
      </c>
      <c r="C3242" s="1" t="s">
        <v>2316</v>
      </c>
      <c r="D3242" s="1" t="s">
        <v>6198</v>
      </c>
      <c r="E3242" s="1" t="s">
        <v>6199</v>
      </c>
      <c r="F3242" s="1" t="s">
        <v>2641</v>
      </c>
      <c r="G3242" s="1" t="s">
        <v>51</v>
      </c>
      <c r="H3242" s="2">
        <v>222857.14</v>
      </c>
    </row>
    <row r="3243" spans="1:8" x14ac:dyDescent="0.2">
      <c r="A3243" s="1" t="s">
        <v>28</v>
      </c>
      <c r="B3243" s="1" t="s">
        <v>2315</v>
      </c>
      <c r="C3243" s="1" t="s">
        <v>2316</v>
      </c>
      <c r="D3243" s="1" t="s">
        <v>7969</v>
      </c>
      <c r="E3243" s="1" t="s">
        <v>7970</v>
      </c>
      <c r="F3243" s="1" t="s">
        <v>2641</v>
      </c>
      <c r="G3243" s="1" t="s">
        <v>51</v>
      </c>
      <c r="H3243" s="2">
        <v>651428.56999999995</v>
      </c>
    </row>
    <row r="3244" spans="1:8" x14ac:dyDescent="0.2">
      <c r="A3244" s="1" t="s">
        <v>28</v>
      </c>
      <c r="B3244" s="1" t="s">
        <v>2315</v>
      </c>
      <c r="C3244" s="1" t="s">
        <v>2316</v>
      </c>
      <c r="D3244" s="1" t="s">
        <v>8648</v>
      </c>
      <c r="E3244" s="1" t="s">
        <v>8649</v>
      </c>
      <c r="F3244" s="1" t="s">
        <v>2641</v>
      </c>
      <c r="G3244" s="1" t="s">
        <v>51</v>
      </c>
      <c r="H3244" s="2">
        <v>460952.38</v>
      </c>
    </row>
    <row r="3245" spans="1:8" x14ac:dyDescent="0.2">
      <c r="A3245" s="1" t="s">
        <v>28</v>
      </c>
      <c r="B3245" s="1" t="s">
        <v>2315</v>
      </c>
      <c r="C3245" s="1" t="s">
        <v>2316</v>
      </c>
      <c r="D3245" s="1" t="s">
        <v>9651</v>
      </c>
      <c r="E3245" s="1" t="s">
        <v>9652</v>
      </c>
      <c r="F3245" s="1" t="s">
        <v>11</v>
      </c>
      <c r="G3245" s="1" t="s">
        <v>51</v>
      </c>
      <c r="H3245" s="2">
        <v>460952.38</v>
      </c>
    </row>
    <row r="3246" spans="1:8" x14ac:dyDescent="0.2">
      <c r="A3246" s="1" t="s">
        <v>28</v>
      </c>
      <c r="B3246" s="1" t="s">
        <v>5181</v>
      </c>
      <c r="C3246" s="1" t="s">
        <v>5182</v>
      </c>
      <c r="D3246" s="1" t="s">
        <v>5179</v>
      </c>
      <c r="E3246" s="1" t="s">
        <v>5180</v>
      </c>
      <c r="F3246" s="1" t="s">
        <v>3558</v>
      </c>
      <c r="G3246" s="1" t="s">
        <v>51</v>
      </c>
      <c r="H3246" s="2">
        <v>500000</v>
      </c>
    </row>
    <row r="3247" spans="1:8" x14ac:dyDescent="0.2">
      <c r="A3247" s="1" t="s">
        <v>28</v>
      </c>
      <c r="B3247" s="1" t="s">
        <v>2025</v>
      </c>
      <c r="C3247" s="1" t="s">
        <v>2026</v>
      </c>
      <c r="D3247" s="1" t="s">
        <v>6551</v>
      </c>
      <c r="E3247" s="1" t="s">
        <v>553</v>
      </c>
      <c r="F3247" s="1" t="s">
        <v>209</v>
      </c>
      <c r="G3247" s="1" t="s">
        <v>51</v>
      </c>
      <c r="H3247" s="2">
        <v>232380.95</v>
      </c>
    </row>
    <row r="3248" spans="1:8" ht="22.5" x14ac:dyDescent="0.2">
      <c r="A3248" s="1" t="s">
        <v>28</v>
      </c>
      <c r="B3248" s="1" t="s">
        <v>52</v>
      </c>
      <c r="C3248" s="1" t="s">
        <v>53</v>
      </c>
      <c r="D3248" s="1" t="s">
        <v>9324</v>
      </c>
      <c r="E3248" s="1" t="s">
        <v>9325</v>
      </c>
      <c r="F3248" s="1" t="s">
        <v>215</v>
      </c>
      <c r="G3248" s="1" t="s">
        <v>51</v>
      </c>
      <c r="H3248" s="2">
        <v>1000000</v>
      </c>
    </row>
    <row r="3249" spans="1:8" x14ac:dyDescent="0.2">
      <c r="A3249" s="1" t="s">
        <v>28</v>
      </c>
      <c r="B3249" s="1" t="s">
        <v>52</v>
      </c>
      <c r="C3249" s="1" t="s">
        <v>10264</v>
      </c>
      <c r="D3249" s="1" t="s">
        <v>10263</v>
      </c>
      <c r="E3249" s="1" t="s">
        <v>6476</v>
      </c>
      <c r="F3249" s="1" t="s">
        <v>3838</v>
      </c>
      <c r="G3249" s="1" t="s">
        <v>51</v>
      </c>
      <c r="H3249" s="2">
        <v>250000</v>
      </c>
    </row>
    <row r="3250" spans="1:8" x14ac:dyDescent="0.2">
      <c r="A3250" s="1" t="s">
        <v>28</v>
      </c>
      <c r="B3250" s="1" t="s">
        <v>8149</v>
      </c>
      <c r="C3250" s="1" t="s">
        <v>2628</v>
      </c>
      <c r="D3250" s="1" t="s">
        <v>10277</v>
      </c>
      <c r="E3250" s="1" t="s">
        <v>6219</v>
      </c>
      <c r="F3250" s="1" t="s">
        <v>3838</v>
      </c>
      <c r="G3250" s="1" t="s">
        <v>51</v>
      </c>
      <c r="H3250" s="2">
        <v>1000000</v>
      </c>
    </row>
    <row r="3251" spans="1:8" x14ac:dyDescent="0.2">
      <c r="A3251" s="1" t="s">
        <v>28</v>
      </c>
      <c r="B3251" s="1" t="s">
        <v>5956</v>
      </c>
      <c r="C3251" s="1" t="s">
        <v>5957</v>
      </c>
      <c r="D3251" s="1" t="s">
        <v>6971</v>
      </c>
      <c r="E3251" s="1" t="s">
        <v>6972</v>
      </c>
      <c r="F3251" s="1" t="s">
        <v>3558</v>
      </c>
      <c r="G3251" s="1" t="s">
        <v>51</v>
      </c>
      <c r="H3251" s="2">
        <v>1000000</v>
      </c>
    </row>
    <row r="3252" spans="1:8" ht="22.5" x14ac:dyDescent="0.2">
      <c r="A3252" s="1" t="s">
        <v>28</v>
      </c>
      <c r="B3252" s="1" t="s">
        <v>2777</v>
      </c>
      <c r="C3252" s="1" t="s">
        <v>2778</v>
      </c>
      <c r="D3252" s="1" t="s">
        <v>8426</v>
      </c>
      <c r="E3252" s="1" t="s">
        <v>8427</v>
      </c>
      <c r="F3252" s="1" t="s">
        <v>2641</v>
      </c>
      <c r="G3252" s="1" t="s">
        <v>51</v>
      </c>
      <c r="H3252" s="2">
        <v>270476.19</v>
      </c>
    </row>
    <row r="3253" spans="1:8" ht="22.5" x14ac:dyDescent="0.2">
      <c r="A3253" s="1" t="s">
        <v>28</v>
      </c>
      <c r="B3253" s="1" t="s">
        <v>378</v>
      </c>
      <c r="C3253" s="1" t="s">
        <v>379</v>
      </c>
      <c r="D3253" s="1" t="s">
        <v>3912</v>
      </c>
      <c r="E3253" s="1" t="s">
        <v>3913</v>
      </c>
      <c r="F3253" s="1" t="s">
        <v>3558</v>
      </c>
      <c r="G3253" s="1" t="s">
        <v>51</v>
      </c>
      <c r="H3253" s="2">
        <v>250000</v>
      </c>
    </row>
    <row r="3254" spans="1:8" ht="22.5" x14ac:dyDescent="0.2">
      <c r="A3254" s="1" t="s">
        <v>28</v>
      </c>
      <c r="B3254" s="1" t="s">
        <v>1283</v>
      </c>
      <c r="C3254" s="1" t="s">
        <v>8040</v>
      </c>
      <c r="D3254" s="1" t="s">
        <v>8234</v>
      </c>
      <c r="E3254" s="1" t="s">
        <v>6476</v>
      </c>
      <c r="F3254" s="1" t="s">
        <v>3838</v>
      </c>
      <c r="G3254" s="1" t="s">
        <v>51</v>
      </c>
      <c r="H3254" s="2">
        <v>299984</v>
      </c>
    </row>
    <row r="3255" spans="1:8" x14ac:dyDescent="0.2">
      <c r="A3255" s="1" t="s">
        <v>28</v>
      </c>
      <c r="B3255" s="1" t="s">
        <v>4347</v>
      </c>
      <c r="C3255" s="1" t="s">
        <v>4348</v>
      </c>
      <c r="D3255" s="1" t="s">
        <v>7937</v>
      </c>
      <c r="E3255" s="1" t="s">
        <v>7936</v>
      </c>
      <c r="F3255" s="1" t="s">
        <v>2641</v>
      </c>
      <c r="G3255" s="1" t="s">
        <v>51</v>
      </c>
      <c r="H3255" s="2">
        <v>222857.14</v>
      </c>
    </row>
    <row r="3256" spans="1:8" x14ac:dyDescent="0.2">
      <c r="A3256" s="1" t="s">
        <v>28</v>
      </c>
      <c r="B3256" s="1" t="s">
        <v>163</v>
      </c>
      <c r="C3256" s="1" t="s">
        <v>164</v>
      </c>
      <c r="D3256" s="1" t="s">
        <v>5259</v>
      </c>
      <c r="E3256" s="1" t="s">
        <v>5260</v>
      </c>
      <c r="F3256" s="1" t="s">
        <v>3558</v>
      </c>
      <c r="G3256" s="1" t="s">
        <v>51</v>
      </c>
      <c r="H3256" s="2">
        <v>250000</v>
      </c>
    </row>
    <row r="3257" spans="1:8" x14ac:dyDescent="0.2">
      <c r="A3257" s="1" t="s">
        <v>28</v>
      </c>
      <c r="B3257" s="1" t="s">
        <v>163</v>
      </c>
      <c r="C3257" s="1" t="s">
        <v>164</v>
      </c>
      <c r="D3257" s="1" t="s">
        <v>7935</v>
      </c>
      <c r="E3257" s="1" t="s">
        <v>7936</v>
      </c>
      <c r="F3257" s="1" t="s">
        <v>2641</v>
      </c>
      <c r="G3257" s="1" t="s">
        <v>51</v>
      </c>
      <c r="H3257" s="2">
        <v>222857.14</v>
      </c>
    </row>
    <row r="3258" spans="1:8" ht="22.5" x14ac:dyDescent="0.2">
      <c r="A3258" s="1" t="s">
        <v>28</v>
      </c>
      <c r="B3258" s="1" t="s">
        <v>5394</v>
      </c>
      <c r="C3258" s="1" t="s">
        <v>5395</v>
      </c>
      <c r="D3258" s="1" t="s">
        <v>7745</v>
      </c>
      <c r="E3258" s="1" t="s">
        <v>7746</v>
      </c>
      <c r="F3258" s="1" t="s">
        <v>50</v>
      </c>
      <c r="G3258" s="1" t="s">
        <v>51</v>
      </c>
      <c r="H3258" s="2">
        <v>489523.81</v>
      </c>
    </row>
    <row r="3259" spans="1:8" ht="22.5" x14ac:dyDescent="0.2">
      <c r="A3259" s="1" t="s">
        <v>28</v>
      </c>
      <c r="B3259" s="1" t="s">
        <v>1874</v>
      </c>
      <c r="C3259" s="1" t="s">
        <v>1875</v>
      </c>
      <c r="D3259" s="1" t="s">
        <v>3972</v>
      </c>
      <c r="E3259" s="1" t="s">
        <v>3973</v>
      </c>
      <c r="F3259" s="1" t="s">
        <v>3558</v>
      </c>
      <c r="G3259" s="1" t="s">
        <v>51</v>
      </c>
      <c r="H3259" s="2">
        <v>250000</v>
      </c>
    </row>
    <row r="3260" spans="1:8" ht="22.5" x14ac:dyDescent="0.2">
      <c r="A3260" s="1" t="s">
        <v>28</v>
      </c>
      <c r="B3260" s="1" t="s">
        <v>1874</v>
      </c>
      <c r="C3260" s="1" t="s">
        <v>1875</v>
      </c>
      <c r="D3260" s="1" t="s">
        <v>8690</v>
      </c>
      <c r="E3260" s="1" t="s">
        <v>8691</v>
      </c>
      <c r="F3260" s="1" t="s">
        <v>2641</v>
      </c>
      <c r="G3260" s="1" t="s">
        <v>51</v>
      </c>
      <c r="H3260" s="2">
        <v>242614.47</v>
      </c>
    </row>
    <row r="3261" spans="1:8" x14ac:dyDescent="0.2">
      <c r="A3261" s="1" t="s">
        <v>28</v>
      </c>
      <c r="B3261" s="1" t="s">
        <v>1087</v>
      </c>
      <c r="C3261" s="1" t="s">
        <v>1088</v>
      </c>
      <c r="D3261" s="1" t="s">
        <v>10031</v>
      </c>
      <c r="E3261" s="1" t="s">
        <v>4992</v>
      </c>
      <c r="F3261" s="1" t="s">
        <v>3704</v>
      </c>
      <c r="G3261" s="1" t="s">
        <v>51</v>
      </c>
      <c r="H3261" s="2">
        <v>430000</v>
      </c>
    </row>
    <row r="3262" spans="1:8" ht="22.5" x14ac:dyDescent="0.2">
      <c r="A3262" s="1" t="s">
        <v>28</v>
      </c>
      <c r="B3262" s="1" t="s">
        <v>3097</v>
      </c>
      <c r="C3262" s="1" t="s">
        <v>3098</v>
      </c>
      <c r="D3262" s="1" t="s">
        <v>5327</v>
      </c>
      <c r="E3262" s="1" t="s">
        <v>3816</v>
      </c>
      <c r="F3262" s="1" t="s">
        <v>3558</v>
      </c>
      <c r="G3262" s="1" t="s">
        <v>51</v>
      </c>
      <c r="H3262" s="2">
        <v>250000</v>
      </c>
    </row>
    <row r="3263" spans="1:8" ht="22.5" x14ac:dyDescent="0.2">
      <c r="A3263" s="1" t="s">
        <v>28</v>
      </c>
      <c r="B3263" s="1" t="s">
        <v>2242</v>
      </c>
      <c r="C3263" s="1" t="s">
        <v>8292</v>
      </c>
      <c r="D3263" s="1" t="s">
        <v>8291</v>
      </c>
      <c r="E3263" s="1" t="s">
        <v>6476</v>
      </c>
      <c r="F3263" s="1" t="s">
        <v>3838</v>
      </c>
      <c r="G3263" s="1" t="s">
        <v>51</v>
      </c>
      <c r="H3263" s="2">
        <v>300000</v>
      </c>
    </row>
    <row r="3264" spans="1:8" ht="22.5" x14ac:dyDescent="0.2">
      <c r="A3264" s="1" t="s">
        <v>28</v>
      </c>
      <c r="B3264" s="1" t="s">
        <v>2242</v>
      </c>
      <c r="C3264" s="1" t="s">
        <v>8292</v>
      </c>
      <c r="D3264" s="1" t="s">
        <v>9371</v>
      </c>
      <c r="E3264" s="1" t="s">
        <v>3837</v>
      </c>
      <c r="F3264" s="1" t="s">
        <v>3838</v>
      </c>
      <c r="G3264" s="1" t="s">
        <v>51</v>
      </c>
      <c r="H3264" s="2">
        <v>248680</v>
      </c>
    </row>
    <row r="3265" spans="1:8" ht="22.5" x14ac:dyDescent="0.2">
      <c r="A3265" s="1" t="s">
        <v>28</v>
      </c>
      <c r="B3265" s="1" t="s">
        <v>3025</v>
      </c>
      <c r="C3265" s="1" t="s">
        <v>8236</v>
      </c>
      <c r="D3265" s="1" t="s">
        <v>8235</v>
      </c>
      <c r="E3265" s="1" t="s">
        <v>6476</v>
      </c>
      <c r="F3265" s="1" t="s">
        <v>3838</v>
      </c>
      <c r="G3265" s="1" t="s">
        <v>51</v>
      </c>
      <c r="H3265" s="2">
        <v>200000</v>
      </c>
    </row>
    <row r="3266" spans="1:8" ht="22.5" x14ac:dyDescent="0.2">
      <c r="A3266" s="1" t="s">
        <v>28</v>
      </c>
      <c r="B3266" s="1" t="s">
        <v>5316</v>
      </c>
      <c r="C3266" s="1" t="s">
        <v>5317</v>
      </c>
      <c r="D3266" s="1" t="s">
        <v>7751</v>
      </c>
      <c r="E3266" s="1" t="s">
        <v>7752</v>
      </c>
      <c r="F3266" s="1" t="s">
        <v>3558</v>
      </c>
      <c r="G3266" s="1" t="s">
        <v>51</v>
      </c>
      <c r="H3266" s="2">
        <v>4000000</v>
      </c>
    </row>
    <row r="3267" spans="1:8" ht="22.5" x14ac:dyDescent="0.2">
      <c r="A3267" s="1" t="s">
        <v>28</v>
      </c>
      <c r="B3267" s="1" t="s">
        <v>534</v>
      </c>
      <c r="C3267" s="1" t="s">
        <v>5052</v>
      </c>
      <c r="D3267" s="1" t="s">
        <v>5050</v>
      </c>
      <c r="E3267" s="1" t="s">
        <v>5051</v>
      </c>
      <c r="F3267" s="1" t="s">
        <v>2608</v>
      </c>
      <c r="G3267" s="1" t="s">
        <v>51</v>
      </c>
      <c r="H3267" s="2">
        <v>250000</v>
      </c>
    </row>
    <row r="3268" spans="1:8" ht="22.5" x14ac:dyDescent="0.2">
      <c r="A3268" s="1" t="s">
        <v>28</v>
      </c>
      <c r="B3268" s="1" t="s">
        <v>330</v>
      </c>
      <c r="C3268" s="1" t="s">
        <v>8041</v>
      </c>
      <c r="D3268" s="1" t="s">
        <v>8981</v>
      </c>
      <c r="E3268" s="1" t="s">
        <v>3837</v>
      </c>
      <c r="F3268" s="1" t="s">
        <v>3838</v>
      </c>
      <c r="G3268" s="1" t="s">
        <v>51</v>
      </c>
      <c r="H3268" s="2">
        <v>249970</v>
      </c>
    </row>
    <row r="3269" spans="1:8" ht="22.5" x14ac:dyDescent="0.2">
      <c r="A3269" s="1" t="s">
        <v>28</v>
      </c>
      <c r="B3269" s="1" t="s">
        <v>330</v>
      </c>
      <c r="C3269" s="1" t="s">
        <v>8041</v>
      </c>
      <c r="D3269" s="1" t="s">
        <v>8985</v>
      </c>
      <c r="E3269" s="1" t="s">
        <v>8783</v>
      </c>
      <c r="F3269" s="1" t="s">
        <v>3838</v>
      </c>
      <c r="G3269" s="1" t="s">
        <v>51</v>
      </c>
      <c r="H3269" s="2">
        <v>400000</v>
      </c>
    </row>
    <row r="3270" spans="1:8" ht="22.5" x14ac:dyDescent="0.2">
      <c r="A3270" s="1" t="s">
        <v>28</v>
      </c>
      <c r="B3270" s="1" t="s">
        <v>330</v>
      </c>
      <c r="C3270" s="1" t="s">
        <v>8041</v>
      </c>
      <c r="D3270" s="1" t="s">
        <v>10021</v>
      </c>
      <c r="E3270" s="1" t="s">
        <v>6476</v>
      </c>
      <c r="F3270" s="1" t="s">
        <v>3838</v>
      </c>
      <c r="G3270" s="1" t="s">
        <v>51</v>
      </c>
      <c r="H3270" s="2">
        <v>1000000</v>
      </c>
    </row>
    <row r="3271" spans="1:8" ht="22.5" x14ac:dyDescent="0.2">
      <c r="A3271" s="1" t="s">
        <v>28</v>
      </c>
      <c r="B3271" s="1" t="s">
        <v>2164</v>
      </c>
      <c r="C3271" s="1" t="s">
        <v>9763</v>
      </c>
      <c r="D3271" s="1" t="s">
        <v>9762</v>
      </c>
      <c r="E3271" s="1" t="s">
        <v>6476</v>
      </c>
      <c r="F3271" s="1" t="s">
        <v>3838</v>
      </c>
      <c r="G3271" s="1" t="s">
        <v>51</v>
      </c>
      <c r="H3271" s="2">
        <v>200000</v>
      </c>
    </row>
    <row r="3272" spans="1:8" x14ac:dyDescent="0.2">
      <c r="A3272" s="1" t="s">
        <v>28</v>
      </c>
      <c r="B3272" s="1" t="s">
        <v>2164</v>
      </c>
      <c r="C3272" s="1" t="s">
        <v>2165</v>
      </c>
      <c r="D3272" s="1" t="s">
        <v>7301</v>
      </c>
      <c r="E3272" s="1" t="s">
        <v>7302</v>
      </c>
      <c r="F3272" s="1" t="s">
        <v>2641</v>
      </c>
      <c r="G3272" s="1" t="s">
        <v>51</v>
      </c>
      <c r="H3272" s="2">
        <v>222857.14</v>
      </c>
    </row>
    <row r="3273" spans="1:8" ht="22.5" x14ac:dyDescent="0.2">
      <c r="A3273" s="1" t="s">
        <v>28</v>
      </c>
      <c r="B3273" s="1" t="s">
        <v>507</v>
      </c>
      <c r="C3273" s="1" t="s">
        <v>508</v>
      </c>
      <c r="D3273" s="1" t="s">
        <v>7215</v>
      </c>
      <c r="E3273" s="1" t="s">
        <v>7216</v>
      </c>
      <c r="F3273" s="1" t="s">
        <v>50</v>
      </c>
      <c r="G3273" s="1" t="s">
        <v>51</v>
      </c>
      <c r="H3273" s="2">
        <v>222857.14</v>
      </c>
    </row>
    <row r="3274" spans="1:8" ht="22.5" x14ac:dyDescent="0.2">
      <c r="A3274" s="1" t="s">
        <v>28</v>
      </c>
      <c r="B3274" s="1" t="s">
        <v>507</v>
      </c>
      <c r="C3274" s="1" t="s">
        <v>508</v>
      </c>
      <c r="D3274" s="1" t="s">
        <v>7840</v>
      </c>
      <c r="E3274" s="1" t="s">
        <v>7841</v>
      </c>
      <c r="F3274" s="1" t="s">
        <v>50</v>
      </c>
      <c r="G3274" s="1" t="s">
        <v>51</v>
      </c>
      <c r="H3274" s="2">
        <v>222857.14</v>
      </c>
    </row>
    <row r="3275" spans="1:8" ht="22.5" x14ac:dyDescent="0.2">
      <c r="A3275" s="1" t="s">
        <v>28</v>
      </c>
      <c r="B3275" s="1" t="s">
        <v>9159</v>
      </c>
      <c r="C3275" s="1" t="s">
        <v>9160</v>
      </c>
      <c r="D3275" s="1" t="s">
        <v>9157</v>
      </c>
      <c r="E3275" s="1" t="s">
        <v>9158</v>
      </c>
      <c r="F3275" s="1" t="s">
        <v>2641</v>
      </c>
      <c r="G3275" s="1" t="s">
        <v>51</v>
      </c>
      <c r="H3275" s="2">
        <v>318095.24</v>
      </c>
    </row>
    <row r="3276" spans="1:8" x14ac:dyDescent="0.2">
      <c r="A3276" s="1" t="s">
        <v>28</v>
      </c>
      <c r="B3276" s="1" t="s">
        <v>1207</v>
      </c>
      <c r="C3276" s="1" t="s">
        <v>1208</v>
      </c>
      <c r="D3276" s="1" t="s">
        <v>4917</v>
      </c>
      <c r="E3276" s="1" t="s">
        <v>4918</v>
      </c>
      <c r="F3276" s="1" t="s">
        <v>3558</v>
      </c>
      <c r="G3276" s="1" t="s">
        <v>51</v>
      </c>
      <c r="H3276" s="2">
        <v>1000000</v>
      </c>
    </row>
    <row r="3277" spans="1:8" x14ac:dyDescent="0.2">
      <c r="A3277" s="1" t="s">
        <v>28</v>
      </c>
      <c r="B3277" s="1" t="s">
        <v>2783</v>
      </c>
      <c r="C3277" s="1" t="s">
        <v>8047</v>
      </c>
      <c r="D3277" s="1" t="s">
        <v>9918</v>
      </c>
      <c r="E3277" s="1" t="s">
        <v>6476</v>
      </c>
      <c r="F3277" s="1" t="s">
        <v>3838</v>
      </c>
      <c r="G3277" s="1" t="s">
        <v>51</v>
      </c>
      <c r="H3277" s="2">
        <v>500000</v>
      </c>
    </row>
    <row r="3278" spans="1:8" x14ac:dyDescent="0.2">
      <c r="A3278" s="1" t="s">
        <v>28</v>
      </c>
      <c r="B3278" s="1" t="s">
        <v>2783</v>
      </c>
      <c r="C3278" s="1" t="s">
        <v>8047</v>
      </c>
      <c r="D3278" s="1" t="s">
        <v>10265</v>
      </c>
      <c r="E3278" s="1" t="s">
        <v>6476</v>
      </c>
      <c r="F3278" s="1" t="s">
        <v>3838</v>
      </c>
      <c r="G3278" s="1" t="s">
        <v>51</v>
      </c>
      <c r="H3278" s="2">
        <v>300000</v>
      </c>
    </row>
    <row r="3279" spans="1:8" x14ac:dyDescent="0.2">
      <c r="A3279" s="1" t="s">
        <v>28</v>
      </c>
      <c r="B3279" s="1" t="s">
        <v>2783</v>
      </c>
      <c r="C3279" s="1" t="s">
        <v>10486</v>
      </c>
      <c r="D3279" s="1" t="s">
        <v>10485</v>
      </c>
      <c r="E3279" s="1" t="s">
        <v>6678</v>
      </c>
      <c r="F3279" s="1" t="s">
        <v>3838</v>
      </c>
      <c r="G3279" s="1" t="s">
        <v>51</v>
      </c>
      <c r="H3279" s="2">
        <v>500000</v>
      </c>
    </row>
    <row r="3280" spans="1:8" x14ac:dyDescent="0.2">
      <c r="A3280" s="1" t="s">
        <v>28</v>
      </c>
      <c r="B3280" s="1" t="s">
        <v>2783</v>
      </c>
      <c r="C3280" s="1" t="s">
        <v>8245</v>
      </c>
      <c r="D3280" s="1" t="s">
        <v>10394</v>
      </c>
      <c r="E3280" s="1" t="s">
        <v>3837</v>
      </c>
      <c r="F3280" s="1" t="s">
        <v>3838</v>
      </c>
      <c r="G3280" s="1" t="s">
        <v>51</v>
      </c>
      <c r="H3280" s="2">
        <v>349970</v>
      </c>
    </row>
    <row r="3281" spans="1:8" x14ac:dyDescent="0.2">
      <c r="A3281" s="1" t="s">
        <v>28</v>
      </c>
      <c r="B3281" s="1" t="s">
        <v>2783</v>
      </c>
      <c r="C3281" s="1" t="s">
        <v>8245</v>
      </c>
      <c r="D3281" s="1" t="s">
        <v>10493</v>
      </c>
      <c r="E3281" s="1" t="s">
        <v>3837</v>
      </c>
      <c r="F3281" s="1" t="s">
        <v>3838</v>
      </c>
      <c r="G3281" s="1" t="s">
        <v>51</v>
      </c>
      <c r="H3281" s="2">
        <v>332480</v>
      </c>
    </row>
    <row r="3282" spans="1:8" x14ac:dyDescent="0.2">
      <c r="A3282" s="1" t="s">
        <v>28</v>
      </c>
      <c r="B3282" s="1" t="s">
        <v>2783</v>
      </c>
      <c r="C3282" s="1" t="s">
        <v>8245</v>
      </c>
      <c r="D3282" s="1" t="s">
        <v>10505</v>
      </c>
      <c r="E3282" s="1" t="s">
        <v>3837</v>
      </c>
      <c r="F3282" s="1" t="s">
        <v>3838</v>
      </c>
      <c r="G3282" s="1" t="s">
        <v>51</v>
      </c>
      <c r="H3282" s="2">
        <v>311740</v>
      </c>
    </row>
    <row r="3283" spans="1:8" ht="33.75" x14ac:dyDescent="0.2">
      <c r="A3283" s="1" t="s">
        <v>28</v>
      </c>
      <c r="B3283" s="1" t="s">
        <v>2783</v>
      </c>
      <c r="C3283" s="1" t="s">
        <v>9398</v>
      </c>
      <c r="D3283" s="1" t="s">
        <v>9814</v>
      </c>
      <c r="E3283" s="1" t="s">
        <v>9815</v>
      </c>
      <c r="F3283" s="1" t="s">
        <v>5106</v>
      </c>
      <c r="G3283" s="1" t="s">
        <v>51</v>
      </c>
      <c r="H3283" s="2">
        <v>373307.05</v>
      </c>
    </row>
    <row r="3284" spans="1:8" ht="22.5" x14ac:dyDescent="0.2">
      <c r="A3284" s="1" t="s">
        <v>28</v>
      </c>
      <c r="B3284" s="1" t="s">
        <v>2783</v>
      </c>
      <c r="C3284" s="1" t="s">
        <v>8050</v>
      </c>
      <c r="D3284" s="1" t="s">
        <v>8051</v>
      </c>
      <c r="E3284" s="1" t="s">
        <v>6476</v>
      </c>
      <c r="F3284" s="1" t="s">
        <v>3838</v>
      </c>
      <c r="G3284" s="1" t="s">
        <v>51</v>
      </c>
      <c r="H3284" s="2">
        <v>200000</v>
      </c>
    </row>
    <row r="3285" spans="1:8" x14ac:dyDescent="0.2">
      <c r="A3285" s="1" t="s">
        <v>28</v>
      </c>
      <c r="B3285" s="1" t="s">
        <v>2783</v>
      </c>
      <c r="C3285" s="1" t="s">
        <v>8045</v>
      </c>
      <c r="D3285" s="1" t="s">
        <v>8044</v>
      </c>
      <c r="E3285" s="1" t="s">
        <v>6476</v>
      </c>
      <c r="F3285" s="1" t="s">
        <v>3838</v>
      </c>
      <c r="G3285" s="1" t="s">
        <v>51</v>
      </c>
      <c r="H3285" s="2">
        <v>250000</v>
      </c>
    </row>
    <row r="3286" spans="1:8" x14ac:dyDescent="0.2">
      <c r="A3286" s="1" t="s">
        <v>28</v>
      </c>
      <c r="B3286" s="1" t="s">
        <v>2783</v>
      </c>
      <c r="C3286" s="1" t="s">
        <v>8045</v>
      </c>
      <c r="D3286" s="1" t="s">
        <v>8046</v>
      </c>
      <c r="E3286" s="1" t="s">
        <v>6476</v>
      </c>
      <c r="F3286" s="1" t="s">
        <v>3838</v>
      </c>
      <c r="G3286" s="1" t="s">
        <v>51</v>
      </c>
      <c r="H3286" s="2">
        <v>200000</v>
      </c>
    </row>
    <row r="3287" spans="1:8" x14ac:dyDescent="0.2">
      <c r="A3287" s="1" t="s">
        <v>28</v>
      </c>
      <c r="B3287" s="1" t="s">
        <v>2783</v>
      </c>
      <c r="C3287" s="1" t="s">
        <v>8045</v>
      </c>
      <c r="D3287" s="1" t="s">
        <v>8238</v>
      </c>
      <c r="E3287" s="1" t="s">
        <v>6476</v>
      </c>
      <c r="F3287" s="1" t="s">
        <v>3838</v>
      </c>
      <c r="G3287" s="1" t="s">
        <v>51</v>
      </c>
      <c r="H3287" s="2">
        <v>300000</v>
      </c>
    </row>
    <row r="3288" spans="1:8" x14ac:dyDescent="0.2">
      <c r="A3288" s="1" t="s">
        <v>28</v>
      </c>
      <c r="B3288" s="1" t="s">
        <v>2783</v>
      </c>
      <c r="C3288" s="1" t="s">
        <v>8045</v>
      </c>
      <c r="D3288" s="1" t="s">
        <v>8239</v>
      </c>
      <c r="E3288" s="1" t="s">
        <v>6476</v>
      </c>
      <c r="F3288" s="1" t="s">
        <v>3838</v>
      </c>
      <c r="G3288" s="1" t="s">
        <v>51</v>
      </c>
      <c r="H3288" s="2">
        <v>200000</v>
      </c>
    </row>
    <row r="3289" spans="1:8" x14ac:dyDescent="0.2">
      <c r="A3289" s="1" t="s">
        <v>28</v>
      </c>
      <c r="B3289" s="1" t="s">
        <v>2783</v>
      </c>
      <c r="C3289" s="1" t="s">
        <v>8045</v>
      </c>
      <c r="D3289" s="1" t="s">
        <v>8240</v>
      </c>
      <c r="E3289" s="1" t="s">
        <v>6476</v>
      </c>
      <c r="F3289" s="1" t="s">
        <v>3838</v>
      </c>
      <c r="G3289" s="1" t="s">
        <v>51</v>
      </c>
      <c r="H3289" s="2">
        <v>400000</v>
      </c>
    </row>
    <row r="3290" spans="1:8" x14ac:dyDescent="0.2">
      <c r="A3290" s="1" t="s">
        <v>28</v>
      </c>
      <c r="B3290" s="1" t="s">
        <v>2783</v>
      </c>
      <c r="C3290" s="1" t="s">
        <v>8045</v>
      </c>
      <c r="D3290" s="1" t="s">
        <v>8293</v>
      </c>
      <c r="E3290" s="1" t="s">
        <v>6476</v>
      </c>
      <c r="F3290" s="1" t="s">
        <v>3838</v>
      </c>
      <c r="G3290" s="1" t="s">
        <v>51</v>
      </c>
      <c r="H3290" s="2">
        <v>300000</v>
      </c>
    </row>
    <row r="3291" spans="1:8" x14ac:dyDescent="0.2">
      <c r="A3291" s="1" t="s">
        <v>28</v>
      </c>
      <c r="B3291" s="1" t="s">
        <v>2783</v>
      </c>
      <c r="C3291" s="1" t="s">
        <v>8045</v>
      </c>
      <c r="D3291" s="1" t="s">
        <v>8350</v>
      </c>
      <c r="E3291" s="1" t="s">
        <v>6476</v>
      </c>
      <c r="F3291" s="1" t="s">
        <v>3838</v>
      </c>
      <c r="G3291" s="1" t="s">
        <v>51</v>
      </c>
      <c r="H3291" s="2">
        <v>1000000</v>
      </c>
    </row>
    <row r="3292" spans="1:8" x14ac:dyDescent="0.2">
      <c r="A3292" s="1" t="s">
        <v>28</v>
      </c>
      <c r="B3292" s="1" t="s">
        <v>2783</v>
      </c>
      <c r="C3292" s="1" t="s">
        <v>8045</v>
      </c>
      <c r="D3292" s="1" t="s">
        <v>8476</v>
      </c>
      <c r="E3292" s="1" t="s">
        <v>6678</v>
      </c>
      <c r="F3292" s="1" t="s">
        <v>3838</v>
      </c>
      <c r="G3292" s="1" t="s">
        <v>51</v>
      </c>
      <c r="H3292" s="2">
        <v>499896</v>
      </c>
    </row>
    <row r="3293" spans="1:8" x14ac:dyDescent="0.2">
      <c r="A3293" s="1" t="s">
        <v>28</v>
      </c>
      <c r="B3293" s="1" t="s">
        <v>2783</v>
      </c>
      <c r="C3293" s="1" t="s">
        <v>8045</v>
      </c>
      <c r="D3293" s="1" t="s">
        <v>10239</v>
      </c>
      <c r="E3293" s="1" t="s">
        <v>3837</v>
      </c>
      <c r="F3293" s="1" t="s">
        <v>3838</v>
      </c>
      <c r="G3293" s="1" t="s">
        <v>51</v>
      </c>
      <c r="H3293" s="2">
        <v>680000</v>
      </c>
    </row>
    <row r="3294" spans="1:8" x14ac:dyDescent="0.2">
      <c r="A3294" s="1" t="s">
        <v>28</v>
      </c>
      <c r="B3294" s="1" t="s">
        <v>2783</v>
      </c>
      <c r="C3294" s="1" t="s">
        <v>8045</v>
      </c>
      <c r="D3294" s="1" t="s">
        <v>10484</v>
      </c>
      <c r="E3294" s="1" t="s">
        <v>6678</v>
      </c>
      <c r="F3294" s="1" t="s">
        <v>3838</v>
      </c>
      <c r="G3294" s="1" t="s">
        <v>51</v>
      </c>
      <c r="H3294" s="2">
        <v>250000</v>
      </c>
    </row>
    <row r="3295" spans="1:8" ht="22.5" x14ac:dyDescent="0.2">
      <c r="A3295" s="1" t="s">
        <v>28</v>
      </c>
      <c r="B3295" s="1" t="s">
        <v>2783</v>
      </c>
      <c r="C3295" s="1" t="s">
        <v>10496</v>
      </c>
      <c r="D3295" s="1" t="s">
        <v>10494</v>
      </c>
      <c r="E3295" s="1" t="s">
        <v>10495</v>
      </c>
      <c r="F3295" s="1" t="s">
        <v>3838</v>
      </c>
      <c r="G3295" s="1" t="s">
        <v>51</v>
      </c>
      <c r="H3295" s="2">
        <v>1200000</v>
      </c>
    </row>
    <row r="3296" spans="1:8" ht="22.5" x14ac:dyDescent="0.2">
      <c r="A3296" s="1" t="s">
        <v>28</v>
      </c>
      <c r="B3296" s="1" t="s">
        <v>2783</v>
      </c>
      <c r="C3296" s="1" t="s">
        <v>10496</v>
      </c>
      <c r="D3296" s="1" t="s">
        <v>10497</v>
      </c>
      <c r="E3296" s="1" t="s">
        <v>10495</v>
      </c>
      <c r="F3296" s="1" t="s">
        <v>3838</v>
      </c>
      <c r="G3296" s="1" t="s">
        <v>51</v>
      </c>
      <c r="H3296" s="2">
        <v>1051314</v>
      </c>
    </row>
    <row r="3297" spans="1:8" ht="22.5" x14ac:dyDescent="0.2">
      <c r="A3297" s="1" t="s">
        <v>28</v>
      </c>
      <c r="B3297" s="1" t="s">
        <v>2783</v>
      </c>
      <c r="C3297" s="1" t="s">
        <v>10476</v>
      </c>
      <c r="D3297" s="1" t="s">
        <v>10475</v>
      </c>
      <c r="E3297" s="1" t="s">
        <v>10474</v>
      </c>
      <c r="F3297" s="1" t="s">
        <v>3838</v>
      </c>
      <c r="G3297" s="1" t="s">
        <v>51</v>
      </c>
      <c r="H3297" s="2">
        <v>2005000</v>
      </c>
    </row>
    <row r="3298" spans="1:8" ht="22.5" x14ac:dyDescent="0.2">
      <c r="A3298" s="1" t="s">
        <v>28</v>
      </c>
      <c r="B3298" s="1" t="s">
        <v>2783</v>
      </c>
      <c r="C3298" s="1" t="s">
        <v>10127</v>
      </c>
      <c r="D3298" s="1" t="s">
        <v>10125</v>
      </c>
      <c r="E3298" s="1" t="s">
        <v>10126</v>
      </c>
      <c r="F3298" s="1" t="s">
        <v>3838</v>
      </c>
      <c r="G3298" s="1" t="s">
        <v>51</v>
      </c>
      <c r="H3298" s="2">
        <v>450000</v>
      </c>
    </row>
    <row r="3299" spans="1:8" x14ac:dyDescent="0.2">
      <c r="A3299" s="1" t="s">
        <v>28</v>
      </c>
      <c r="B3299" s="1" t="s">
        <v>2783</v>
      </c>
      <c r="C3299" s="1" t="s">
        <v>8043</v>
      </c>
      <c r="D3299" s="1" t="s">
        <v>8042</v>
      </c>
      <c r="E3299" s="1" t="s">
        <v>6476</v>
      </c>
      <c r="F3299" s="1" t="s">
        <v>3838</v>
      </c>
      <c r="G3299" s="1" t="s">
        <v>51</v>
      </c>
      <c r="H3299" s="2">
        <v>350000</v>
      </c>
    </row>
    <row r="3300" spans="1:8" x14ac:dyDescent="0.2">
      <c r="A3300" s="1" t="s">
        <v>28</v>
      </c>
      <c r="B3300" s="1" t="s">
        <v>2783</v>
      </c>
      <c r="C3300" s="1" t="s">
        <v>8043</v>
      </c>
      <c r="D3300" s="1" t="s">
        <v>8237</v>
      </c>
      <c r="E3300" s="1" t="s">
        <v>6476</v>
      </c>
      <c r="F3300" s="1" t="s">
        <v>3838</v>
      </c>
      <c r="G3300" s="1" t="s">
        <v>51</v>
      </c>
      <c r="H3300" s="2">
        <v>300000</v>
      </c>
    </row>
    <row r="3301" spans="1:8" x14ac:dyDescent="0.2">
      <c r="A3301" s="1" t="s">
        <v>28</v>
      </c>
      <c r="B3301" s="1" t="s">
        <v>2783</v>
      </c>
      <c r="C3301" s="1" t="s">
        <v>10020</v>
      </c>
      <c r="D3301" s="1" t="s">
        <v>10104</v>
      </c>
      <c r="E3301" s="1" t="s">
        <v>6476</v>
      </c>
      <c r="F3301" s="1" t="s">
        <v>3838</v>
      </c>
      <c r="G3301" s="1" t="s">
        <v>51</v>
      </c>
      <c r="H3301" s="2">
        <v>248850</v>
      </c>
    </row>
    <row r="3302" spans="1:8" x14ac:dyDescent="0.2">
      <c r="A3302" s="1" t="s">
        <v>28</v>
      </c>
      <c r="B3302" s="1" t="s">
        <v>2783</v>
      </c>
      <c r="C3302" s="1" t="s">
        <v>10020</v>
      </c>
      <c r="D3302" s="1" t="s">
        <v>10262</v>
      </c>
      <c r="E3302" s="1" t="s">
        <v>6476</v>
      </c>
      <c r="F3302" s="1" t="s">
        <v>3838</v>
      </c>
      <c r="G3302" s="1" t="s">
        <v>51</v>
      </c>
      <c r="H3302" s="2">
        <v>600000</v>
      </c>
    </row>
    <row r="3303" spans="1:8" x14ac:dyDescent="0.2">
      <c r="A3303" s="1" t="s">
        <v>28</v>
      </c>
      <c r="B3303" s="1" t="s">
        <v>2783</v>
      </c>
      <c r="C3303" s="1" t="s">
        <v>10020</v>
      </c>
      <c r="D3303" s="1" t="s">
        <v>10271</v>
      </c>
      <c r="E3303" s="1" t="s">
        <v>6476</v>
      </c>
      <c r="F3303" s="1" t="s">
        <v>3838</v>
      </c>
      <c r="G3303" s="1" t="s">
        <v>51</v>
      </c>
      <c r="H3303" s="2">
        <v>1071950</v>
      </c>
    </row>
    <row r="3304" spans="1:8" ht="22.5" x14ac:dyDescent="0.2">
      <c r="A3304" s="1" t="s">
        <v>28</v>
      </c>
      <c r="B3304" s="1" t="s">
        <v>2783</v>
      </c>
      <c r="C3304" s="1" t="s">
        <v>8984</v>
      </c>
      <c r="D3304" s="1" t="s">
        <v>8983</v>
      </c>
      <c r="E3304" s="1" t="s">
        <v>8783</v>
      </c>
      <c r="F3304" s="1" t="s">
        <v>3838</v>
      </c>
      <c r="G3304" s="1" t="s">
        <v>51</v>
      </c>
      <c r="H3304" s="2">
        <v>500000</v>
      </c>
    </row>
    <row r="3305" spans="1:8" x14ac:dyDescent="0.2">
      <c r="A3305" s="1" t="s">
        <v>28</v>
      </c>
      <c r="B3305" s="1" t="s">
        <v>2783</v>
      </c>
      <c r="C3305" s="1" t="s">
        <v>8459</v>
      </c>
      <c r="D3305" s="1" t="s">
        <v>8474</v>
      </c>
      <c r="E3305" s="1" t="s">
        <v>6678</v>
      </c>
      <c r="F3305" s="1" t="s">
        <v>3838</v>
      </c>
      <c r="G3305" s="1" t="s">
        <v>51</v>
      </c>
      <c r="H3305" s="2">
        <v>499500</v>
      </c>
    </row>
    <row r="3306" spans="1:8" ht="22.5" x14ac:dyDescent="0.2">
      <c r="A3306" s="1" t="s">
        <v>28</v>
      </c>
      <c r="B3306" s="1" t="s">
        <v>2783</v>
      </c>
      <c r="C3306" s="1" t="s">
        <v>8089</v>
      </c>
      <c r="D3306" s="1" t="s">
        <v>10370</v>
      </c>
      <c r="E3306" s="1" t="s">
        <v>6476</v>
      </c>
      <c r="F3306" s="1" t="s">
        <v>3838</v>
      </c>
      <c r="G3306" s="1" t="s">
        <v>51</v>
      </c>
      <c r="H3306" s="2">
        <v>290000</v>
      </c>
    </row>
    <row r="3307" spans="1:8" x14ac:dyDescent="0.2">
      <c r="A3307" s="1" t="s">
        <v>28</v>
      </c>
      <c r="B3307" s="1" t="s">
        <v>2783</v>
      </c>
      <c r="C3307" s="1" t="s">
        <v>9932</v>
      </c>
      <c r="D3307" s="1" t="s">
        <v>9931</v>
      </c>
      <c r="E3307" s="1" t="s">
        <v>6476</v>
      </c>
      <c r="F3307" s="1" t="s">
        <v>3838</v>
      </c>
      <c r="G3307" s="1" t="s">
        <v>51</v>
      </c>
      <c r="H3307" s="2">
        <v>1399958</v>
      </c>
    </row>
    <row r="3308" spans="1:8" x14ac:dyDescent="0.2">
      <c r="A3308" s="1" t="s">
        <v>28</v>
      </c>
      <c r="B3308" s="1" t="s">
        <v>2783</v>
      </c>
      <c r="C3308" s="1" t="s">
        <v>9932</v>
      </c>
      <c r="D3308" s="1" t="s">
        <v>10098</v>
      </c>
      <c r="E3308" s="1" t="s">
        <v>6678</v>
      </c>
      <c r="F3308" s="1" t="s">
        <v>3838</v>
      </c>
      <c r="G3308" s="1" t="s">
        <v>51</v>
      </c>
      <c r="H3308" s="2">
        <v>500000</v>
      </c>
    </row>
    <row r="3309" spans="1:8" ht="22.5" x14ac:dyDescent="0.2">
      <c r="A3309" s="1" t="s">
        <v>28</v>
      </c>
      <c r="B3309" s="1" t="s">
        <v>2783</v>
      </c>
      <c r="C3309" s="1" t="s">
        <v>9995</v>
      </c>
      <c r="D3309" s="1" t="s">
        <v>9994</v>
      </c>
      <c r="E3309" s="1" t="s">
        <v>6476</v>
      </c>
      <c r="F3309" s="1" t="s">
        <v>3838</v>
      </c>
      <c r="G3309" s="1" t="s">
        <v>51</v>
      </c>
      <c r="H3309" s="2">
        <v>200000</v>
      </c>
    </row>
    <row r="3310" spans="1:8" ht="22.5" x14ac:dyDescent="0.2">
      <c r="A3310" s="1" t="s">
        <v>28</v>
      </c>
      <c r="B3310" s="1" t="s">
        <v>2783</v>
      </c>
      <c r="C3310" s="1" t="s">
        <v>8313</v>
      </c>
      <c r="D3310" s="1" t="s">
        <v>8312</v>
      </c>
      <c r="E3310" s="1" t="s">
        <v>8079</v>
      </c>
      <c r="F3310" s="1" t="s">
        <v>3838</v>
      </c>
      <c r="G3310" s="1" t="s">
        <v>51</v>
      </c>
      <c r="H3310" s="2">
        <v>2750000</v>
      </c>
    </row>
    <row r="3311" spans="1:8" ht="22.5" x14ac:dyDescent="0.2">
      <c r="A3311" s="1" t="s">
        <v>28</v>
      </c>
      <c r="B3311" s="1" t="s">
        <v>2783</v>
      </c>
      <c r="C3311" s="1" t="s">
        <v>9791</v>
      </c>
      <c r="D3311" s="1" t="s">
        <v>9790</v>
      </c>
      <c r="E3311" s="1" t="s">
        <v>6678</v>
      </c>
      <c r="F3311" s="1" t="s">
        <v>3838</v>
      </c>
      <c r="G3311" s="1" t="s">
        <v>51</v>
      </c>
      <c r="H3311" s="2">
        <v>999555</v>
      </c>
    </row>
    <row r="3312" spans="1:8" ht="22.5" x14ac:dyDescent="0.2">
      <c r="A3312" s="1" t="s">
        <v>28</v>
      </c>
      <c r="B3312" s="1" t="s">
        <v>2783</v>
      </c>
      <c r="C3312" s="1" t="s">
        <v>9791</v>
      </c>
      <c r="D3312" s="1" t="s">
        <v>9933</v>
      </c>
      <c r="E3312" s="1" t="s">
        <v>6476</v>
      </c>
      <c r="F3312" s="1" t="s">
        <v>3838</v>
      </c>
      <c r="G3312" s="1" t="s">
        <v>51</v>
      </c>
      <c r="H3312" s="2">
        <v>2106136</v>
      </c>
    </row>
    <row r="3313" spans="1:8" ht="22.5" x14ac:dyDescent="0.2">
      <c r="A3313" s="1" t="s">
        <v>28</v>
      </c>
      <c r="B3313" s="1" t="s">
        <v>2783</v>
      </c>
      <c r="C3313" s="1" t="s">
        <v>3419</v>
      </c>
      <c r="D3313" s="1" t="s">
        <v>6659</v>
      </c>
      <c r="E3313" s="1" t="s">
        <v>6660</v>
      </c>
      <c r="F3313" s="1" t="s">
        <v>2641</v>
      </c>
      <c r="G3313" s="1" t="s">
        <v>51</v>
      </c>
      <c r="H3313" s="2">
        <v>651428.56999999995</v>
      </c>
    </row>
    <row r="3314" spans="1:8" ht="22.5" x14ac:dyDescent="0.2">
      <c r="A3314" s="1" t="s">
        <v>28</v>
      </c>
      <c r="B3314" s="1" t="s">
        <v>2783</v>
      </c>
      <c r="C3314" s="1" t="s">
        <v>8049</v>
      </c>
      <c r="D3314" s="1" t="s">
        <v>8419</v>
      </c>
      <c r="E3314" s="1" t="s">
        <v>6476</v>
      </c>
      <c r="F3314" s="1" t="s">
        <v>3838</v>
      </c>
      <c r="G3314" s="1" t="s">
        <v>51</v>
      </c>
      <c r="H3314" s="2">
        <v>399920</v>
      </c>
    </row>
    <row r="3315" spans="1:8" ht="22.5" x14ac:dyDescent="0.2">
      <c r="A3315" s="1" t="s">
        <v>28</v>
      </c>
      <c r="B3315" s="1" t="s">
        <v>2783</v>
      </c>
      <c r="C3315" s="1" t="s">
        <v>8049</v>
      </c>
      <c r="D3315" s="1" t="s">
        <v>9764</v>
      </c>
      <c r="E3315" s="1" t="s">
        <v>6476</v>
      </c>
      <c r="F3315" s="1" t="s">
        <v>3838</v>
      </c>
      <c r="G3315" s="1" t="s">
        <v>51</v>
      </c>
      <c r="H3315" s="2">
        <v>1000000</v>
      </c>
    </row>
    <row r="3316" spans="1:8" ht="22.5" x14ac:dyDescent="0.2">
      <c r="A3316" s="1" t="s">
        <v>28</v>
      </c>
      <c r="B3316" s="1" t="s">
        <v>2783</v>
      </c>
      <c r="C3316" s="1" t="s">
        <v>8049</v>
      </c>
      <c r="D3316" s="1" t="s">
        <v>10022</v>
      </c>
      <c r="E3316" s="1" t="s">
        <v>6476</v>
      </c>
      <c r="F3316" s="1" t="s">
        <v>3838</v>
      </c>
      <c r="G3316" s="1" t="s">
        <v>51</v>
      </c>
      <c r="H3316" s="2">
        <v>500000</v>
      </c>
    </row>
    <row r="3317" spans="1:8" ht="22.5" x14ac:dyDescent="0.2">
      <c r="A3317" s="1" t="s">
        <v>28</v>
      </c>
      <c r="B3317" s="1" t="s">
        <v>2783</v>
      </c>
      <c r="C3317" s="1" t="s">
        <v>8049</v>
      </c>
      <c r="D3317" s="1" t="s">
        <v>10023</v>
      </c>
      <c r="E3317" s="1" t="s">
        <v>6476</v>
      </c>
      <c r="F3317" s="1" t="s">
        <v>3838</v>
      </c>
      <c r="G3317" s="1" t="s">
        <v>51</v>
      </c>
      <c r="H3317" s="2">
        <v>250000</v>
      </c>
    </row>
    <row r="3318" spans="1:8" x14ac:dyDescent="0.2">
      <c r="A3318" s="1" t="s">
        <v>28</v>
      </c>
      <c r="B3318" s="1" t="s">
        <v>2783</v>
      </c>
      <c r="C3318" s="1" t="s">
        <v>8048</v>
      </c>
      <c r="D3318" s="1" t="s">
        <v>9738</v>
      </c>
      <c r="E3318" s="1" t="s">
        <v>6678</v>
      </c>
      <c r="F3318" s="1" t="s">
        <v>3838</v>
      </c>
      <c r="G3318" s="1" t="s">
        <v>51</v>
      </c>
      <c r="H3318" s="2">
        <v>250000</v>
      </c>
    </row>
    <row r="3319" spans="1:8" x14ac:dyDescent="0.2">
      <c r="A3319" s="1" t="s">
        <v>28</v>
      </c>
      <c r="B3319" s="1" t="s">
        <v>2783</v>
      </c>
      <c r="C3319" s="1" t="s">
        <v>8048</v>
      </c>
      <c r="D3319" s="1" t="s">
        <v>9902</v>
      </c>
      <c r="E3319" s="1" t="s">
        <v>6476</v>
      </c>
      <c r="F3319" s="1" t="s">
        <v>3838</v>
      </c>
      <c r="G3319" s="1" t="s">
        <v>51</v>
      </c>
      <c r="H3319" s="2">
        <v>200000</v>
      </c>
    </row>
    <row r="3320" spans="1:8" x14ac:dyDescent="0.2">
      <c r="A3320" s="1" t="s">
        <v>28</v>
      </c>
      <c r="B3320" s="1" t="s">
        <v>2783</v>
      </c>
      <c r="C3320" s="1" t="s">
        <v>3703</v>
      </c>
      <c r="D3320" s="1" t="s">
        <v>9878</v>
      </c>
      <c r="E3320" s="1" t="s">
        <v>9879</v>
      </c>
      <c r="F3320" s="1" t="s">
        <v>3838</v>
      </c>
      <c r="G3320" s="1" t="s">
        <v>51</v>
      </c>
      <c r="H3320" s="2">
        <v>218020</v>
      </c>
    </row>
    <row r="3321" spans="1:8" ht="22.5" x14ac:dyDescent="0.2">
      <c r="A3321" s="1" t="s">
        <v>28</v>
      </c>
      <c r="B3321" s="1" t="s">
        <v>2783</v>
      </c>
      <c r="C3321" s="1" t="s">
        <v>2784</v>
      </c>
      <c r="D3321" s="1" t="s">
        <v>10396</v>
      </c>
      <c r="E3321" s="1" t="s">
        <v>3837</v>
      </c>
      <c r="F3321" s="1" t="s">
        <v>3838</v>
      </c>
      <c r="G3321" s="1" t="s">
        <v>51</v>
      </c>
      <c r="H3321" s="2">
        <v>1000000</v>
      </c>
    </row>
    <row r="3322" spans="1:8" x14ac:dyDescent="0.2">
      <c r="A3322" s="1" t="s">
        <v>28</v>
      </c>
      <c r="B3322" s="1" t="s">
        <v>535</v>
      </c>
      <c r="C3322" s="1" t="s">
        <v>8251</v>
      </c>
      <c r="D3322" s="1" t="s">
        <v>9919</v>
      </c>
      <c r="E3322" s="1" t="s">
        <v>6476</v>
      </c>
      <c r="F3322" s="1" t="s">
        <v>3838</v>
      </c>
      <c r="G3322" s="1" t="s">
        <v>51</v>
      </c>
      <c r="H3322" s="2">
        <v>800000</v>
      </c>
    </row>
    <row r="3323" spans="1:8" x14ac:dyDescent="0.2">
      <c r="A3323" s="1" t="s">
        <v>28</v>
      </c>
      <c r="B3323" s="1" t="s">
        <v>2168</v>
      </c>
      <c r="C3323" s="1" t="s">
        <v>2169</v>
      </c>
      <c r="D3323" s="1" t="s">
        <v>8999</v>
      </c>
      <c r="E3323" s="1" t="s">
        <v>9000</v>
      </c>
      <c r="F3323" s="1" t="s">
        <v>2641</v>
      </c>
      <c r="G3323" s="1" t="s">
        <v>51</v>
      </c>
      <c r="H3323" s="2">
        <v>270476.19</v>
      </c>
    </row>
    <row r="3324" spans="1:8" x14ac:dyDescent="0.2">
      <c r="A3324" s="1" t="s">
        <v>28</v>
      </c>
      <c r="B3324" s="1" t="s">
        <v>144</v>
      </c>
      <c r="C3324" s="1" t="s">
        <v>145</v>
      </c>
      <c r="D3324" s="1" t="s">
        <v>9475</v>
      </c>
      <c r="E3324" s="1" t="s">
        <v>9476</v>
      </c>
      <c r="F3324" s="1" t="s">
        <v>2641</v>
      </c>
      <c r="G3324" s="1" t="s">
        <v>51</v>
      </c>
      <c r="H3324" s="2">
        <v>222857.14</v>
      </c>
    </row>
    <row r="3325" spans="1:8" ht="22.5" x14ac:dyDescent="0.2">
      <c r="A3325" s="1" t="s">
        <v>28</v>
      </c>
      <c r="B3325" s="1" t="s">
        <v>2940</v>
      </c>
      <c r="C3325" s="1" t="s">
        <v>2941</v>
      </c>
      <c r="D3325" s="1" t="s">
        <v>7336</v>
      </c>
      <c r="E3325" s="1" t="s">
        <v>7337</v>
      </c>
      <c r="F3325" s="1" t="s">
        <v>50</v>
      </c>
      <c r="G3325" s="1" t="s">
        <v>51</v>
      </c>
      <c r="H3325" s="2">
        <v>222857.14</v>
      </c>
    </row>
    <row r="3326" spans="1:8" x14ac:dyDescent="0.2">
      <c r="A3326" s="1" t="s">
        <v>28</v>
      </c>
      <c r="B3326" s="1" t="s">
        <v>1067</v>
      </c>
      <c r="C3326" s="1" t="s">
        <v>1068</v>
      </c>
      <c r="D3326" s="1" t="s">
        <v>7196</v>
      </c>
      <c r="E3326" s="1" t="s">
        <v>7197</v>
      </c>
      <c r="F3326" s="1" t="s">
        <v>3558</v>
      </c>
      <c r="G3326" s="1" t="s">
        <v>51</v>
      </c>
      <c r="H3326" s="2">
        <v>250000</v>
      </c>
    </row>
    <row r="3327" spans="1:8" ht="22.5" x14ac:dyDescent="0.2">
      <c r="A3327" s="1" t="s">
        <v>28</v>
      </c>
      <c r="B3327" s="1" t="s">
        <v>1838</v>
      </c>
      <c r="C3327" s="1" t="s">
        <v>1839</v>
      </c>
      <c r="D3327" s="1" t="s">
        <v>7730</v>
      </c>
      <c r="E3327" s="1" t="s">
        <v>7731</v>
      </c>
      <c r="F3327" s="1" t="s">
        <v>50</v>
      </c>
      <c r="G3327" s="1" t="s">
        <v>51</v>
      </c>
      <c r="H3327" s="2">
        <v>686781.61</v>
      </c>
    </row>
    <row r="3328" spans="1:8" x14ac:dyDescent="0.2">
      <c r="A3328" s="1" t="s">
        <v>28</v>
      </c>
      <c r="B3328" s="1" t="s">
        <v>1742</v>
      </c>
      <c r="C3328" s="1" t="s">
        <v>1743</v>
      </c>
      <c r="D3328" s="1" t="s">
        <v>7267</v>
      </c>
      <c r="E3328" s="1" t="s">
        <v>7268</v>
      </c>
      <c r="F3328" s="1" t="s">
        <v>2641</v>
      </c>
      <c r="G3328" s="1" t="s">
        <v>51</v>
      </c>
      <c r="H3328" s="2">
        <v>460952.38</v>
      </c>
    </row>
    <row r="3329" spans="1:8" x14ac:dyDescent="0.2">
      <c r="A3329" s="1" t="s">
        <v>28</v>
      </c>
      <c r="B3329" s="1" t="s">
        <v>1742</v>
      </c>
      <c r="C3329" s="1" t="s">
        <v>1743</v>
      </c>
      <c r="D3329" s="1" t="s">
        <v>8410</v>
      </c>
      <c r="E3329" s="1" t="s">
        <v>8411</v>
      </c>
      <c r="F3329" s="1" t="s">
        <v>391</v>
      </c>
      <c r="G3329" s="1" t="s">
        <v>51</v>
      </c>
      <c r="H3329" s="2">
        <v>800000</v>
      </c>
    </row>
    <row r="3330" spans="1:8" x14ac:dyDescent="0.2">
      <c r="A3330" s="1" t="s">
        <v>28</v>
      </c>
      <c r="B3330" s="1" t="s">
        <v>1742</v>
      </c>
      <c r="C3330" s="1" t="s">
        <v>1743</v>
      </c>
      <c r="D3330" s="1" t="s">
        <v>8538</v>
      </c>
      <c r="E3330" s="1" t="s">
        <v>8539</v>
      </c>
      <c r="F3330" s="1" t="s">
        <v>2641</v>
      </c>
      <c r="G3330" s="1" t="s">
        <v>51</v>
      </c>
      <c r="H3330" s="2">
        <v>460952.38</v>
      </c>
    </row>
    <row r="3331" spans="1:8" x14ac:dyDescent="0.2">
      <c r="A3331" s="1" t="s">
        <v>28</v>
      </c>
      <c r="B3331" s="1" t="s">
        <v>1742</v>
      </c>
      <c r="C3331" s="1" t="s">
        <v>1743</v>
      </c>
      <c r="D3331" s="1" t="s">
        <v>10152</v>
      </c>
      <c r="E3331" s="1" t="s">
        <v>10153</v>
      </c>
      <c r="F3331" s="1" t="s">
        <v>11</v>
      </c>
      <c r="G3331" s="1" t="s">
        <v>51</v>
      </c>
      <c r="H3331" s="2">
        <v>460952.38</v>
      </c>
    </row>
    <row r="3332" spans="1:8" x14ac:dyDescent="0.2">
      <c r="A3332" s="1" t="s">
        <v>28</v>
      </c>
      <c r="B3332" s="1" t="s">
        <v>1315</v>
      </c>
      <c r="C3332" s="1" t="s">
        <v>1316</v>
      </c>
      <c r="D3332" s="1" t="s">
        <v>6306</v>
      </c>
      <c r="E3332" s="1" t="s">
        <v>6307</v>
      </c>
      <c r="F3332" s="1" t="s">
        <v>391</v>
      </c>
      <c r="G3332" s="1" t="s">
        <v>51</v>
      </c>
      <c r="H3332" s="2">
        <v>283757.34000000003</v>
      </c>
    </row>
    <row r="3333" spans="1:8" x14ac:dyDescent="0.2">
      <c r="A3333" s="1" t="s">
        <v>28</v>
      </c>
      <c r="B3333" s="1" t="s">
        <v>1315</v>
      </c>
      <c r="C3333" s="1" t="s">
        <v>1316</v>
      </c>
      <c r="D3333" s="1" t="s">
        <v>6655</v>
      </c>
      <c r="E3333" s="1" t="s">
        <v>6656</v>
      </c>
      <c r="F3333" s="1" t="s">
        <v>2641</v>
      </c>
      <c r="G3333" s="1" t="s">
        <v>51</v>
      </c>
      <c r="H3333" s="2">
        <v>222857.14</v>
      </c>
    </row>
    <row r="3334" spans="1:8" x14ac:dyDescent="0.2">
      <c r="A3334" s="1" t="s">
        <v>28</v>
      </c>
      <c r="B3334" s="1" t="s">
        <v>1315</v>
      </c>
      <c r="C3334" s="1" t="s">
        <v>1316</v>
      </c>
      <c r="D3334" s="1" t="s">
        <v>9091</v>
      </c>
      <c r="E3334" s="1" t="s">
        <v>620</v>
      </c>
      <c r="F3334" s="1" t="s">
        <v>209</v>
      </c>
      <c r="G3334" s="1" t="s">
        <v>51</v>
      </c>
      <c r="H3334" s="2">
        <v>234833.66</v>
      </c>
    </row>
    <row r="3335" spans="1:8" ht="22.5" x14ac:dyDescent="0.2">
      <c r="A3335" s="1" t="s">
        <v>28</v>
      </c>
      <c r="B3335" s="1" t="s">
        <v>552</v>
      </c>
      <c r="C3335" s="1" t="s">
        <v>8311</v>
      </c>
      <c r="D3335" s="1" t="s">
        <v>8310</v>
      </c>
      <c r="E3335" s="1" t="s">
        <v>6476</v>
      </c>
      <c r="F3335" s="1" t="s">
        <v>3838</v>
      </c>
      <c r="G3335" s="1" t="s">
        <v>51</v>
      </c>
      <c r="H3335" s="2">
        <v>2099808</v>
      </c>
    </row>
    <row r="3336" spans="1:8" ht="22.5" x14ac:dyDescent="0.2">
      <c r="A3336" s="1" t="s">
        <v>28</v>
      </c>
      <c r="B3336" s="1" t="s">
        <v>552</v>
      </c>
      <c r="C3336" s="1" t="s">
        <v>8311</v>
      </c>
      <c r="D3336" s="1" t="s">
        <v>9792</v>
      </c>
      <c r="E3336" s="1" t="s">
        <v>6678</v>
      </c>
      <c r="F3336" s="1" t="s">
        <v>3838</v>
      </c>
      <c r="G3336" s="1" t="s">
        <v>51</v>
      </c>
      <c r="H3336" s="2">
        <v>750000</v>
      </c>
    </row>
    <row r="3337" spans="1:8" ht="22.5" x14ac:dyDescent="0.2">
      <c r="A3337" s="1" t="s">
        <v>28</v>
      </c>
      <c r="B3337" s="1" t="s">
        <v>2145</v>
      </c>
      <c r="C3337" s="1" t="s">
        <v>2146</v>
      </c>
      <c r="D3337" s="1" t="s">
        <v>3952</v>
      </c>
      <c r="E3337" s="1" t="s">
        <v>3953</v>
      </c>
      <c r="F3337" s="1" t="s">
        <v>11</v>
      </c>
      <c r="G3337" s="1" t="s">
        <v>51</v>
      </c>
      <c r="H3337" s="2">
        <v>200000</v>
      </c>
    </row>
    <row r="3338" spans="1:8" x14ac:dyDescent="0.2">
      <c r="A3338" s="1" t="s">
        <v>28</v>
      </c>
      <c r="B3338" s="1" t="s">
        <v>3159</v>
      </c>
      <c r="C3338" s="1" t="s">
        <v>3160</v>
      </c>
      <c r="D3338" s="1" t="s">
        <v>5329</v>
      </c>
      <c r="E3338" s="1" t="s">
        <v>5330</v>
      </c>
      <c r="F3338" s="1" t="s">
        <v>3558</v>
      </c>
      <c r="G3338" s="1" t="s">
        <v>51</v>
      </c>
      <c r="H3338" s="2">
        <v>250000</v>
      </c>
    </row>
    <row r="3339" spans="1:8" x14ac:dyDescent="0.2">
      <c r="A3339" s="1" t="s">
        <v>28</v>
      </c>
      <c r="B3339" s="1" t="s">
        <v>2822</v>
      </c>
      <c r="C3339" s="1" t="s">
        <v>2823</v>
      </c>
      <c r="D3339" s="1" t="s">
        <v>4862</v>
      </c>
      <c r="E3339" s="1" t="s">
        <v>4863</v>
      </c>
      <c r="F3339" s="1" t="s">
        <v>3558</v>
      </c>
      <c r="G3339" s="1" t="s">
        <v>51</v>
      </c>
      <c r="H3339" s="2">
        <v>500000</v>
      </c>
    </row>
    <row r="3340" spans="1:8" x14ac:dyDescent="0.2">
      <c r="A3340" s="1" t="s">
        <v>28</v>
      </c>
      <c r="B3340" s="1" t="s">
        <v>2822</v>
      </c>
      <c r="C3340" s="1" t="s">
        <v>2823</v>
      </c>
      <c r="D3340" s="1" t="s">
        <v>9062</v>
      </c>
      <c r="E3340" s="1" t="s">
        <v>9063</v>
      </c>
      <c r="F3340" s="1" t="s">
        <v>2641</v>
      </c>
      <c r="G3340" s="1" t="s">
        <v>51</v>
      </c>
      <c r="H3340" s="2">
        <v>222857.14</v>
      </c>
    </row>
    <row r="3341" spans="1:8" x14ac:dyDescent="0.2">
      <c r="A3341" s="1" t="s">
        <v>28</v>
      </c>
      <c r="B3341" s="1" t="s">
        <v>779</v>
      </c>
      <c r="C3341" s="1" t="s">
        <v>780</v>
      </c>
      <c r="D3341" s="1" t="s">
        <v>4483</v>
      </c>
      <c r="E3341" s="1" t="s">
        <v>4484</v>
      </c>
      <c r="F3341" s="1" t="s">
        <v>3558</v>
      </c>
      <c r="G3341" s="1" t="s">
        <v>51</v>
      </c>
      <c r="H3341" s="2">
        <v>250000</v>
      </c>
    </row>
    <row r="3342" spans="1:8" x14ac:dyDescent="0.2">
      <c r="A3342" s="1" t="s">
        <v>28</v>
      </c>
      <c r="B3342" s="1" t="s">
        <v>3556</v>
      </c>
      <c r="C3342" s="1" t="s">
        <v>3557</v>
      </c>
      <c r="D3342" s="1" t="s">
        <v>3843</v>
      </c>
      <c r="E3342" s="1" t="s">
        <v>3844</v>
      </c>
      <c r="F3342" s="1" t="s">
        <v>3558</v>
      </c>
      <c r="G3342" s="1" t="s">
        <v>51</v>
      </c>
      <c r="H3342" s="2">
        <v>500000</v>
      </c>
    </row>
    <row r="3343" spans="1:8" x14ac:dyDescent="0.2">
      <c r="A3343" s="1" t="s">
        <v>28</v>
      </c>
      <c r="B3343" s="1" t="s">
        <v>2452</v>
      </c>
      <c r="C3343" s="1" t="s">
        <v>8254</v>
      </c>
      <c r="D3343" s="1" t="s">
        <v>9367</v>
      </c>
      <c r="E3343" s="1" t="s">
        <v>3837</v>
      </c>
      <c r="F3343" s="1" t="s">
        <v>3838</v>
      </c>
      <c r="G3343" s="1" t="s">
        <v>51</v>
      </c>
      <c r="H3343" s="2">
        <v>250000</v>
      </c>
    </row>
    <row r="3344" spans="1:8" x14ac:dyDescent="0.2">
      <c r="A3344" s="1" t="s">
        <v>28</v>
      </c>
      <c r="B3344" s="1" t="s">
        <v>5612</v>
      </c>
      <c r="C3344" s="1" t="s">
        <v>5613</v>
      </c>
      <c r="D3344" s="1" t="s">
        <v>5616</v>
      </c>
      <c r="E3344" s="1" t="s">
        <v>5617</v>
      </c>
      <c r="F3344" s="1" t="s">
        <v>2641</v>
      </c>
      <c r="G3344" s="1" t="s">
        <v>51</v>
      </c>
      <c r="H3344" s="2">
        <v>243750</v>
      </c>
    </row>
    <row r="3345" spans="1:8" x14ac:dyDescent="0.2">
      <c r="A3345" s="1" t="s">
        <v>28</v>
      </c>
      <c r="B3345" s="1" t="s">
        <v>2920</v>
      </c>
      <c r="C3345" s="1" t="s">
        <v>9928</v>
      </c>
      <c r="D3345" s="1" t="s">
        <v>9927</v>
      </c>
      <c r="E3345" s="1" t="s">
        <v>6476</v>
      </c>
      <c r="F3345" s="1" t="s">
        <v>3838</v>
      </c>
      <c r="G3345" s="1" t="s">
        <v>51</v>
      </c>
      <c r="H3345" s="2">
        <v>461000</v>
      </c>
    </row>
    <row r="3346" spans="1:8" x14ac:dyDescent="0.2">
      <c r="A3346" s="1" t="s">
        <v>28</v>
      </c>
      <c r="B3346" s="1" t="s">
        <v>2582</v>
      </c>
      <c r="C3346" s="1" t="s">
        <v>2583</v>
      </c>
      <c r="D3346" s="1" t="s">
        <v>6926</v>
      </c>
      <c r="E3346" s="1" t="s">
        <v>6927</v>
      </c>
      <c r="F3346" s="1" t="s">
        <v>2641</v>
      </c>
      <c r="G3346" s="1" t="s">
        <v>51</v>
      </c>
      <c r="H3346" s="2">
        <v>222857.14</v>
      </c>
    </row>
    <row r="3347" spans="1:8" ht="22.5" x14ac:dyDescent="0.2">
      <c r="A3347" s="1" t="s">
        <v>28</v>
      </c>
      <c r="B3347" s="1" t="s">
        <v>1430</v>
      </c>
      <c r="C3347" s="1" t="s">
        <v>8777</v>
      </c>
      <c r="D3347" s="1" t="s">
        <v>8776</v>
      </c>
      <c r="E3347" s="1" t="s">
        <v>3837</v>
      </c>
      <c r="F3347" s="1" t="s">
        <v>3838</v>
      </c>
      <c r="G3347" s="1" t="s">
        <v>51</v>
      </c>
      <c r="H3347" s="2">
        <v>250000</v>
      </c>
    </row>
    <row r="3348" spans="1:8" x14ac:dyDescent="0.2">
      <c r="A3348" s="1" t="s">
        <v>28</v>
      </c>
      <c r="B3348" s="1" t="s">
        <v>1430</v>
      </c>
      <c r="C3348" s="1" t="s">
        <v>8255</v>
      </c>
      <c r="D3348" s="1" t="s">
        <v>10099</v>
      </c>
      <c r="E3348" s="1" t="s">
        <v>6476</v>
      </c>
      <c r="F3348" s="1" t="s">
        <v>3838</v>
      </c>
      <c r="G3348" s="1" t="s">
        <v>51</v>
      </c>
      <c r="H3348" s="2">
        <v>200000</v>
      </c>
    </row>
    <row r="3349" spans="1:8" x14ac:dyDescent="0.2">
      <c r="A3349" s="1" t="s">
        <v>28</v>
      </c>
      <c r="B3349" s="1" t="s">
        <v>1231</v>
      </c>
      <c r="C3349" s="1" t="s">
        <v>1232</v>
      </c>
      <c r="D3349" s="1" t="s">
        <v>9436</v>
      </c>
      <c r="E3349" s="1" t="s">
        <v>3964</v>
      </c>
      <c r="F3349" s="1" t="s">
        <v>2641</v>
      </c>
      <c r="G3349" s="1" t="s">
        <v>51</v>
      </c>
      <c r="H3349" s="2">
        <v>222857.14</v>
      </c>
    </row>
    <row r="3350" spans="1:8" x14ac:dyDescent="0.2">
      <c r="A3350" s="1" t="s">
        <v>28</v>
      </c>
      <c r="B3350" s="1" t="s">
        <v>837</v>
      </c>
      <c r="C3350" s="1" t="s">
        <v>838</v>
      </c>
      <c r="D3350" s="1" t="s">
        <v>4341</v>
      </c>
      <c r="E3350" s="1" t="s">
        <v>3814</v>
      </c>
      <c r="F3350" s="1" t="s">
        <v>3558</v>
      </c>
      <c r="G3350" s="1" t="s">
        <v>51</v>
      </c>
      <c r="H3350" s="2">
        <v>250000</v>
      </c>
    </row>
    <row r="3351" spans="1:8" x14ac:dyDescent="0.2">
      <c r="A3351" s="1" t="s">
        <v>58</v>
      </c>
      <c r="B3351" s="1" t="s">
        <v>1997</v>
      </c>
      <c r="C3351" s="1" t="s">
        <v>1998</v>
      </c>
      <c r="D3351" s="1" t="s">
        <v>8962</v>
      </c>
      <c r="E3351" s="1" t="s">
        <v>8963</v>
      </c>
      <c r="F3351" s="1" t="s">
        <v>2641</v>
      </c>
      <c r="G3351" s="1" t="s">
        <v>51</v>
      </c>
      <c r="H3351" s="2">
        <v>222857.14</v>
      </c>
    </row>
    <row r="3352" spans="1:8" x14ac:dyDescent="0.2">
      <c r="A3352" s="1" t="s">
        <v>58</v>
      </c>
      <c r="B3352" s="1" t="s">
        <v>1375</v>
      </c>
      <c r="C3352" s="1" t="s">
        <v>1376</v>
      </c>
      <c r="D3352" s="1" t="s">
        <v>4585</v>
      </c>
      <c r="E3352" s="1" t="s">
        <v>3920</v>
      </c>
      <c r="F3352" s="1" t="s">
        <v>3558</v>
      </c>
      <c r="G3352" s="1" t="s">
        <v>51</v>
      </c>
      <c r="H3352" s="2">
        <v>250000</v>
      </c>
    </row>
    <row r="3353" spans="1:8" x14ac:dyDescent="0.2">
      <c r="A3353" s="1" t="s">
        <v>58</v>
      </c>
      <c r="B3353" s="1" t="s">
        <v>642</v>
      </c>
      <c r="C3353" s="1" t="s">
        <v>643</v>
      </c>
      <c r="D3353" s="1" t="s">
        <v>3876</v>
      </c>
      <c r="E3353" s="1" t="s">
        <v>3877</v>
      </c>
      <c r="F3353" s="1" t="s">
        <v>3558</v>
      </c>
      <c r="G3353" s="1" t="s">
        <v>51</v>
      </c>
      <c r="H3353" s="2">
        <v>3000000</v>
      </c>
    </row>
    <row r="3354" spans="1:8" x14ac:dyDescent="0.2">
      <c r="A3354" s="1" t="s">
        <v>58</v>
      </c>
      <c r="B3354" s="1" t="s">
        <v>3386</v>
      </c>
      <c r="C3354" s="1" t="s">
        <v>3387</v>
      </c>
      <c r="D3354" s="1" t="s">
        <v>7419</v>
      </c>
      <c r="E3354" s="1" t="s">
        <v>7420</v>
      </c>
      <c r="F3354" s="1" t="s">
        <v>3558</v>
      </c>
      <c r="G3354" s="1" t="s">
        <v>51</v>
      </c>
      <c r="H3354" s="2">
        <v>2500000</v>
      </c>
    </row>
    <row r="3355" spans="1:8" x14ac:dyDescent="0.2">
      <c r="A3355" s="1" t="s">
        <v>58</v>
      </c>
      <c r="B3355" s="1" t="s">
        <v>3386</v>
      </c>
      <c r="C3355" s="1" t="s">
        <v>3387</v>
      </c>
      <c r="D3355" s="1" t="s">
        <v>8181</v>
      </c>
      <c r="E3355" s="1" t="s">
        <v>8182</v>
      </c>
      <c r="F3355" s="1" t="s">
        <v>3558</v>
      </c>
      <c r="G3355" s="1" t="s">
        <v>51</v>
      </c>
      <c r="H3355" s="2">
        <v>500000</v>
      </c>
    </row>
    <row r="3356" spans="1:8" ht="22.5" x14ac:dyDescent="0.2">
      <c r="A3356" s="1" t="s">
        <v>58</v>
      </c>
      <c r="B3356" s="1" t="s">
        <v>2753</v>
      </c>
      <c r="C3356" s="1" t="s">
        <v>2754</v>
      </c>
      <c r="D3356" s="1" t="s">
        <v>6136</v>
      </c>
      <c r="E3356" s="1" t="s">
        <v>6137</v>
      </c>
      <c r="F3356" s="1" t="s">
        <v>2641</v>
      </c>
      <c r="G3356" s="1" t="s">
        <v>51</v>
      </c>
      <c r="H3356" s="2">
        <v>384345</v>
      </c>
    </row>
    <row r="3357" spans="1:8" x14ac:dyDescent="0.2">
      <c r="A3357" s="1" t="s">
        <v>58</v>
      </c>
      <c r="B3357" s="1" t="s">
        <v>2753</v>
      </c>
      <c r="C3357" s="1" t="s">
        <v>2754</v>
      </c>
      <c r="D3357" s="1" t="s">
        <v>6813</v>
      </c>
      <c r="E3357" s="1" t="s">
        <v>6814</v>
      </c>
      <c r="F3357" s="1" t="s">
        <v>2641</v>
      </c>
      <c r="G3357" s="1" t="s">
        <v>51</v>
      </c>
      <c r="H3357" s="2">
        <v>270476.19</v>
      </c>
    </row>
    <row r="3358" spans="1:8" ht="22.5" x14ac:dyDescent="0.2">
      <c r="A3358" s="1" t="s">
        <v>58</v>
      </c>
      <c r="B3358" s="1" t="s">
        <v>4075</v>
      </c>
      <c r="C3358" s="1" t="s">
        <v>4076</v>
      </c>
      <c r="D3358" s="1" t="s">
        <v>4675</v>
      </c>
      <c r="E3358" s="1" t="s">
        <v>4676</v>
      </c>
      <c r="F3358" s="1" t="s">
        <v>2641</v>
      </c>
      <c r="G3358" s="1" t="s">
        <v>51</v>
      </c>
      <c r="H3358" s="2">
        <v>270476.19</v>
      </c>
    </row>
    <row r="3359" spans="1:8" x14ac:dyDescent="0.2">
      <c r="A3359" s="1" t="s">
        <v>58</v>
      </c>
      <c r="B3359" s="1" t="s">
        <v>1402</v>
      </c>
      <c r="C3359" s="1" t="s">
        <v>1403</v>
      </c>
      <c r="D3359" s="1" t="s">
        <v>4033</v>
      </c>
      <c r="E3359" s="1" t="s">
        <v>2919</v>
      </c>
      <c r="F3359" s="1" t="s">
        <v>3576</v>
      </c>
      <c r="G3359" s="1" t="s">
        <v>51</v>
      </c>
      <c r="H3359" s="2">
        <v>400000</v>
      </c>
    </row>
    <row r="3360" spans="1:8" x14ac:dyDescent="0.2">
      <c r="A3360" s="1" t="s">
        <v>58</v>
      </c>
      <c r="B3360" s="1" t="s">
        <v>1379</v>
      </c>
      <c r="C3360" s="1" t="s">
        <v>1380</v>
      </c>
      <c r="D3360" s="1" t="s">
        <v>3619</v>
      </c>
      <c r="E3360" s="1" t="s">
        <v>3620</v>
      </c>
      <c r="F3360" s="1" t="s">
        <v>2641</v>
      </c>
      <c r="G3360" s="1" t="s">
        <v>51</v>
      </c>
      <c r="H3360" s="2">
        <v>394200</v>
      </c>
    </row>
    <row r="3361" spans="1:8" x14ac:dyDescent="0.2">
      <c r="A3361" s="1" t="s">
        <v>58</v>
      </c>
      <c r="B3361" s="1" t="s">
        <v>1379</v>
      </c>
      <c r="C3361" s="1" t="s">
        <v>1380</v>
      </c>
      <c r="D3361" s="1" t="s">
        <v>7107</v>
      </c>
      <c r="E3361" s="1" t="s">
        <v>7108</v>
      </c>
      <c r="F3361" s="1" t="s">
        <v>2641</v>
      </c>
      <c r="G3361" s="1" t="s">
        <v>51</v>
      </c>
      <c r="H3361" s="2">
        <v>911877.39</v>
      </c>
    </row>
    <row r="3362" spans="1:8" x14ac:dyDescent="0.2">
      <c r="A3362" s="1" t="s">
        <v>58</v>
      </c>
      <c r="B3362" s="1" t="s">
        <v>1861</v>
      </c>
      <c r="C3362" s="1" t="s">
        <v>8294</v>
      </c>
      <c r="D3362" s="1" t="s">
        <v>10378</v>
      </c>
      <c r="E3362" s="1" t="s">
        <v>6476</v>
      </c>
      <c r="F3362" s="1" t="s">
        <v>3838</v>
      </c>
      <c r="G3362" s="1" t="s">
        <v>51</v>
      </c>
      <c r="H3362" s="2">
        <v>300000</v>
      </c>
    </row>
    <row r="3363" spans="1:8" x14ac:dyDescent="0.2">
      <c r="A3363" s="1" t="s">
        <v>58</v>
      </c>
      <c r="B3363" s="1" t="s">
        <v>1861</v>
      </c>
      <c r="C3363" s="1" t="s">
        <v>1862</v>
      </c>
      <c r="D3363" s="1" t="s">
        <v>10113</v>
      </c>
      <c r="E3363" s="1" t="s">
        <v>10114</v>
      </c>
      <c r="F3363" s="1" t="s">
        <v>2641</v>
      </c>
      <c r="G3363" s="1" t="s">
        <v>51</v>
      </c>
      <c r="H3363" s="2">
        <v>222857.14</v>
      </c>
    </row>
    <row r="3364" spans="1:8" x14ac:dyDescent="0.2">
      <c r="A3364" s="1" t="s">
        <v>58</v>
      </c>
      <c r="B3364" s="1" t="s">
        <v>2619</v>
      </c>
      <c r="C3364" s="1" t="s">
        <v>2620</v>
      </c>
      <c r="D3364" s="1" t="s">
        <v>6714</v>
      </c>
      <c r="E3364" s="1" t="s">
        <v>6715</v>
      </c>
      <c r="F3364" s="1" t="s">
        <v>2641</v>
      </c>
      <c r="G3364" s="1" t="s">
        <v>51</v>
      </c>
      <c r="H3364" s="2">
        <v>287917.5</v>
      </c>
    </row>
    <row r="3365" spans="1:8" x14ac:dyDescent="0.2">
      <c r="A3365" s="1" t="s">
        <v>58</v>
      </c>
      <c r="B3365" s="1" t="s">
        <v>2619</v>
      </c>
      <c r="C3365" s="1" t="s">
        <v>2620</v>
      </c>
      <c r="D3365" s="1" t="s">
        <v>7105</v>
      </c>
      <c r="E3365" s="1" t="s">
        <v>7106</v>
      </c>
      <c r="F3365" s="1" t="s">
        <v>2641</v>
      </c>
      <c r="G3365" s="1" t="s">
        <v>51</v>
      </c>
      <c r="H3365" s="2">
        <v>460952.38</v>
      </c>
    </row>
    <row r="3366" spans="1:8" x14ac:dyDescent="0.2">
      <c r="A3366" s="1" t="s">
        <v>58</v>
      </c>
      <c r="B3366" s="1" t="s">
        <v>737</v>
      </c>
      <c r="C3366" s="1" t="s">
        <v>738</v>
      </c>
      <c r="D3366" s="1" t="s">
        <v>3607</v>
      </c>
      <c r="E3366" s="1" t="s">
        <v>3608</v>
      </c>
      <c r="F3366" s="1" t="s">
        <v>2641</v>
      </c>
      <c r="G3366" s="1" t="s">
        <v>51</v>
      </c>
      <c r="H3366" s="2">
        <v>975000</v>
      </c>
    </row>
    <row r="3367" spans="1:8" x14ac:dyDescent="0.2">
      <c r="A3367" s="1" t="s">
        <v>58</v>
      </c>
      <c r="B3367" s="1" t="s">
        <v>3361</v>
      </c>
      <c r="C3367" s="1" t="s">
        <v>3362</v>
      </c>
      <c r="D3367" s="1" t="s">
        <v>8701</v>
      </c>
      <c r="E3367" s="1" t="s">
        <v>8702</v>
      </c>
      <c r="F3367" s="1" t="s">
        <v>3558</v>
      </c>
      <c r="G3367" s="1" t="s">
        <v>51</v>
      </c>
      <c r="H3367" s="2">
        <v>4000000</v>
      </c>
    </row>
    <row r="3368" spans="1:8" x14ac:dyDescent="0.2">
      <c r="A3368" s="1" t="s">
        <v>58</v>
      </c>
      <c r="B3368" s="1" t="s">
        <v>3737</v>
      </c>
      <c r="C3368" s="1" t="s">
        <v>3738</v>
      </c>
      <c r="D3368" s="1" t="s">
        <v>3735</v>
      </c>
      <c r="E3368" s="1" t="s">
        <v>3736</v>
      </c>
      <c r="F3368" s="1" t="s">
        <v>2641</v>
      </c>
      <c r="G3368" s="1" t="s">
        <v>51</v>
      </c>
      <c r="H3368" s="2">
        <v>911877.39</v>
      </c>
    </row>
    <row r="3369" spans="1:8" x14ac:dyDescent="0.2">
      <c r="A3369" s="1" t="s">
        <v>58</v>
      </c>
      <c r="B3369" s="1" t="s">
        <v>3737</v>
      </c>
      <c r="C3369" s="1" t="s">
        <v>3738</v>
      </c>
      <c r="D3369" s="1" t="s">
        <v>6775</v>
      </c>
      <c r="E3369" s="1" t="s">
        <v>6776</v>
      </c>
      <c r="F3369" s="1" t="s">
        <v>11</v>
      </c>
      <c r="G3369" s="1" t="s">
        <v>51</v>
      </c>
      <c r="H3369" s="2">
        <v>270476.19</v>
      </c>
    </row>
    <row r="3370" spans="1:8" ht="22.5" x14ac:dyDescent="0.2">
      <c r="A3370" s="1" t="s">
        <v>58</v>
      </c>
      <c r="B3370" s="1" t="s">
        <v>3609</v>
      </c>
      <c r="C3370" s="1" t="s">
        <v>3610</v>
      </c>
      <c r="D3370" s="1" t="s">
        <v>7795</v>
      </c>
      <c r="E3370" s="1" t="s">
        <v>7796</v>
      </c>
      <c r="F3370" s="1" t="s">
        <v>3558</v>
      </c>
      <c r="G3370" s="1" t="s">
        <v>51</v>
      </c>
      <c r="H3370" s="2">
        <v>250000</v>
      </c>
    </row>
    <row r="3371" spans="1:8" x14ac:dyDescent="0.2">
      <c r="A3371" s="1" t="s">
        <v>58</v>
      </c>
      <c r="B3371" s="1" t="s">
        <v>59</v>
      </c>
      <c r="C3371" s="1" t="s">
        <v>60</v>
      </c>
      <c r="D3371" s="1" t="s">
        <v>3011</v>
      </c>
      <c r="E3371" s="1" t="s">
        <v>3012</v>
      </c>
      <c r="F3371" s="1" t="s">
        <v>209</v>
      </c>
      <c r="G3371" s="1" t="s">
        <v>51</v>
      </c>
      <c r="H3371" s="2">
        <v>460952.38</v>
      </c>
    </row>
    <row r="3372" spans="1:8" x14ac:dyDescent="0.2">
      <c r="A3372" s="1" t="s">
        <v>58</v>
      </c>
      <c r="B3372" s="1" t="s">
        <v>2388</v>
      </c>
      <c r="C3372" s="1" t="s">
        <v>2389</v>
      </c>
      <c r="D3372" s="1" t="s">
        <v>6451</v>
      </c>
      <c r="E3372" s="1" t="s">
        <v>6452</v>
      </c>
      <c r="F3372" s="1" t="s">
        <v>11</v>
      </c>
      <c r="G3372" s="1" t="s">
        <v>51</v>
      </c>
      <c r="H3372" s="2">
        <v>257271.43</v>
      </c>
    </row>
    <row r="3373" spans="1:8" x14ac:dyDescent="0.2">
      <c r="A3373" s="1" t="s">
        <v>58</v>
      </c>
      <c r="B3373" s="1" t="s">
        <v>2388</v>
      </c>
      <c r="C3373" s="1" t="s">
        <v>2389</v>
      </c>
      <c r="D3373" s="1" t="s">
        <v>7967</v>
      </c>
      <c r="E3373" s="1" t="s">
        <v>7968</v>
      </c>
      <c r="F3373" s="1" t="s">
        <v>3558</v>
      </c>
      <c r="G3373" s="1" t="s">
        <v>51</v>
      </c>
      <c r="H3373" s="2">
        <v>250000</v>
      </c>
    </row>
    <row r="3374" spans="1:8" x14ac:dyDescent="0.2">
      <c r="A3374" s="1" t="s">
        <v>58</v>
      </c>
      <c r="B3374" s="1" t="s">
        <v>2388</v>
      </c>
      <c r="C3374" s="1" t="s">
        <v>2389</v>
      </c>
      <c r="D3374" s="1" t="s">
        <v>8930</v>
      </c>
      <c r="E3374" s="1" t="s">
        <v>8931</v>
      </c>
      <c r="F3374" s="1" t="s">
        <v>3558</v>
      </c>
      <c r="G3374" s="1" t="s">
        <v>51</v>
      </c>
      <c r="H3374" s="2">
        <v>250000</v>
      </c>
    </row>
    <row r="3375" spans="1:8" x14ac:dyDescent="0.2">
      <c r="A3375" s="1" t="s">
        <v>58</v>
      </c>
      <c r="B3375" s="1" t="s">
        <v>2388</v>
      </c>
      <c r="C3375" s="1" t="s">
        <v>2389</v>
      </c>
      <c r="D3375" s="1" t="s">
        <v>9958</v>
      </c>
      <c r="E3375" s="1" t="s">
        <v>9959</v>
      </c>
      <c r="F3375" s="1" t="s">
        <v>209</v>
      </c>
      <c r="G3375" s="1" t="s">
        <v>51</v>
      </c>
      <c r="H3375" s="2">
        <v>365714.29</v>
      </c>
    </row>
    <row r="3376" spans="1:8" ht="22.5" x14ac:dyDescent="0.2">
      <c r="A3376" s="1" t="s">
        <v>58</v>
      </c>
      <c r="B3376" s="1" t="s">
        <v>314</v>
      </c>
      <c r="C3376" s="1" t="s">
        <v>315</v>
      </c>
      <c r="D3376" s="1" t="s">
        <v>9572</v>
      </c>
      <c r="E3376" s="1" t="s">
        <v>9573</v>
      </c>
      <c r="F3376" s="1" t="s">
        <v>209</v>
      </c>
      <c r="G3376" s="1" t="s">
        <v>51</v>
      </c>
      <c r="H3376" s="2">
        <v>460952.38</v>
      </c>
    </row>
    <row r="3377" spans="1:8" x14ac:dyDescent="0.2">
      <c r="A3377" s="1" t="s">
        <v>58</v>
      </c>
      <c r="B3377" s="1" t="s">
        <v>101</v>
      </c>
      <c r="C3377" s="1" t="s">
        <v>102</v>
      </c>
      <c r="D3377" s="1" t="s">
        <v>10304</v>
      </c>
      <c r="E3377" s="1" t="s">
        <v>10305</v>
      </c>
      <c r="F3377" s="1" t="s">
        <v>209</v>
      </c>
      <c r="G3377" s="1" t="s">
        <v>51</v>
      </c>
      <c r="H3377" s="2">
        <v>460952.38</v>
      </c>
    </row>
    <row r="3378" spans="1:8" x14ac:dyDescent="0.2">
      <c r="A3378" s="1" t="s">
        <v>58</v>
      </c>
      <c r="B3378" s="1" t="s">
        <v>3243</v>
      </c>
      <c r="C3378" s="1" t="s">
        <v>3244</v>
      </c>
      <c r="D3378" s="1" t="s">
        <v>7703</v>
      </c>
      <c r="E3378" s="1" t="s">
        <v>7704</v>
      </c>
      <c r="F3378" s="1" t="s">
        <v>2641</v>
      </c>
      <c r="G3378" s="1" t="s">
        <v>51</v>
      </c>
      <c r="H3378" s="2">
        <v>222857.14</v>
      </c>
    </row>
    <row r="3379" spans="1:8" x14ac:dyDescent="0.2">
      <c r="A3379" s="1" t="s">
        <v>58</v>
      </c>
      <c r="B3379" s="1" t="s">
        <v>3243</v>
      </c>
      <c r="C3379" s="1" t="s">
        <v>3244</v>
      </c>
      <c r="D3379" s="1" t="s">
        <v>8941</v>
      </c>
      <c r="E3379" s="1" t="s">
        <v>8942</v>
      </c>
      <c r="F3379" s="1" t="s">
        <v>3558</v>
      </c>
      <c r="G3379" s="1" t="s">
        <v>51</v>
      </c>
      <c r="H3379" s="2">
        <v>250000</v>
      </c>
    </row>
    <row r="3380" spans="1:8" ht="22.5" x14ac:dyDescent="0.2">
      <c r="A3380" s="1" t="s">
        <v>58</v>
      </c>
      <c r="B3380" s="1" t="s">
        <v>775</v>
      </c>
      <c r="C3380" s="1" t="s">
        <v>776</v>
      </c>
      <c r="D3380" s="1" t="s">
        <v>5767</v>
      </c>
      <c r="E3380" s="1" t="s">
        <v>5768</v>
      </c>
      <c r="F3380" s="1" t="s">
        <v>209</v>
      </c>
      <c r="G3380" s="1" t="s">
        <v>51</v>
      </c>
      <c r="H3380" s="2">
        <v>222857.14</v>
      </c>
    </row>
    <row r="3381" spans="1:8" x14ac:dyDescent="0.2">
      <c r="A3381" s="1" t="s">
        <v>58</v>
      </c>
      <c r="B3381" s="1" t="s">
        <v>2478</v>
      </c>
      <c r="C3381" s="1" t="s">
        <v>2479</v>
      </c>
      <c r="D3381" s="1" t="s">
        <v>5411</v>
      </c>
      <c r="E3381" s="1" t="s">
        <v>5412</v>
      </c>
      <c r="F3381" s="1" t="s">
        <v>3558</v>
      </c>
      <c r="G3381" s="1" t="s">
        <v>51</v>
      </c>
      <c r="H3381" s="2">
        <v>250000</v>
      </c>
    </row>
    <row r="3382" spans="1:8" x14ac:dyDescent="0.2">
      <c r="A3382" s="1" t="s">
        <v>58</v>
      </c>
      <c r="B3382" s="1" t="s">
        <v>2478</v>
      </c>
      <c r="C3382" s="1" t="s">
        <v>2479</v>
      </c>
      <c r="D3382" s="1" t="s">
        <v>5579</v>
      </c>
      <c r="E3382" s="1" t="s">
        <v>5580</v>
      </c>
      <c r="F3382" s="1" t="s">
        <v>50</v>
      </c>
      <c r="G3382" s="1" t="s">
        <v>51</v>
      </c>
      <c r="H3382" s="2">
        <v>400128.57</v>
      </c>
    </row>
    <row r="3383" spans="1:8" ht="22.5" x14ac:dyDescent="0.2">
      <c r="A3383" s="1" t="s">
        <v>58</v>
      </c>
      <c r="B3383" s="1" t="s">
        <v>2478</v>
      </c>
      <c r="C3383" s="1" t="s">
        <v>2479</v>
      </c>
      <c r="D3383" s="1" t="s">
        <v>8217</v>
      </c>
      <c r="E3383" s="1" t="s">
        <v>8218</v>
      </c>
      <c r="F3383" s="1" t="s">
        <v>3558</v>
      </c>
      <c r="G3383" s="1" t="s">
        <v>51</v>
      </c>
      <c r="H3383" s="2">
        <v>250000</v>
      </c>
    </row>
    <row r="3384" spans="1:8" x14ac:dyDescent="0.2">
      <c r="A3384" s="1" t="s">
        <v>58</v>
      </c>
      <c r="B3384" s="1" t="s">
        <v>316</v>
      </c>
      <c r="C3384" s="1" t="s">
        <v>317</v>
      </c>
      <c r="D3384" s="1" t="s">
        <v>7415</v>
      </c>
      <c r="E3384" s="1" t="s">
        <v>7416</v>
      </c>
      <c r="F3384" s="1" t="s">
        <v>2641</v>
      </c>
      <c r="G3384" s="1" t="s">
        <v>51</v>
      </c>
      <c r="H3384" s="2">
        <v>460952.38</v>
      </c>
    </row>
    <row r="3385" spans="1:8" x14ac:dyDescent="0.2">
      <c r="A3385" s="1" t="s">
        <v>58</v>
      </c>
      <c r="B3385" s="1" t="s">
        <v>1301</v>
      </c>
      <c r="C3385" s="1" t="s">
        <v>1302</v>
      </c>
      <c r="D3385" s="1" t="s">
        <v>7825</v>
      </c>
      <c r="E3385" s="1" t="s">
        <v>7826</v>
      </c>
      <c r="F3385" s="1" t="s">
        <v>3558</v>
      </c>
      <c r="G3385" s="1" t="s">
        <v>51</v>
      </c>
      <c r="H3385" s="2">
        <v>250000</v>
      </c>
    </row>
    <row r="3386" spans="1:8" x14ac:dyDescent="0.2">
      <c r="A3386" s="1" t="s">
        <v>58</v>
      </c>
      <c r="B3386" s="1" t="s">
        <v>2343</v>
      </c>
      <c r="C3386" s="1" t="s">
        <v>2344</v>
      </c>
      <c r="D3386" s="1" t="s">
        <v>5604</v>
      </c>
      <c r="E3386" s="1" t="s">
        <v>5596</v>
      </c>
      <c r="F3386" s="1" t="s">
        <v>2641</v>
      </c>
      <c r="G3386" s="1" t="s">
        <v>51</v>
      </c>
      <c r="H3386" s="2">
        <v>287917.5</v>
      </c>
    </row>
    <row r="3387" spans="1:8" x14ac:dyDescent="0.2">
      <c r="A3387" s="1" t="s">
        <v>58</v>
      </c>
      <c r="B3387" s="1" t="s">
        <v>2343</v>
      </c>
      <c r="C3387" s="1" t="s">
        <v>2344</v>
      </c>
      <c r="D3387" s="1" t="s">
        <v>7119</v>
      </c>
      <c r="E3387" s="1" t="s">
        <v>7120</v>
      </c>
      <c r="F3387" s="1" t="s">
        <v>2641</v>
      </c>
      <c r="G3387" s="1" t="s">
        <v>51</v>
      </c>
      <c r="H3387" s="2">
        <v>460952.38</v>
      </c>
    </row>
    <row r="3388" spans="1:8" x14ac:dyDescent="0.2">
      <c r="A3388" s="1" t="s">
        <v>58</v>
      </c>
      <c r="B3388" s="1" t="s">
        <v>2343</v>
      </c>
      <c r="C3388" s="1" t="s">
        <v>2344</v>
      </c>
      <c r="D3388" s="1" t="s">
        <v>10164</v>
      </c>
      <c r="E3388" s="1" t="s">
        <v>10165</v>
      </c>
      <c r="F3388" s="1" t="s">
        <v>2641</v>
      </c>
      <c r="G3388" s="1" t="s">
        <v>51</v>
      </c>
      <c r="H3388" s="2">
        <v>222857.14</v>
      </c>
    </row>
    <row r="3389" spans="1:8" x14ac:dyDescent="0.2">
      <c r="A3389" s="1" t="s">
        <v>58</v>
      </c>
      <c r="B3389" s="1" t="s">
        <v>943</v>
      </c>
      <c r="C3389" s="1" t="s">
        <v>944</v>
      </c>
      <c r="D3389" s="1" t="s">
        <v>7122</v>
      </c>
      <c r="E3389" s="1" t="s">
        <v>7123</v>
      </c>
      <c r="F3389" s="1" t="s">
        <v>2641</v>
      </c>
      <c r="G3389" s="1" t="s">
        <v>51</v>
      </c>
      <c r="H3389" s="2">
        <v>460952.38</v>
      </c>
    </row>
    <row r="3390" spans="1:8" x14ac:dyDescent="0.2">
      <c r="A3390" s="1" t="s">
        <v>58</v>
      </c>
      <c r="B3390" s="1" t="s">
        <v>2616</v>
      </c>
      <c r="C3390" s="1" t="s">
        <v>2617</v>
      </c>
      <c r="D3390" s="1" t="s">
        <v>3711</v>
      </c>
      <c r="E3390" s="1" t="s">
        <v>3712</v>
      </c>
      <c r="F3390" s="1" t="s">
        <v>3576</v>
      </c>
      <c r="G3390" s="1" t="s">
        <v>51</v>
      </c>
      <c r="H3390" s="2">
        <v>600000</v>
      </c>
    </row>
    <row r="3391" spans="1:8" x14ac:dyDescent="0.2">
      <c r="A3391" s="1" t="s">
        <v>58</v>
      </c>
      <c r="B3391" s="1" t="s">
        <v>2616</v>
      </c>
      <c r="C3391" s="1" t="s">
        <v>2617</v>
      </c>
      <c r="D3391" s="1" t="s">
        <v>3713</v>
      </c>
      <c r="E3391" s="1" t="s">
        <v>3714</v>
      </c>
      <c r="F3391" s="1" t="s">
        <v>3558</v>
      </c>
      <c r="G3391" s="1" t="s">
        <v>51</v>
      </c>
      <c r="H3391" s="2">
        <v>2997000</v>
      </c>
    </row>
    <row r="3392" spans="1:8" ht="22.5" x14ac:dyDescent="0.2">
      <c r="A3392" s="1" t="s">
        <v>58</v>
      </c>
      <c r="B3392" s="1" t="s">
        <v>2616</v>
      </c>
      <c r="C3392" s="1" t="s">
        <v>2617</v>
      </c>
      <c r="D3392" s="1" t="s">
        <v>7610</v>
      </c>
      <c r="E3392" s="1" t="s">
        <v>7611</v>
      </c>
      <c r="F3392" s="1" t="s">
        <v>2641</v>
      </c>
      <c r="G3392" s="1" t="s">
        <v>51</v>
      </c>
      <c r="H3392" s="2">
        <v>222857.14</v>
      </c>
    </row>
    <row r="3393" spans="1:8" ht="22.5" x14ac:dyDescent="0.2">
      <c r="A3393" s="1" t="s">
        <v>58</v>
      </c>
      <c r="B3393" s="1" t="s">
        <v>640</v>
      </c>
      <c r="C3393" s="1" t="s">
        <v>10241</v>
      </c>
      <c r="D3393" s="1" t="s">
        <v>10240</v>
      </c>
      <c r="E3393" s="1" t="s">
        <v>3837</v>
      </c>
      <c r="F3393" s="1" t="s">
        <v>3838</v>
      </c>
      <c r="G3393" s="1" t="s">
        <v>51</v>
      </c>
      <c r="H3393" s="2">
        <v>511890</v>
      </c>
    </row>
    <row r="3394" spans="1:8" x14ac:dyDescent="0.2">
      <c r="A3394" s="1" t="s">
        <v>58</v>
      </c>
      <c r="B3394" s="1" t="s">
        <v>640</v>
      </c>
      <c r="C3394" s="1" t="s">
        <v>10510</v>
      </c>
      <c r="D3394" s="1" t="s">
        <v>10512</v>
      </c>
      <c r="E3394" s="1" t="s">
        <v>6476</v>
      </c>
      <c r="F3394" s="1" t="s">
        <v>3838</v>
      </c>
      <c r="G3394" s="1" t="s">
        <v>51</v>
      </c>
      <c r="H3394" s="2">
        <v>349703</v>
      </c>
    </row>
    <row r="3395" spans="1:8" x14ac:dyDescent="0.2">
      <c r="A3395" s="1" t="s">
        <v>58</v>
      </c>
      <c r="B3395" s="1" t="s">
        <v>640</v>
      </c>
      <c r="C3395" s="1" t="s">
        <v>641</v>
      </c>
      <c r="D3395" s="1" t="s">
        <v>3629</v>
      </c>
      <c r="E3395" s="1" t="s">
        <v>3630</v>
      </c>
      <c r="F3395" s="1" t="s">
        <v>2641</v>
      </c>
      <c r="G3395" s="1" t="s">
        <v>51</v>
      </c>
      <c r="H3395" s="2">
        <v>460952.38</v>
      </c>
    </row>
    <row r="3396" spans="1:8" x14ac:dyDescent="0.2">
      <c r="A3396" s="1" t="s">
        <v>58</v>
      </c>
      <c r="B3396" s="1" t="s">
        <v>640</v>
      </c>
      <c r="C3396" s="1" t="s">
        <v>641</v>
      </c>
      <c r="D3396" s="1" t="s">
        <v>3691</v>
      </c>
      <c r="E3396" s="1" t="s">
        <v>3630</v>
      </c>
      <c r="F3396" s="1" t="s">
        <v>2641</v>
      </c>
      <c r="G3396" s="1" t="s">
        <v>51</v>
      </c>
      <c r="H3396" s="2">
        <v>473272.5</v>
      </c>
    </row>
    <row r="3397" spans="1:8" x14ac:dyDescent="0.2">
      <c r="A3397" s="1" t="s">
        <v>58</v>
      </c>
      <c r="B3397" s="1" t="s">
        <v>640</v>
      </c>
      <c r="C3397" s="1" t="s">
        <v>641</v>
      </c>
      <c r="D3397" s="1" t="s">
        <v>7569</v>
      </c>
      <c r="E3397" s="1" t="s">
        <v>3630</v>
      </c>
      <c r="F3397" s="1" t="s">
        <v>2641</v>
      </c>
      <c r="G3397" s="1" t="s">
        <v>51</v>
      </c>
      <c r="H3397" s="2">
        <v>460952.38</v>
      </c>
    </row>
    <row r="3398" spans="1:8" x14ac:dyDescent="0.2">
      <c r="A3398" s="1" t="s">
        <v>58</v>
      </c>
      <c r="B3398" s="1" t="s">
        <v>640</v>
      </c>
      <c r="C3398" s="1" t="s">
        <v>641</v>
      </c>
      <c r="D3398" s="1" t="s">
        <v>9600</v>
      </c>
      <c r="E3398" s="1" t="s">
        <v>9601</v>
      </c>
      <c r="F3398" s="1" t="s">
        <v>2641</v>
      </c>
      <c r="G3398" s="1" t="s">
        <v>51</v>
      </c>
      <c r="H3398" s="2">
        <v>2348659</v>
      </c>
    </row>
    <row r="3399" spans="1:8" x14ac:dyDescent="0.2">
      <c r="A3399" s="1" t="s">
        <v>58</v>
      </c>
      <c r="B3399" s="1" t="s">
        <v>806</v>
      </c>
      <c r="C3399" s="1" t="s">
        <v>807</v>
      </c>
      <c r="D3399" s="1" t="s">
        <v>7117</v>
      </c>
      <c r="E3399" s="1" t="s">
        <v>7118</v>
      </c>
      <c r="F3399" s="1" t="s">
        <v>2641</v>
      </c>
      <c r="G3399" s="1" t="s">
        <v>51</v>
      </c>
      <c r="H3399" s="2">
        <v>911877.39</v>
      </c>
    </row>
    <row r="3400" spans="1:8" x14ac:dyDescent="0.2">
      <c r="A3400" s="1" t="s">
        <v>58</v>
      </c>
      <c r="B3400" s="1" t="s">
        <v>806</v>
      </c>
      <c r="C3400" s="1" t="s">
        <v>807</v>
      </c>
      <c r="D3400" s="1" t="s">
        <v>9043</v>
      </c>
      <c r="E3400" s="1" t="s">
        <v>9044</v>
      </c>
      <c r="F3400" s="1" t="s">
        <v>3558</v>
      </c>
      <c r="G3400" s="1" t="s">
        <v>51</v>
      </c>
      <c r="H3400" s="2">
        <v>500000</v>
      </c>
    </row>
    <row r="3401" spans="1:8" x14ac:dyDescent="0.2">
      <c r="A3401" s="1" t="s">
        <v>58</v>
      </c>
      <c r="B3401" s="1" t="s">
        <v>806</v>
      </c>
      <c r="C3401" s="1" t="s">
        <v>807</v>
      </c>
      <c r="D3401" s="1" t="s">
        <v>9051</v>
      </c>
      <c r="E3401" s="1" t="s">
        <v>9052</v>
      </c>
      <c r="F3401" s="1" t="s">
        <v>3558</v>
      </c>
      <c r="G3401" s="1" t="s">
        <v>51</v>
      </c>
      <c r="H3401" s="2">
        <v>3000000</v>
      </c>
    </row>
    <row r="3402" spans="1:8" x14ac:dyDescent="0.2">
      <c r="A3402" s="1" t="s">
        <v>58</v>
      </c>
      <c r="B3402" s="1" t="s">
        <v>6920</v>
      </c>
      <c r="C3402" s="1" t="s">
        <v>6921</v>
      </c>
      <c r="D3402" s="1" t="s">
        <v>8918</v>
      </c>
      <c r="E3402" s="1" t="s">
        <v>8919</v>
      </c>
      <c r="F3402" s="1" t="s">
        <v>3558</v>
      </c>
      <c r="G3402" s="1" t="s">
        <v>51</v>
      </c>
      <c r="H3402" s="2">
        <v>250000</v>
      </c>
    </row>
    <row r="3403" spans="1:8" ht="22.5" x14ac:dyDescent="0.2">
      <c r="A3403" s="1" t="s">
        <v>58</v>
      </c>
      <c r="B3403" s="1" t="s">
        <v>664</v>
      </c>
      <c r="C3403" s="1" t="s">
        <v>665</v>
      </c>
      <c r="D3403" s="1" t="s">
        <v>3981</v>
      </c>
      <c r="E3403" s="1" t="s">
        <v>3982</v>
      </c>
      <c r="F3403" s="1" t="s">
        <v>2641</v>
      </c>
      <c r="G3403" s="1" t="s">
        <v>51</v>
      </c>
      <c r="H3403" s="2">
        <v>459952.38</v>
      </c>
    </row>
    <row r="3404" spans="1:8" ht="22.5" x14ac:dyDescent="0.2">
      <c r="A3404" s="1" t="s">
        <v>58</v>
      </c>
      <c r="B3404" s="1" t="s">
        <v>664</v>
      </c>
      <c r="C3404" s="1" t="s">
        <v>665</v>
      </c>
      <c r="D3404" s="1" t="s">
        <v>5874</v>
      </c>
      <c r="E3404" s="1" t="s">
        <v>5875</v>
      </c>
      <c r="F3404" s="1" t="s">
        <v>11</v>
      </c>
      <c r="G3404" s="1" t="s">
        <v>51</v>
      </c>
      <c r="H3404" s="2">
        <v>222857.14</v>
      </c>
    </row>
    <row r="3405" spans="1:8" ht="22.5" x14ac:dyDescent="0.2">
      <c r="A3405" s="1" t="s">
        <v>58</v>
      </c>
      <c r="B3405" s="1" t="s">
        <v>664</v>
      </c>
      <c r="C3405" s="1" t="s">
        <v>665</v>
      </c>
      <c r="D3405" s="1" t="s">
        <v>7038</v>
      </c>
      <c r="E3405" s="1" t="s">
        <v>7039</v>
      </c>
      <c r="F3405" s="1" t="s">
        <v>2641</v>
      </c>
      <c r="G3405" s="1" t="s">
        <v>51</v>
      </c>
      <c r="H3405" s="2">
        <v>222857.14</v>
      </c>
    </row>
    <row r="3406" spans="1:8" x14ac:dyDescent="0.2">
      <c r="A3406" s="1" t="s">
        <v>58</v>
      </c>
      <c r="B3406" s="1" t="s">
        <v>3692</v>
      </c>
      <c r="C3406" s="1" t="s">
        <v>3693</v>
      </c>
      <c r="D3406" s="1" t="s">
        <v>8969</v>
      </c>
      <c r="E3406" s="1" t="s">
        <v>8970</v>
      </c>
      <c r="F3406" s="1" t="s">
        <v>2641</v>
      </c>
      <c r="G3406" s="1" t="s">
        <v>51</v>
      </c>
      <c r="H3406" s="2">
        <v>460952.38</v>
      </c>
    </row>
    <row r="3407" spans="1:8" x14ac:dyDescent="0.2">
      <c r="A3407" s="1" t="s">
        <v>58</v>
      </c>
      <c r="B3407" s="1" t="s">
        <v>3390</v>
      </c>
      <c r="C3407" s="1" t="s">
        <v>3391</v>
      </c>
      <c r="D3407" s="1" t="s">
        <v>9084</v>
      </c>
      <c r="E3407" s="1" t="s">
        <v>9085</v>
      </c>
      <c r="F3407" s="1" t="s">
        <v>50</v>
      </c>
      <c r="G3407" s="1" t="s">
        <v>51</v>
      </c>
      <c r="H3407" s="2">
        <v>365714.29</v>
      </c>
    </row>
    <row r="3408" spans="1:8" x14ac:dyDescent="0.2">
      <c r="A3408" s="1" t="s">
        <v>58</v>
      </c>
      <c r="B3408" s="1" t="s">
        <v>232</v>
      </c>
      <c r="C3408" s="1" t="s">
        <v>233</v>
      </c>
      <c r="D3408" s="1" t="s">
        <v>8731</v>
      </c>
      <c r="E3408" s="1" t="s">
        <v>8732</v>
      </c>
      <c r="F3408" s="1" t="s">
        <v>3558</v>
      </c>
      <c r="G3408" s="1" t="s">
        <v>51</v>
      </c>
      <c r="H3408" s="2">
        <v>4000000</v>
      </c>
    </row>
    <row r="3409" spans="1:8" x14ac:dyDescent="0.2">
      <c r="A3409" s="1" t="s">
        <v>58</v>
      </c>
      <c r="B3409" s="1" t="s">
        <v>232</v>
      </c>
      <c r="C3409" s="1" t="s">
        <v>233</v>
      </c>
      <c r="D3409" s="1" t="s">
        <v>9969</v>
      </c>
      <c r="E3409" s="1" t="s">
        <v>9970</v>
      </c>
      <c r="F3409" s="1" t="s">
        <v>3558</v>
      </c>
      <c r="G3409" s="1" t="s">
        <v>51</v>
      </c>
      <c r="H3409" s="2">
        <v>5000000</v>
      </c>
    </row>
    <row r="3410" spans="1:8" ht="22.5" x14ac:dyDescent="0.2">
      <c r="A3410" s="1" t="s">
        <v>58</v>
      </c>
      <c r="B3410" s="1" t="s">
        <v>4768</v>
      </c>
      <c r="C3410" s="1" t="s">
        <v>4769</v>
      </c>
      <c r="D3410" s="1" t="s">
        <v>5431</v>
      </c>
      <c r="E3410" s="1" t="s">
        <v>5432</v>
      </c>
      <c r="F3410" s="1" t="s">
        <v>2641</v>
      </c>
      <c r="G3410" s="1" t="s">
        <v>51</v>
      </c>
      <c r="H3410" s="2">
        <v>270476.19</v>
      </c>
    </row>
    <row r="3411" spans="1:8" ht="22.5" x14ac:dyDescent="0.2">
      <c r="A3411" s="1" t="s">
        <v>58</v>
      </c>
      <c r="B3411" s="1" t="s">
        <v>2305</v>
      </c>
      <c r="C3411" s="1" t="s">
        <v>2306</v>
      </c>
      <c r="D3411" s="1" t="s">
        <v>6076</v>
      </c>
      <c r="E3411" s="1" t="s">
        <v>6077</v>
      </c>
      <c r="F3411" s="1" t="s">
        <v>209</v>
      </c>
      <c r="G3411" s="1" t="s">
        <v>51</v>
      </c>
      <c r="H3411" s="2">
        <v>479452.05</v>
      </c>
    </row>
    <row r="3412" spans="1:8" x14ac:dyDescent="0.2">
      <c r="A3412" s="1" t="s">
        <v>58</v>
      </c>
      <c r="B3412" s="1" t="s">
        <v>1724</v>
      </c>
      <c r="C3412" s="1" t="s">
        <v>1725</v>
      </c>
      <c r="D3412" s="1" t="s">
        <v>9481</v>
      </c>
      <c r="E3412" s="1" t="s">
        <v>3678</v>
      </c>
      <c r="F3412" s="1" t="s">
        <v>3576</v>
      </c>
      <c r="G3412" s="1" t="s">
        <v>51</v>
      </c>
      <c r="H3412" s="2">
        <v>1000000</v>
      </c>
    </row>
    <row r="3413" spans="1:8" x14ac:dyDescent="0.2">
      <c r="A3413" s="1" t="s">
        <v>58</v>
      </c>
      <c r="B3413" s="1" t="s">
        <v>3428</v>
      </c>
      <c r="C3413" s="1" t="s">
        <v>3429</v>
      </c>
      <c r="D3413" s="1" t="s">
        <v>4980</v>
      </c>
      <c r="E3413" s="1" t="s">
        <v>4981</v>
      </c>
      <c r="F3413" s="1" t="s">
        <v>2641</v>
      </c>
      <c r="G3413" s="1" t="s">
        <v>51</v>
      </c>
      <c r="H3413" s="2">
        <v>287917.5</v>
      </c>
    </row>
    <row r="3414" spans="1:8" x14ac:dyDescent="0.2">
      <c r="A3414" s="1" t="s">
        <v>58</v>
      </c>
      <c r="B3414" s="1" t="s">
        <v>3428</v>
      </c>
      <c r="C3414" s="1" t="s">
        <v>3429</v>
      </c>
      <c r="D3414" s="1" t="s">
        <v>8971</v>
      </c>
      <c r="E3414" s="1" t="s">
        <v>8972</v>
      </c>
      <c r="F3414" s="1" t="s">
        <v>2641</v>
      </c>
      <c r="G3414" s="1" t="s">
        <v>51</v>
      </c>
      <c r="H3414" s="2">
        <v>362835.12</v>
      </c>
    </row>
    <row r="3415" spans="1:8" x14ac:dyDescent="0.2">
      <c r="A3415" s="1" t="s">
        <v>58</v>
      </c>
      <c r="B3415" s="1" t="s">
        <v>70</v>
      </c>
      <c r="C3415" s="1" t="s">
        <v>71</v>
      </c>
      <c r="D3415" s="1" t="s">
        <v>8968</v>
      </c>
      <c r="E3415" s="1" t="s">
        <v>7139</v>
      </c>
      <c r="F3415" s="1" t="s">
        <v>2641</v>
      </c>
      <c r="G3415" s="1" t="s">
        <v>51</v>
      </c>
      <c r="H3415" s="2">
        <v>222857.14</v>
      </c>
    </row>
    <row r="3416" spans="1:8" x14ac:dyDescent="0.2">
      <c r="A3416" s="1" t="s">
        <v>58</v>
      </c>
      <c r="B3416" s="1" t="s">
        <v>3416</v>
      </c>
      <c r="C3416" s="1" t="s">
        <v>3417</v>
      </c>
      <c r="D3416" s="1" t="s">
        <v>3743</v>
      </c>
      <c r="E3416" s="1" t="s">
        <v>3744</v>
      </c>
      <c r="F3416" s="1" t="s">
        <v>2641</v>
      </c>
      <c r="G3416" s="1" t="s">
        <v>51</v>
      </c>
      <c r="H3416" s="2">
        <v>365714.29</v>
      </c>
    </row>
    <row r="3417" spans="1:8" x14ac:dyDescent="0.2">
      <c r="A3417" s="1" t="s">
        <v>58</v>
      </c>
      <c r="B3417" s="1" t="s">
        <v>384</v>
      </c>
      <c r="C3417" s="1" t="s">
        <v>385</v>
      </c>
      <c r="D3417" s="1" t="s">
        <v>8932</v>
      </c>
      <c r="E3417" s="1" t="s">
        <v>8933</v>
      </c>
      <c r="F3417" s="1" t="s">
        <v>3558</v>
      </c>
      <c r="G3417" s="1" t="s">
        <v>51</v>
      </c>
      <c r="H3417" s="2">
        <v>250000</v>
      </c>
    </row>
    <row r="3418" spans="1:8" x14ac:dyDescent="0.2">
      <c r="A3418" s="1" t="s">
        <v>58</v>
      </c>
      <c r="B3418" s="1" t="s">
        <v>1320</v>
      </c>
      <c r="C3418" s="1" t="s">
        <v>1321</v>
      </c>
      <c r="D3418" s="1" t="s">
        <v>7161</v>
      </c>
      <c r="E3418" s="1" t="s">
        <v>7162</v>
      </c>
      <c r="F3418" s="1" t="s">
        <v>2641</v>
      </c>
      <c r="G3418" s="1" t="s">
        <v>51</v>
      </c>
      <c r="H3418" s="2">
        <v>460952.38</v>
      </c>
    </row>
    <row r="3419" spans="1:8" x14ac:dyDescent="0.2">
      <c r="A3419" s="1" t="s">
        <v>58</v>
      </c>
      <c r="B3419" s="1" t="s">
        <v>2992</v>
      </c>
      <c r="C3419" s="1" t="s">
        <v>2628</v>
      </c>
      <c r="D3419" s="1" t="s">
        <v>9739</v>
      </c>
      <c r="E3419" s="1" t="s">
        <v>6219</v>
      </c>
      <c r="F3419" s="1" t="s">
        <v>3838</v>
      </c>
      <c r="G3419" s="1" t="s">
        <v>51</v>
      </c>
      <c r="H3419" s="2">
        <v>1000000</v>
      </c>
    </row>
    <row r="3420" spans="1:8" x14ac:dyDescent="0.2">
      <c r="A3420" s="1" t="s">
        <v>58</v>
      </c>
      <c r="B3420" s="1" t="s">
        <v>2992</v>
      </c>
      <c r="C3420" s="1" t="s">
        <v>2993</v>
      </c>
      <c r="D3420" s="1" t="s">
        <v>7777</v>
      </c>
      <c r="E3420" s="1" t="s">
        <v>7778</v>
      </c>
      <c r="F3420" s="1" t="s">
        <v>2641</v>
      </c>
      <c r="G3420" s="1" t="s">
        <v>51</v>
      </c>
      <c r="H3420" s="2">
        <v>911877.39</v>
      </c>
    </row>
    <row r="3421" spans="1:8" x14ac:dyDescent="0.2">
      <c r="A3421" s="1" t="s">
        <v>58</v>
      </c>
      <c r="B3421" s="1" t="s">
        <v>1806</v>
      </c>
      <c r="C3421" s="1" t="s">
        <v>1807</v>
      </c>
      <c r="D3421" s="1" t="s">
        <v>6339</v>
      </c>
      <c r="E3421" s="1" t="s">
        <v>6340</v>
      </c>
      <c r="F3421" s="1" t="s">
        <v>2641</v>
      </c>
      <c r="G3421" s="1" t="s">
        <v>51</v>
      </c>
      <c r="H3421" s="2">
        <v>222857.14</v>
      </c>
    </row>
    <row r="3422" spans="1:8" x14ac:dyDescent="0.2">
      <c r="A3422" s="1" t="s">
        <v>58</v>
      </c>
      <c r="B3422" s="1" t="s">
        <v>791</v>
      </c>
      <c r="C3422" s="1" t="s">
        <v>792</v>
      </c>
      <c r="D3422" s="1" t="s">
        <v>5250</v>
      </c>
      <c r="E3422" s="1" t="s">
        <v>5251</v>
      </c>
      <c r="F3422" s="1" t="s">
        <v>2641</v>
      </c>
      <c r="G3422" s="1" t="s">
        <v>51</v>
      </c>
      <c r="H3422" s="2">
        <v>487500</v>
      </c>
    </row>
    <row r="3423" spans="1:8" x14ac:dyDescent="0.2">
      <c r="A3423" s="1" t="s">
        <v>58</v>
      </c>
      <c r="B3423" s="1" t="s">
        <v>791</v>
      </c>
      <c r="C3423" s="1" t="s">
        <v>792</v>
      </c>
      <c r="D3423" s="1" t="s">
        <v>5883</v>
      </c>
      <c r="E3423" s="1" t="s">
        <v>5884</v>
      </c>
      <c r="F3423" s="1" t="s">
        <v>11</v>
      </c>
      <c r="G3423" s="1" t="s">
        <v>51</v>
      </c>
      <c r="H3423" s="2">
        <v>270476.19</v>
      </c>
    </row>
    <row r="3424" spans="1:8" x14ac:dyDescent="0.2">
      <c r="A3424" s="1" t="s">
        <v>58</v>
      </c>
      <c r="B3424" s="1" t="s">
        <v>3809</v>
      </c>
      <c r="C3424" s="1" t="s">
        <v>3810</v>
      </c>
      <c r="D3424" s="1" t="s">
        <v>7126</v>
      </c>
      <c r="E3424" s="1" t="s">
        <v>7127</v>
      </c>
      <c r="F3424" s="1" t="s">
        <v>2641</v>
      </c>
      <c r="G3424" s="1" t="s">
        <v>51</v>
      </c>
      <c r="H3424" s="2">
        <v>460952.38</v>
      </c>
    </row>
    <row r="3425" spans="1:8" x14ac:dyDescent="0.2">
      <c r="A3425" s="1" t="s">
        <v>58</v>
      </c>
      <c r="B3425" s="1" t="s">
        <v>331</v>
      </c>
      <c r="C3425" s="1" t="s">
        <v>332</v>
      </c>
      <c r="D3425" s="1" t="s">
        <v>6036</v>
      </c>
      <c r="E3425" s="1" t="s">
        <v>6037</v>
      </c>
      <c r="F3425" s="1" t="s">
        <v>11</v>
      </c>
      <c r="G3425" s="1" t="s">
        <v>51</v>
      </c>
      <c r="H3425" s="2">
        <v>222857.14</v>
      </c>
    </row>
    <row r="3426" spans="1:8" x14ac:dyDescent="0.2">
      <c r="A3426" s="1" t="s">
        <v>58</v>
      </c>
      <c r="B3426" s="1" t="s">
        <v>331</v>
      </c>
      <c r="C3426" s="1" t="s">
        <v>332</v>
      </c>
      <c r="D3426" s="1" t="s">
        <v>7002</v>
      </c>
      <c r="E3426" s="1" t="s">
        <v>7003</v>
      </c>
      <c r="F3426" s="1" t="s">
        <v>2641</v>
      </c>
      <c r="G3426" s="1" t="s">
        <v>51</v>
      </c>
      <c r="H3426" s="2">
        <v>222857.14</v>
      </c>
    </row>
    <row r="3427" spans="1:8" x14ac:dyDescent="0.2">
      <c r="A3427" s="1" t="s">
        <v>58</v>
      </c>
      <c r="B3427" s="1" t="s">
        <v>331</v>
      </c>
      <c r="C3427" s="1" t="s">
        <v>332</v>
      </c>
      <c r="D3427" s="1" t="s">
        <v>9451</v>
      </c>
      <c r="E3427" s="1" t="s">
        <v>9452</v>
      </c>
      <c r="F3427" s="1" t="s">
        <v>3576</v>
      </c>
      <c r="G3427" s="1" t="s">
        <v>51</v>
      </c>
      <c r="H3427" s="2">
        <v>350000</v>
      </c>
    </row>
    <row r="3428" spans="1:8" x14ac:dyDescent="0.2">
      <c r="A3428" s="1" t="s">
        <v>58</v>
      </c>
      <c r="B3428" s="1" t="s">
        <v>1761</v>
      </c>
      <c r="C3428" s="1" t="s">
        <v>1762</v>
      </c>
      <c r="D3428" s="1" t="s">
        <v>7833</v>
      </c>
      <c r="E3428" s="1" t="s">
        <v>7834</v>
      </c>
      <c r="F3428" s="1" t="s">
        <v>3558</v>
      </c>
      <c r="G3428" s="1" t="s">
        <v>51</v>
      </c>
      <c r="H3428" s="2">
        <v>500000</v>
      </c>
    </row>
    <row r="3429" spans="1:8" x14ac:dyDescent="0.2">
      <c r="A3429" s="1" t="s">
        <v>58</v>
      </c>
      <c r="B3429" s="1" t="s">
        <v>450</v>
      </c>
      <c r="C3429" s="1" t="s">
        <v>451</v>
      </c>
      <c r="D3429" s="1" t="s">
        <v>5299</v>
      </c>
      <c r="E3429" s="1" t="s">
        <v>5300</v>
      </c>
      <c r="F3429" s="1" t="s">
        <v>2641</v>
      </c>
      <c r="G3429" s="1" t="s">
        <v>51</v>
      </c>
      <c r="H3429" s="2">
        <v>287917.5</v>
      </c>
    </row>
    <row r="3430" spans="1:8" ht="22.5" x14ac:dyDescent="0.2">
      <c r="A3430" s="1" t="s">
        <v>58</v>
      </c>
      <c r="B3430" s="1" t="s">
        <v>132</v>
      </c>
      <c r="C3430" s="1" t="s">
        <v>133</v>
      </c>
      <c r="D3430" s="1" t="s">
        <v>3410</v>
      </c>
      <c r="E3430" s="1" t="s">
        <v>3411</v>
      </c>
      <c r="F3430" s="1" t="s">
        <v>209</v>
      </c>
      <c r="G3430" s="1" t="s">
        <v>51</v>
      </c>
      <c r="H3430" s="2">
        <v>460952.38</v>
      </c>
    </row>
    <row r="3431" spans="1:8" x14ac:dyDescent="0.2">
      <c r="A3431" s="1" t="s">
        <v>58</v>
      </c>
      <c r="B3431" s="1" t="s">
        <v>1217</v>
      </c>
      <c r="C3431" s="1" t="s">
        <v>1218</v>
      </c>
      <c r="D3431" s="1" t="s">
        <v>7133</v>
      </c>
      <c r="E3431" s="1" t="s">
        <v>7134</v>
      </c>
      <c r="F3431" s="1" t="s">
        <v>2641</v>
      </c>
      <c r="G3431" s="1" t="s">
        <v>51</v>
      </c>
      <c r="H3431" s="2">
        <v>911877.39</v>
      </c>
    </row>
    <row r="3432" spans="1:8" x14ac:dyDescent="0.2">
      <c r="A3432" s="1" t="s">
        <v>58</v>
      </c>
      <c r="B3432" s="1" t="s">
        <v>2648</v>
      </c>
      <c r="C3432" s="1" t="s">
        <v>2649</v>
      </c>
      <c r="D3432" s="1" t="s">
        <v>3862</v>
      </c>
      <c r="E3432" s="1" t="s">
        <v>3863</v>
      </c>
      <c r="F3432" s="1" t="s">
        <v>3576</v>
      </c>
      <c r="G3432" s="1" t="s">
        <v>51</v>
      </c>
      <c r="H3432" s="2">
        <v>250000</v>
      </c>
    </row>
    <row r="3433" spans="1:8" x14ac:dyDescent="0.2">
      <c r="A3433" s="1" t="s">
        <v>58</v>
      </c>
      <c r="B3433" s="1" t="s">
        <v>2648</v>
      </c>
      <c r="C3433" s="1" t="s">
        <v>2649</v>
      </c>
      <c r="D3433" s="1" t="s">
        <v>7080</v>
      </c>
      <c r="E3433" s="1" t="s">
        <v>7081</v>
      </c>
      <c r="F3433" s="1" t="s">
        <v>2641</v>
      </c>
      <c r="G3433" s="1" t="s">
        <v>51</v>
      </c>
      <c r="H3433" s="2">
        <v>911877.39</v>
      </c>
    </row>
    <row r="3434" spans="1:8" x14ac:dyDescent="0.2">
      <c r="A3434" s="1" t="s">
        <v>58</v>
      </c>
      <c r="B3434" s="1" t="s">
        <v>1992</v>
      </c>
      <c r="C3434" s="1" t="s">
        <v>2390</v>
      </c>
      <c r="D3434" s="1" t="s">
        <v>7140</v>
      </c>
      <c r="E3434" s="1" t="s">
        <v>7141</v>
      </c>
      <c r="F3434" s="1" t="s">
        <v>2641</v>
      </c>
      <c r="G3434" s="1" t="s">
        <v>51</v>
      </c>
      <c r="H3434" s="2">
        <v>911877.39</v>
      </c>
    </row>
    <row r="3435" spans="1:8" x14ac:dyDescent="0.2">
      <c r="A3435" s="1" t="s">
        <v>58</v>
      </c>
      <c r="B3435" s="1" t="s">
        <v>1992</v>
      </c>
      <c r="C3435" s="1" t="s">
        <v>2390</v>
      </c>
      <c r="D3435" s="1" t="s">
        <v>9064</v>
      </c>
      <c r="E3435" s="1" t="s">
        <v>9065</v>
      </c>
      <c r="F3435" s="1" t="s">
        <v>3558</v>
      </c>
      <c r="G3435" s="1" t="s">
        <v>51</v>
      </c>
      <c r="H3435" s="2">
        <v>500000</v>
      </c>
    </row>
    <row r="3436" spans="1:8" x14ac:dyDescent="0.2">
      <c r="A3436" s="1" t="s">
        <v>58</v>
      </c>
      <c r="B3436" s="1" t="s">
        <v>650</v>
      </c>
      <c r="C3436" s="1" t="s">
        <v>651</v>
      </c>
      <c r="D3436" s="1" t="s">
        <v>8902</v>
      </c>
      <c r="E3436" s="1" t="s">
        <v>8903</v>
      </c>
      <c r="F3436" s="1" t="s">
        <v>3558</v>
      </c>
      <c r="G3436" s="1" t="s">
        <v>51</v>
      </c>
      <c r="H3436" s="2">
        <v>250000</v>
      </c>
    </row>
    <row r="3437" spans="1:8" x14ac:dyDescent="0.2">
      <c r="A3437" s="1" t="s">
        <v>58</v>
      </c>
      <c r="B3437" s="1" t="s">
        <v>1684</v>
      </c>
      <c r="C3437" s="1" t="s">
        <v>1685</v>
      </c>
      <c r="D3437" s="1" t="s">
        <v>6965</v>
      </c>
      <c r="E3437" s="1" t="s">
        <v>6966</v>
      </c>
      <c r="F3437" s="1" t="s">
        <v>2641</v>
      </c>
      <c r="G3437" s="1" t="s">
        <v>51</v>
      </c>
      <c r="H3437" s="2">
        <v>222857.14</v>
      </c>
    </row>
    <row r="3438" spans="1:8" x14ac:dyDescent="0.2">
      <c r="A3438" s="1" t="s">
        <v>58</v>
      </c>
      <c r="B3438" s="1" t="s">
        <v>3916</v>
      </c>
      <c r="C3438" s="1" t="s">
        <v>3917</v>
      </c>
      <c r="D3438" s="1" t="s">
        <v>3914</v>
      </c>
      <c r="E3438" s="1" t="s">
        <v>3915</v>
      </c>
      <c r="F3438" s="1" t="s">
        <v>3576</v>
      </c>
      <c r="G3438" s="1" t="s">
        <v>51</v>
      </c>
      <c r="H3438" s="2">
        <v>250000</v>
      </c>
    </row>
    <row r="3439" spans="1:8" ht="22.5" x14ac:dyDescent="0.2">
      <c r="A3439" s="1" t="s">
        <v>58</v>
      </c>
      <c r="B3439" s="1" t="s">
        <v>540</v>
      </c>
      <c r="C3439" s="1" t="s">
        <v>7869</v>
      </c>
      <c r="D3439" s="1" t="s">
        <v>7867</v>
      </c>
      <c r="E3439" s="1" t="s">
        <v>7868</v>
      </c>
      <c r="F3439" s="1" t="s">
        <v>209</v>
      </c>
      <c r="G3439" s="1" t="s">
        <v>51</v>
      </c>
      <c r="H3439" s="2">
        <v>1000000</v>
      </c>
    </row>
    <row r="3440" spans="1:8" ht="22.5" x14ac:dyDescent="0.2">
      <c r="A3440" s="1" t="s">
        <v>58</v>
      </c>
      <c r="B3440" s="1" t="s">
        <v>540</v>
      </c>
      <c r="C3440" s="1" t="s">
        <v>3460</v>
      </c>
      <c r="D3440" s="1" t="s">
        <v>9047</v>
      </c>
      <c r="E3440" s="1" t="s">
        <v>9048</v>
      </c>
      <c r="F3440" s="1" t="s">
        <v>209</v>
      </c>
      <c r="G3440" s="1" t="s">
        <v>51</v>
      </c>
      <c r="H3440" s="2">
        <v>283757.34000000003</v>
      </c>
    </row>
    <row r="3441" spans="1:8" ht="22.5" x14ac:dyDescent="0.2">
      <c r="A3441" s="1" t="s">
        <v>58</v>
      </c>
      <c r="B3441" s="1" t="s">
        <v>540</v>
      </c>
      <c r="C3441" s="1" t="s">
        <v>7912</v>
      </c>
      <c r="D3441" s="1" t="s">
        <v>7910</v>
      </c>
      <c r="E3441" s="1" t="s">
        <v>7911</v>
      </c>
      <c r="F3441" s="1" t="s">
        <v>3704</v>
      </c>
      <c r="G3441" s="1" t="s">
        <v>51</v>
      </c>
      <c r="H3441" s="2">
        <v>750000</v>
      </c>
    </row>
    <row r="3442" spans="1:8" x14ac:dyDescent="0.2">
      <c r="A3442" s="1" t="s">
        <v>58</v>
      </c>
      <c r="B3442" s="1" t="s">
        <v>3355</v>
      </c>
      <c r="C3442" s="1" t="s">
        <v>3356</v>
      </c>
      <c r="D3442" s="1" t="s">
        <v>4159</v>
      </c>
      <c r="E3442" s="1" t="s">
        <v>4160</v>
      </c>
      <c r="F3442" s="1" t="s">
        <v>3576</v>
      </c>
      <c r="G3442" s="1" t="s">
        <v>51</v>
      </c>
      <c r="H3442" s="2">
        <v>300000</v>
      </c>
    </row>
    <row r="3443" spans="1:8" x14ac:dyDescent="0.2">
      <c r="A3443" s="1" t="s">
        <v>58</v>
      </c>
      <c r="B3443" s="1" t="s">
        <v>3355</v>
      </c>
      <c r="C3443" s="1" t="s">
        <v>3356</v>
      </c>
      <c r="D3443" s="1" t="s">
        <v>8973</v>
      </c>
      <c r="E3443" s="1" t="s">
        <v>8974</v>
      </c>
      <c r="F3443" s="1" t="s">
        <v>2641</v>
      </c>
      <c r="G3443" s="1" t="s">
        <v>51</v>
      </c>
      <c r="H3443" s="2">
        <v>365714.29</v>
      </c>
    </row>
    <row r="3444" spans="1:8" ht="22.5" x14ac:dyDescent="0.2">
      <c r="A3444" s="1" t="s">
        <v>58</v>
      </c>
      <c r="B3444" s="1" t="s">
        <v>1004</v>
      </c>
      <c r="C3444" s="1" t="s">
        <v>1005</v>
      </c>
      <c r="D3444" s="1" t="s">
        <v>4258</v>
      </c>
      <c r="E3444" s="1" t="s">
        <v>4259</v>
      </c>
      <c r="F3444" s="1" t="s">
        <v>3576</v>
      </c>
      <c r="G3444" s="1" t="s">
        <v>51</v>
      </c>
      <c r="H3444" s="2">
        <v>400000</v>
      </c>
    </row>
    <row r="3445" spans="1:8" ht="22.5" x14ac:dyDescent="0.2">
      <c r="A3445" s="1" t="s">
        <v>58</v>
      </c>
      <c r="B3445" s="1" t="s">
        <v>2546</v>
      </c>
      <c r="C3445" s="1" t="s">
        <v>2547</v>
      </c>
      <c r="D3445" s="1" t="s">
        <v>4588</v>
      </c>
      <c r="E3445" s="1" t="s">
        <v>4589</v>
      </c>
      <c r="F3445" s="1" t="s">
        <v>2641</v>
      </c>
      <c r="G3445" s="1" t="s">
        <v>51</v>
      </c>
      <c r="H3445" s="2">
        <v>365714.29</v>
      </c>
    </row>
    <row r="3446" spans="1:8" x14ac:dyDescent="0.2">
      <c r="A3446" s="1" t="s">
        <v>58</v>
      </c>
      <c r="B3446" s="1" t="s">
        <v>68</v>
      </c>
      <c r="C3446" s="1" t="s">
        <v>69</v>
      </c>
      <c r="D3446" s="1" t="s">
        <v>3228</v>
      </c>
      <c r="E3446" s="1" t="s">
        <v>1996</v>
      </c>
      <c r="F3446" s="1" t="s">
        <v>209</v>
      </c>
      <c r="G3446" s="1" t="s">
        <v>51</v>
      </c>
      <c r="H3446" s="2">
        <v>911877.39</v>
      </c>
    </row>
    <row r="3447" spans="1:8" x14ac:dyDescent="0.2">
      <c r="A3447" s="1" t="s">
        <v>58</v>
      </c>
      <c r="B3447" s="1" t="s">
        <v>1382</v>
      </c>
      <c r="C3447" s="1" t="s">
        <v>1383</v>
      </c>
      <c r="D3447" s="1" t="s">
        <v>7109</v>
      </c>
      <c r="E3447" s="1" t="s">
        <v>7110</v>
      </c>
      <c r="F3447" s="1" t="s">
        <v>2641</v>
      </c>
      <c r="G3447" s="1" t="s">
        <v>51</v>
      </c>
      <c r="H3447" s="2">
        <v>911877.39</v>
      </c>
    </row>
    <row r="3448" spans="1:8" x14ac:dyDescent="0.2">
      <c r="A3448" s="1" t="s">
        <v>58</v>
      </c>
      <c r="B3448" s="1" t="s">
        <v>1382</v>
      </c>
      <c r="C3448" s="1" t="s">
        <v>1383</v>
      </c>
      <c r="D3448" s="1" t="s">
        <v>9031</v>
      </c>
      <c r="E3448" s="1" t="s">
        <v>9032</v>
      </c>
      <c r="F3448" s="1" t="s">
        <v>3558</v>
      </c>
      <c r="G3448" s="1" t="s">
        <v>51</v>
      </c>
      <c r="H3448" s="2">
        <v>500000</v>
      </c>
    </row>
    <row r="3449" spans="1:8" x14ac:dyDescent="0.2">
      <c r="A3449" s="1" t="s">
        <v>58</v>
      </c>
      <c r="B3449" s="1" t="s">
        <v>3666</v>
      </c>
      <c r="C3449" s="1" t="s">
        <v>3667</v>
      </c>
      <c r="D3449" s="1" t="s">
        <v>7082</v>
      </c>
      <c r="E3449" s="1" t="s">
        <v>3665</v>
      </c>
      <c r="F3449" s="1" t="s">
        <v>2641</v>
      </c>
      <c r="G3449" s="1" t="s">
        <v>51</v>
      </c>
      <c r="H3449" s="2">
        <v>222857</v>
      </c>
    </row>
    <row r="3450" spans="1:8" x14ac:dyDescent="0.2">
      <c r="A3450" s="1" t="s">
        <v>58</v>
      </c>
      <c r="B3450" s="1" t="s">
        <v>2462</v>
      </c>
      <c r="C3450" s="1" t="s">
        <v>2463</v>
      </c>
      <c r="D3450" s="1" t="s">
        <v>4198</v>
      </c>
      <c r="E3450" s="1" t="s">
        <v>4199</v>
      </c>
      <c r="F3450" s="1" t="s">
        <v>2641</v>
      </c>
      <c r="G3450" s="1" t="s">
        <v>51</v>
      </c>
      <c r="H3450" s="2">
        <v>460952.3</v>
      </c>
    </row>
    <row r="3451" spans="1:8" ht="22.5" x14ac:dyDescent="0.2">
      <c r="A3451" s="1" t="s">
        <v>58</v>
      </c>
      <c r="B3451" s="1" t="s">
        <v>3357</v>
      </c>
      <c r="C3451" s="1" t="s">
        <v>3358</v>
      </c>
      <c r="D3451" s="1" t="s">
        <v>5241</v>
      </c>
      <c r="E3451" s="1" t="s">
        <v>5242</v>
      </c>
      <c r="F3451" s="1" t="s">
        <v>2641</v>
      </c>
      <c r="G3451" s="1" t="s">
        <v>51</v>
      </c>
      <c r="H3451" s="2">
        <v>243750</v>
      </c>
    </row>
    <row r="3452" spans="1:8" x14ac:dyDescent="0.2">
      <c r="A3452" s="1" t="s">
        <v>58</v>
      </c>
      <c r="B3452" s="1" t="s">
        <v>1790</v>
      </c>
      <c r="C3452" s="1" t="s">
        <v>1791</v>
      </c>
      <c r="D3452" s="1" t="s">
        <v>3156</v>
      </c>
      <c r="E3452" s="1" t="s">
        <v>756</v>
      </c>
      <c r="F3452" s="1" t="s">
        <v>209</v>
      </c>
      <c r="G3452" s="1" t="s">
        <v>51</v>
      </c>
      <c r="H3452" s="2">
        <v>910536.4</v>
      </c>
    </row>
    <row r="3453" spans="1:8" x14ac:dyDescent="0.2">
      <c r="A3453" s="1" t="s">
        <v>58</v>
      </c>
      <c r="B3453" s="1" t="s">
        <v>1790</v>
      </c>
      <c r="C3453" s="1" t="s">
        <v>1791</v>
      </c>
      <c r="D3453" s="1" t="s">
        <v>5775</v>
      </c>
      <c r="E3453" s="1" t="s">
        <v>5776</v>
      </c>
      <c r="F3453" s="1" t="s">
        <v>11</v>
      </c>
      <c r="G3453" s="1" t="s">
        <v>51</v>
      </c>
      <c r="H3453" s="2">
        <v>222857.14</v>
      </c>
    </row>
    <row r="3454" spans="1:8" x14ac:dyDescent="0.2">
      <c r="A3454" s="1" t="s">
        <v>58</v>
      </c>
      <c r="B3454" s="1" t="s">
        <v>1145</v>
      </c>
      <c r="C3454" s="1" t="s">
        <v>1146</v>
      </c>
      <c r="D3454" s="1" t="s">
        <v>4245</v>
      </c>
      <c r="E3454" s="1" t="s">
        <v>3678</v>
      </c>
      <c r="F3454" s="1" t="s">
        <v>3576</v>
      </c>
      <c r="G3454" s="1" t="s">
        <v>51</v>
      </c>
      <c r="H3454" s="2">
        <v>300000</v>
      </c>
    </row>
    <row r="3455" spans="1:8" ht="22.5" x14ac:dyDescent="0.2">
      <c r="A3455" s="1" t="s">
        <v>58</v>
      </c>
      <c r="B3455" s="1" t="s">
        <v>2671</v>
      </c>
      <c r="C3455" s="1" t="s">
        <v>2672</v>
      </c>
      <c r="D3455" s="1" t="s">
        <v>8948</v>
      </c>
      <c r="E3455" s="1" t="s">
        <v>8949</v>
      </c>
      <c r="F3455" s="1" t="s">
        <v>2641</v>
      </c>
      <c r="G3455" s="1" t="s">
        <v>51</v>
      </c>
      <c r="H3455" s="2">
        <v>270476.19</v>
      </c>
    </row>
    <row r="3456" spans="1:8" x14ac:dyDescent="0.2">
      <c r="A3456" s="1" t="s">
        <v>58</v>
      </c>
      <c r="B3456" s="1" t="s">
        <v>2500</v>
      </c>
      <c r="C3456" s="1" t="s">
        <v>2501</v>
      </c>
      <c r="D3456" s="1" t="s">
        <v>7851</v>
      </c>
      <c r="E3456" s="1" t="s">
        <v>7852</v>
      </c>
      <c r="F3456" s="1" t="s">
        <v>3558</v>
      </c>
      <c r="G3456" s="1" t="s">
        <v>51</v>
      </c>
      <c r="H3456" s="2">
        <v>250000</v>
      </c>
    </row>
    <row r="3457" spans="1:8" x14ac:dyDescent="0.2">
      <c r="A3457" s="1" t="s">
        <v>58</v>
      </c>
      <c r="B3457" s="1" t="s">
        <v>65</v>
      </c>
      <c r="C3457" s="1" t="s">
        <v>66</v>
      </c>
      <c r="D3457" s="1" t="s">
        <v>9026</v>
      </c>
      <c r="E3457" s="1" t="s">
        <v>5424</v>
      </c>
      <c r="F3457" s="1" t="s">
        <v>3576</v>
      </c>
      <c r="G3457" s="1" t="s">
        <v>51</v>
      </c>
      <c r="H3457" s="2">
        <v>300000</v>
      </c>
    </row>
    <row r="3458" spans="1:8" x14ac:dyDescent="0.2">
      <c r="A3458" s="1" t="s">
        <v>58</v>
      </c>
      <c r="B3458" s="1" t="s">
        <v>3035</v>
      </c>
      <c r="C3458" s="1" t="s">
        <v>3036</v>
      </c>
      <c r="D3458" s="1" t="s">
        <v>7163</v>
      </c>
      <c r="E3458" s="1" t="s">
        <v>7164</v>
      </c>
      <c r="F3458" s="1" t="s">
        <v>2641</v>
      </c>
      <c r="G3458" s="1" t="s">
        <v>51</v>
      </c>
      <c r="H3458" s="2">
        <v>460952.38</v>
      </c>
    </row>
    <row r="3459" spans="1:8" x14ac:dyDescent="0.2">
      <c r="A3459" s="1" t="s">
        <v>58</v>
      </c>
      <c r="B3459" s="1" t="s">
        <v>888</v>
      </c>
      <c r="C3459" s="1" t="s">
        <v>889</v>
      </c>
      <c r="D3459" s="1" t="s">
        <v>5252</v>
      </c>
      <c r="E3459" s="1" t="s">
        <v>5253</v>
      </c>
      <c r="F3459" s="1" t="s">
        <v>2641</v>
      </c>
      <c r="G3459" s="1" t="s">
        <v>51</v>
      </c>
      <c r="H3459" s="2">
        <v>243750</v>
      </c>
    </row>
    <row r="3460" spans="1:8" x14ac:dyDescent="0.2">
      <c r="A3460" s="1" t="s">
        <v>58</v>
      </c>
      <c r="B3460" s="1" t="s">
        <v>2444</v>
      </c>
      <c r="C3460" s="1" t="s">
        <v>2445</v>
      </c>
      <c r="D3460" s="1" t="s">
        <v>5245</v>
      </c>
      <c r="E3460" s="1" t="s">
        <v>3694</v>
      </c>
      <c r="F3460" s="1" t="s">
        <v>2641</v>
      </c>
      <c r="G3460" s="1" t="s">
        <v>51</v>
      </c>
      <c r="H3460" s="2">
        <v>487500</v>
      </c>
    </row>
    <row r="3461" spans="1:8" ht="22.5" x14ac:dyDescent="0.2">
      <c r="A3461" s="1" t="s">
        <v>58</v>
      </c>
      <c r="B3461" s="1" t="s">
        <v>5647</v>
      </c>
      <c r="C3461" s="1" t="s">
        <v>5648</v>
      </c>
      <c r="D3461" s="1" t="s">
        <v>5645</v>
      </c>
      <c r="E3461" s="1" t="s">
        <v>5646</v>
      </c>
      <c r="F3461" s="1" t="s">
        <v>2641</v>
      </c>
      <c r="G3461" s="1" t="s">
        <v>51</v>
      </c>
      <c r="H3461" s="2">
        <v>285067.5</v>
      </c>
    </row>
    <row r="3462" spans="1:8" ht="22.5" x14ac:dyDescent="0.2">
      <c r="A3462" s="1" t="s">
        <v>58</v>
      </c>
      <c r="B3462" s="1" t="s">
        <v>2722</v>
      </c>
      <c r="C3462" s="1" t="s">
        <v>2723</v>
      </c>
      <c r="D3462" s="1" t="s">
        <v>2720</v>
      </c>
      <c r="E3462" s="1" t="s">
        <v>2721</v>
      </c>
      <c r="F3462" s="1" t="s">
        <v>209</v>
      </c>
      <c r="G3462" s="1" t="s">
        <v>51</v>
      </c>
      <c r="H3462" s="2">
        <v>460952.38</v>
      </c>
    </row>
    <row r="3463" spans="1:8" ht="22.5" x14ac:dyDescent="0.2">
      <c r="A3463" s="1" t="s">
        <v>58</v>
      </c>
      <c r="B3463" s="1" t="s">
        <v>2722</v>
      </c>
      <c r="C3463" s="1" t="s">
        <v>2723</v>
      </c>
      <c r="D3463" s="1" t="s">
        <v>3974</v>
      </c>
      <c r="E3463" s="1" t="s">
        <v>3975</v>
      </c>
      <c r="F3463" s="1" t="s">
        <v>3558</v>
      </c>
      <c r="G3463" s="1" t="s">
        <v>51</v>
      </c>
      <c r="H3463" s="2">
        <v>350000</v>
      </c>
    </row>
    <row r="3464" spans="1:8" ht="22.5" x14ac:dyDescent="0.2">
      <c r="A3464" s="1" t="s">
        <v>58</v>
      </c>
      <c r="B3464" s="1" t="s">
        <v>2722</v>
      </c>
      <c r="C3464" s="1" t="s">
        <v>2723</v>
      </c>
      <c r="D3464" s="1" t="s">
        <v>8894</v>
      </c>
      <c r="E3464" s="1" t="s">
        <v>8895</v>
      </c>
      <c r="F3464" s="1" t="s">
        <v>3558</v>
      </c>
      <c r="G3464" s="1" t="s">
        <v>51</v>
      </c>
      <c r="H3464" s="2">
        <v>250000</v>
      </c>
    </row>
    <row r="3465" spans="1:8" ht="22.5" x14ac:dyDescent="0.2">
      <c r="A3465" s="1" t="s">
        <v>58</v>
      </c>
      <c r="B3465" s="1" t="s">
        <v>8966</v>
      </c>
      <c r="C3465" s="1" t="s">
        <v>8967</v>
      </c>
      <c r="D3465" s="1" t="s">
        <v>8964</v>
      </c>
      <c r="E3465" s="1" t="s">
        <v>8965</v>
      </c>
      <c r="F3465" s="1" t="s">
        <v>2641</v>
      </c>
      <c r="G3465" s="1" t="s">
        <v>51</v>
      </c>
      <c r="H3465" s="2">
        <v>270476.19</v>
      </c>
    </row>
    <row r="3466" spans="1:8" ht="22.5" x14ac:dyDescent="0.2">
      <c r="A3466" s="1" t="s">
        <v>58</v>
      </c>
      <c r="B3466" s="1" t="s">
        <v>2862</v>
      </c>
      <c r="C3466" s="1" t="s">
        <v>2863</v>
      </c>
      <c r="D3466" s="1" t="s">
        <v>3891</v>
      </c>
      <c r="E3466" s="1" t="s">
        <v>2446</v>
      </c>
      <c r="F3466" s="1" t="s">
        <v>3576</v>
      </c>
      <c r="G3466" s="1" t="s">
        <v>51</v>
      </c>
      <c r="H3466" s="2">
        <v>286135</v>
      </c>
    </row>
    <row r="3467" spans="1:8" ht="22.5" x14ac:dyDescent="0.2">
      <c r="A3467" s="1" t="s">
        <v>58</v>
      </c>
      <c r="B3467" s="1" t="s">
        <v>2862</v>
      </c>
      <c r="C3467" s="1" t="s">
        <v>2863</v>
      </c>
      <c r="D3467" s="1" t="s">
        <v>6260</v>
      </c>
      <c r="E3467" s="1" t="s">
        <v>6261</v>
      </c>
      <c r="F3467" s="1" t="s">
        <v>2641</v>
      </c>
      <c r="G3467" s="1" t="s">
        <v>51</v>
      </c>
      <c r="H3467" s="2">
        <v>222857.14</v>
      </c>
    </row>
    <row r="3468" spans="1:8" ht="22.5" x14ac:dyDescent="0.2">
      <c r="A3468" s="1" t="s">
        <v>58</v>
      </c>
      <c r="B3468" s="1" t="s">
        <v>3345</v>
      </c>
      <c r="C3468" s="1" t="s">
        <v>3346</v>
      </c>
      <c r="D3468" s="1" t="s">
        <v>6423</v>
      </c>
      <c r="E3468" s="1" t="s">
        <v>6424</v>
      </c>
      <c r="F3468" s="1" t="s">
        <v>11</v>
      </c>
      <c r="G3468" s="1" t="s">
        <v>51</v>
      </c>
      <c r="H3468" s="2">
        <v>222857.14</v>
      </c>
    </row>
    <row r="3469" spans="1:8" ht="22.5" x14ac:dyDescent="0.2">
      <c r="A3469" s="1" t="s">
        <v>58</v>
      </c>
      <c r="B3469" s="1" t="s">
        <v>172</v>
      </c>
      <c r="C3469" s="1" t="s">
        <v>173</v>
      </c>
      <c r="D3469" s="1" t="s">
        <v>2525</v>
      </c>
      <c r="E3469" s="1" t="s">
        <v>2526</v>
      </c>
      <c r="F3469" s="1" t="s">
        <v>209</v>
      </c>
      <c r="G3469" s="1" t="s">
        <v>51</v>
      </c>
      <c r="H3469" s="2">
        <v>911877.39</v>
      </c>
    </row>
    <row r="3470" spans="1:8" ht="22.5" x14ac:dyDescent="0.2">
      <c r="A3470" s="1" t="s">
        <v>58</v>
      </c>
      <c r="B3470" s="1" t="s">
        <v>3229</v>
      </c>
      <c r="C3470" s="1" t="s">
        <v>3230</v>
      </c>
      <c r="D3470" s="1" t="s">
        <v>3709</v>
      </c>
      <c r="E3470" s="1" t="s">
        <v>3710</v>
      </c>
      <c r="F3470" s="1" t="s">
        <v>2641</v>
      </c>
      <c r="G3470" s="1" t="s">
        <v>51</v>
      </c>
      <c r="H3470" s="2">
        <v>365714.29</v>
      </c>
    </row>
    <row r="3471" spans="1:8" ht="22.5" x14ac:dyDescent="0.2">
      <c r="A3471" s="1" t="s">
        <v>58</v>
      </c>
      <c r="B3471" s="1" t="s">
        <v>3229</v>
      </c>
      <c r="C3471" s="1" t="s">
        <v>3230</v>
      </c>
      <c r="D3471" s="1" t="s">
        <v>7132</v>
      </c>
      <c r="E3471" s="1" t="s">
        <v>3811</v>
      </c>
      <c r="F3471" s="1" t="s">
        <v>2641</v>
      </c>
      <c r="G3471" s="1" t="s">
        <v>51</v>
      </c>
      <c r="H3471" s="2">
        <v>911877.39</v>
      </c>
    </row>
    <row r="3472" spans="1:8" x14ac:dyDescent="0.2">
      <c r="A3472" s="1" t="s">
        <v>58</v>
      </c>
      <c r="B3472" s="1" t="s">
        <v>243</v>
      </c>
      <c r="C3472" s="1" t="s">
        <v>244</v>
      </c>
      <c r="D3472" s="1" t="s">
        <v>5551</v>
      </c>
      <c r="E3472" s="1" t="s">
        <v>2509</v>
      </c>
      <c r="F3472" s="1" t="s">
        <v>2641</v>
      </c>
      <c r="G3472" s="1" t="s">
        <v>51</v>
      </c>
      <c r="H3472" s="2">
        <v>365714.29</v>
      </c>
    </row>
    <row r="3473" spans="1:8" x14ac:dyDescent="0.2">
      <c r="A3473" s="1" t="s">
        <v>58</v>
      </c>
      <c r="B3473" s="1" t="s">
        <v>767</v>
      </c>
      <c r="C3473" s="1" t="s">
        <v>768</v>
      </c>
      <c r="D3473" s="1" t="s">
        <v>7797</v>
      </c>
      <c r="E3473" s="1" t="s">
        <v>7798</v>
      </c>
      <c r="F3473" s="1" t="s">
        <v>3558</v>
      </c>
      <c r="G3473" s="1" t="s">
        <v>51</v>
      </c>
      <c r="H3473" s="2">
        <v>250000</v>
      </c>
    </row>
    <row r="3474" spans="1:8" x14ac:dyDescent="0.2">
      <c r="A3474" s="1" t="s">
        <v>58</v>
      </c>
      <c r="B3474" s="1" t="s">
        <v>3138</v>
      </c>
      <c r="C3474" s="1" t="s">
        <v>3139</v>
      </c>
      <c r="D3474" s="1" t="s">
        <v>9954</v>
      </c>
      <c r="E3474" s="1" t="s">
        <v>9955</v>
      </c>
      <c r="F3474" s="1" t="s">
        <v>3558</v>
      </c>
      <c r="G3474" s="1" t="s">
        <v>51</v>
      </c>
      <c r="H3474" s="2">
        <v>5000000</v>
      </c>
    </row>
    <row r="3475" spans="1:8" x14ac:dyDescent="0.2">
      <c r="A3475" s="1" t="s">
        <v>58</v>
      </c>
      <c r="B3475" s="1" t="s">
        <v>312</v>
      </c>
      <c r="C3475" s="1" t="s">
        <v>313</v>
      </c>
      <c r="D3475" s="1" t="s">
        <v>9381</v>
      </c>
      <c r="E3475" s="1" t="s">
        <v>9382</v>
      </c>
      <c r="F3475" s="1" t="s">
        <v>2641</v>
      </c>
      <c r="G3475" s="1" t="s">
        <v>51</v>
      </c>
      <c r="H3475" s="2">
        <v>266000</v>
      </c>
    </row>
    <row r="3476" spans="1:8" x14ac:dyDescent="0.2">
      <c r="A3476" s="1" t="s">
        <v>58</v>
      </c>
      <c r="B3476" s="1" t="s">
        <v>3231</v>
      </c>
      <c r="C3476" s="1" t="s">
        <v>3232</v>
      </c>
      <c r="D3476" s="1" t="s">
        <v>3407</v>
      </c>
      <c r="E3476" s="1" t="s">
        <v>3408</v>
      </c>
      <c r="F3476" s="1" t="s">
        <v>209</v>
      </c>
      <c r="G3476" s="1" t="s">
        <v>51</v>
      </c>
      <c r="H3476" s="2">
        <v>460952.38</v>
      </c>
    </row>
    <row r="3477" spans="1:8" x14ac:dyDescent="0.2">
      <c r="A3477" s="1" t="s">
        <v>58</v>
      </c>
      <c r="B3477" s="1" t="s">
        <v>3371</v>
      </c>
      <c r="C3477" s="1" t="s">
        <v>3372</v>
      </c>
      <c r="D3477" s="1" t="s">
        <v>5123</v>
      </c>
      <c r="E3477" s="1" t="s">
        <v>5124</v>
      </c>
      <c r="F3477" s="1" t="s">
        <v>2641</v>
      </c>
      <c r="G3477" s="1" t="s">
        <v>51</v>
      </c>
      <c r="H3477" s="2">
        <v>487500</v>
      </c>
    </row>
    <row r="3478" spans="1:8" x14ac:dyDescent="0.2">
      <c r="A3478" s="1" t="s">
        <v>58</v>
      </c>
      <c r="B3478" s="1" t="s">
        <v>3371</v>
      </c>
      <c r="C3478" s="1" t="s">
        <v>3372</v>
      </c>
      <c r="D3478" s="1" t="s">
        <v>5364</v>
      </c>
      <c r="E3478" s="1" t="s">
        <v>5365</v>
      </c>
      <c r="F3478" s="1" t="s">
        <v>3558</v>
      </c>
      <c r="G3478" s="1" t="s">
        <v>51</v>
      </c>
      <c r="H3478" s="2">
        <v>3000000</v>
      </c>
    </row>
    <row r="3479" spans="1:8" x14ac:dyDescent="0.2">
      <c r="A3479" s="3"/>
      <c r="B3479" s="3"/>
      <c r="C3479" s="3"/>
      <c r="D3479" s="3"/>
      <c r="E3479" s="3"/>
      <c r="F3479" s="3"/>
      <c r="G3479" s="3"/>
      <c r="H3479" s="4">
        <f>SUBTOTAL(109,Tabela1[VL Repasse Proposta])</f>
        <v>2504087229.0800414</v>
      </c>
    </row>
  </sheetData>
  <sortState ref="A2:H3475">
    <sortCondition ref="A2:A3475"/>
    <sortCondition ref="B2:B3475"/>
    <sortCondition ref="C2:C3475"/>
    <sortCondition ref="D2:D3475"/>
  </sortState>
  <mergeCells count="1">
    <mergeCell ref="A1:H1"/>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9"/>
  <sheetViews>
    <sheetView view="pageBreakPreview" topLeftCell="D1" zoomScale="60" zoomScaleNormal="100" workbookViewId="0">
      <selection sqref="A1:H1"/>
    </sheetView>
  </sheetViews>
  <sheetFormatPr defaultRowHeight="11.25" x14ac:dyDescent="0.2"/>
  <cols>
    <col min="1" max="1" width="5.140625" style="1" bestFit="1" customWidth="1"/>
    <col min="2" max="2" width="19.5703125" style="1" customWidth="1"/>
    <col min="3" max="3" width="34.42578125" style="1" customWidth="1"/>
    <col min="4" max="4" width="12.28515625" style="1" customWidth="1"/>
    <col min="5" max="5" width="82.7109375" style="1" customWidth="1"/>
    <col min="6" max="6" width="38.28515625" style="1" customWidth="1"/>
    <col min="7" max="7" width="28.5703125" style="1" bestFit="1" customWidth="1"/>
    <col min="8" max="8" width="13.14062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47</v>
      </c>
      <c r="B5" s="1" t="s">
        <v>302</v>
      </c>
      <c r="C5" s="1" t="s">
        <v>303</v>
      </c>
      <c r="D5" s="1" t="s">
        <v>5375</v>
      </c>
      <c r="E5" s="1" t="s">
        <v>5376</v>
      </c>
      <c r="F5" s="1" t="s">
        <v>2641</v>
      </c>
      <c r="G5" s="1" t="s">
        <v>51</v>
      </c>
      <c r="H5" s="2">
        <v>2925000</v>
      </c>
    </row>
    <row r="6" spans="1:8" x14ac:dyDescent="0.2">
      <c r="A6" s="1" t="s">
        <v>47</v>
      </c>
      <c r="B6" s="1" t="s">
        <v>7961</v>
      </c>
      <c r="C6" s="1" t="s">
        <v>7962</v>
      </c>
      <c r="D6" s="1" t="s">
        <v>7959</v>
      </c>
      <c r="E6" s="1" t="s">
        <v>7960</v>
      </c>
      <c r="F6" s="1" t="s">
        <v>2641</v>
      </c>
      <c r="G6" s="1" t="s">
        <v>51</v>
      </c>
      <c r="H6" s="2">
        <v>270476.19</v>
      </c>
    </row>
    <row r="7" spans="1:8" ht="22.5" x14ac:dyDescent="0.2">
      <c r="A7" s="1" t="s">
        <v>47</v>
      </c>
      <c r="B7" s="1" t="s">
        <v>3266</v>
      </c>
      <c r="C7" s="1" t="s">
        <v>3267</v>
      </c>
      <c r="D7" s="1" t="s">
        <v>4362</v>
      </c>
      <c r="E7" s="1" t="s">
        <v>4363</v>
      </c>
      <c r="F7" s="1" t="s">
        <v>2641</v>
      </c>
      <c r="G7" s="1" t="s">
        <v>51</v>
      </c>
      <c r="H7" s="2">
        <v>585000</v>
      </c>
    </row>
    <row r="8" spans="1:8" ht="22.5" x14ac:dyDescent="0.2">
      <c r="A8" s="1" t="s">
        <v>47</v>
      </c>
      <c r="B8" s="1" t="s">
        <v>3266</v>
      </c>
      <c r="C8" s="1" t="s">
        <v>3267</v>
      </c>
      <c r="D8" s="1" t="s">
        <v>4641</v>
      </c>
      <c r="E8" s="1" t="s">
        <v>4642</v>
      </c>
      <c r="F8" s="1" t="s">
        <v>3157</v>
      </c>
      <c r="G8" s="1" t="s">
        <v>51</v>
      </c>
      <c r="H8" s="2">
        <v>250000</v>
      </c>
    </row>
    <row r="9" spans="1:8" x14ac:dyDescent="0.2">
      <c r="A9" s="1" t="s">
        <v>47</v>
      </c>
      <c r="B9" s="1" t="s">
        <v>929</v>
      </c>
      <c r="C9" s="1" t="s">
        <v>930</v>
      </c>
      <c r="D9" s="1" t="s">
        <v>3968</v>
      </c>
      <c r="E9" s="1" t="s">
        <v>3969</v>
      </c>
      <c r="F9" s="1" t="s">
        <v>2641</v>
      </c>
      <c r="G9" s="1" t="s">
        <v>51</v>
      </c>
      <c r="H9" s="2">
        <v>341250</v>
      </c>
    </row>
    <row r="10" spans="1:8" ht="22.5" x14ac:dyDescent="0.2">
      <c r="A10" s="1" t="s">
        <v>47</v>
      </c>
      <c r="B10" s="1" t="s">
        <v>1484</v>
      </c>
      <c r="C10" s="1" t="s">
        <v>1485</v>
      </c>
      <c r="D10" s="1" t="s">
        <v>5499</v>
      </c>
      <c r="E10" s="1" t="s">
        <v>5500</v>
      </c>
      <c r="F10" s="1" t="s">
        <v>2641</v>
      </c>
      <c r="G10" s="1" t="s">
        <v>51</v>
      </c>
      <c r="H10" s="2">
        <v>1185953.06</v>
      </c>
    </row>
    <row r="11" spans="1:8" ht="33.75" x14ac:dyDescent="0.2">
      <c r="A11" s="1" t="s">
        <v>47</v>
      </c>
      <c r="B11" s="1" t="s">
        <v>1484</v>
      </c>
      <c r="C11" s="1" t="s">
        <v>1485</v>
      </c>
      <c r="D11" s="1" t="s">
        <v>5843</v>
      </c>
      <c r="E11" s="1" t="s">
        <v>5844</v>
      </c>
      <c r="F11" s="1" t="s">
        <v>209</v>
      </c>
      <c r="G11" s="1" t="s">
        <v>51</v>
      </c>
      <c r="H11" s="2">
        <v>577299.41</v>
      </c>
    </row>
    <row r="12" spans="1:8" ht="22.5" x14ac:dyDescent="0.2">
      <c r="A12" s="1" t="s">
        <v>47</v>
      </c>
      <c r="B12" s="1" t="s">
        <v>1484</v>
      </c>
      <c r="C12" s="1" t="s">
        <v>1485</v>
      </c>
      <c r="D12" s="1" t="s">
        <v>6020</v>
      </c>
      <c r="E12" s="1" t="s">
        <v>6021</v>
      </c>
      <c r="F12" s="1" t="s">
        <v>11</v>
      </c>
      <c r="G12" s="1" t="s">
        <v>51</v>
      </c>
      <c r="H12" s="2">
        <v>460952.38</v>
      </c>
    </row>
    <row r="13" spans="1:8" ht="22.5" x14ac:dyDescent="0.2">
      <c r="A13" s="1" t="s">
        <v>47</v>
      </c>
      <c r="B13" s="1" t="s">
        <v>1484</v>
      </c>
      <c r="C13" s="1" t="s">
        <v>1485</v>
      </c>
      <c r="D13" s="1" t="s">
        <v>6034</v>
      </c>
      <c r="E13" s="1" t="s">
        <v>6035</v>
      </c>
      <c r="F13" s="1" t="s">
        <v>11</v>
      </c>
      <c r="G13" s="1" t="s">
        <v>51</v>
      </c>
      <c r="H13" s="2">
        <v>222857.14</v>
      </c>
    </row>
    <row r="14" spans="1:8" ht="33.75" x14ac:dyDescent="0.2">
      <c r="A14" s="1" t="s">
        <v>47</v>
      </c>
      <c r="B14" s="1" t="s">
        <v>8797</v>
      </c>
      <c r="C14" s="1" t="s">
        <v>8798</v>
      </c>
      <c r="D14" s="1" t="s">
        <v>8795</v>
      </c>
      <c r="E14" s="1" t="s">
        <v>8796</v>
      </c>
      <c r="F14" s="1" t="s">
        <v>2641</v>
      </c>
      <c r="G14" s="1" t="s">
        <v>51</v>
      </c>
      <c r="H14" s="2">
        <v>4743295.0199999996</v>
      </c>
    </row>
    <row r="15" spans="1:8" ht="22.5" x14ac:dyDescent="0.2">
      <c r="A15" s="1" t="s">
        <v>47</v>
      </c>
      <c r="B15" s="1" t="s">
        <v>2413</v>
      </c>
      <c r="C15" s="1" t="s">
        <v>2414</v>
      </c>
      <c r="D15" s="1" t="s">
        <v>4023</v>
      </c>
      <c r="E15" s="1" t="s">
        <v>455</v>
      </c>
      <c r="F15" s="1" t="s">
        <v>3157</v>
      </c>
      <c r="G15" s="1" t="s">
        <v>51</v>
      </c>
      <c r="H15" s="2">
        <v>450000</v>
      </c>
    </row>
    <row r="16" spans="1:8" x14ac:dyDescent="0.2">
      <c r="A16" s="1" t="s">
        <v>47</v>
      </c>
      <c r="B16" s="1" t="s">
        <v>1271</v>
      </c>
      <c r="C16" s="1" t="s">
        <v>2628</v>
      </c>
      <c r="D16" s="1" t="s">
        <v>8929</v>
      </c>
      <c r="E16" s="1" t="s">
        <v>6678</v>
      </c>
      <c r="F16" s="1" t="s">
        <v>3838</v>
      </c>
      <c r="G16" s="1" t="s">
        <v>51</v>
      </c>
      <c r="H16" s="2">
        <v>499961</v>
      </c>
    </row>
    <row r="17" spans="1:8" x14ac:dyDescent="0.2">
      <c r="A17" s="1" t="s">
        <v>47</v>
      </c>
      <c r="B17" s="1" t="s">
        <v>1271</v>
      </c>
      <c r="C17" s="1" t="s">
        <v>1272</v>
      </c>
      <c r="D17" s="1" t="s">
        <v>7489</v>
      </c>
      <c r="E17" s="1" t="s">
        <v>7490</v>
      </c>
      <c r="F17" s="1" t="s">
        <v>2641</v>
      </c>
      <c r="G17" s="1" t="s">
        <v>51</v>
      </c>
      <c r="H17" s="2">
        <v>460952.38</v>
      </c>
    </row>
    <row r="18" spans="1:8" ht="22.5" x14ac:dyDescent="0.2">
      <c r="A18" s="1" t="s">
        <v>47</v>
      </c>
      <c r="B18" s="1" t="s">
        <v>1431</v>
      </c>
      <c r="C18" s="1" t="s">
        <v>8246</v>
      </c>
      <c r="D18" s="1" t="s">
        <v>10249</v>
      </c>
      <c r="E18" s="1" t="s">
        <v>6476</v>
      </c>
      <c r="F18" s="1" t="s">
        <v>3838</v>
      </c>
      <c r="G18" s="1" t="s">
        <v>51</v>
      </c>
      <c r="H18" s="2">
        <v>200000</v>
      </c>
    </row>
    <row r="19" spans="1:8" x14ac:dyDescent="0.2">
      <c r="A19" s="1" t="s">
        <v>47</v>
      </c>
      <c r="B19" s="1" t="s">
        <v>1431</v>
      </c>
      <c r="C19" s="1" t="s">
        <v>1432</v>
      </c>
      <c r="D19" s="1" t="s">
        <v>5783</v>
      </c>
      <c r="E19" s="1" t="s">
        <v>5784</v>
      </c>
      <c r="F19" s="1" t="s">
        <v>50</v>
      </c>
      <c r="G19" s="1" t="s">
        <v>51</v>
      </c>
      <c r="H19" s="2">
        <v>1486590.04</v>
      </c>
    </row>
    <row r="20" spans="1:8" x14ac:dyDescent="0.2">
      <c r="A20" s="1" t="s">
        <v>47</v>
      </c>
      <c r="B20" s="1" t="s">
        <v>1431</v>
      </c>
      <c r="C20" s="1" t="s">
        <v>1432</v>
      </c>
      <c r="D20" s="1" t="s">
        <v>5790</v>
      </c>
      <c r="E20" s="1" t="s">
        <v>5791</v>
      </c>
      <c r="F20" s="1" t="s">
        <v>50</v>
      </c>
      <c r="G20" s="1" t="s">
        <v>51</v>
      </c>
      <c r="H20" s="2">
        <v>270476.19</v>
      </c>
    </row>
    <row r="21" spans="1:8" x14ac:dyDescent="0.2">
      <c r="A21" s="1" t="s">
        <v>47</v>
      </c>
      <c r="B21" s="1" t="s">
        <v>1431</v>
      </c>
      <c r="C21" s="1" t="s">
        <v>1432</v>
      </c>
      <c r="D21" s="1" t="s">
        <v>5804</v>
      </c>
      <c r="E21" s="1" t="s">
        <v>5805</v>
      </c>
      <c r="F21" s="1" t="s">
        <v>2641</v>
      </c>
      <c r="G21" s="1" t="s">
        <v>51</v>
      </c>
      <c r="H21" s="2">
        <v>898596.74</v>
      </c>
    </row>
    <row r="22" spans="1:8" x14ac:dyDescent="0.2">
      <c r="A22" s="1" t="s">
        <v>47</v>
      </c>
      <c r="B22" s="1" t="s">
        <v>1431</v>
      </c>
      <c r="C22" s="1" t="s">
        <v>1432</v>
      </c>
      <c r="D22" s="1" t="s">
        <v>9328</v>
      </c>
      <c r="E22" s="1" t="s">
        <v>9329</v>
      </c>
      <c r="F22" s="1" t="s">
        <v>2641</v>
      </c>
      <c r="G22" s="1" t="s">
        <v>51</v>
      </c>
      <c r="H22" s="2">
        <v>4743295.0199999996</v>
      </c>
    </row>
    <row r="23" spans="1:8" x14ac:dyDescent="0.2">
      <c r="A23" s="1" t="s">
        <v>47</v>
      </c>
      <c r="B23" s="1" t="s">
        <v>1431</v>
      </c>
      <c r="C23" s="1" t="s">
        <v>1432</v>
      </c>
      <c r="D23" s="1" t="s">
        <v>9330</v>
      </c>
      <c r="E23" s="1" t="s">
        <v>9331</v>
      </c>
      <c r="F23" s="1" t="s">
        <v>2641</v>
      </c>
      <c r="G23" s="1" t="s">
        <v>51</v>
      </c>
      <c r="H23" s="2">
        <v>4743295.0199999996</v>
      </c>
    </row>
    <row r="24" spans="1:8" x14ac:dyDescent="0.2">
      <c r="A24" s="1" t="s">
        <v>47</v>
      </c>
      <c r="B24" s="1" t="s">
        <v>1431</v>
      </c>
      <c r="C24" s="1" t="s">
        <v>1432</v>
      </c>
      <c r="D24" s="1" t="s">
        <v>9332</v>
      </c>
      <c r="E24" s="1" t="s">
        <v>9333</v>
      </c>
      <c r="F24" s="1" t="s">
        <v>2641</v>
      </c>
      <c r="G24" s="1" t="s">
        <v>51</v>
      </c>
      <c r="H24" s="2">
        <v>8090733.5899999999</v>
      </c>
    </row>
    <row r="25" spans="1:8" x14ac:dyDescent="0.2">
      <c r="A25" s="1" t="s">
        <v>47</v>
      </c>
      <c r="B25" s="1" t="s">
        <v>1431</v>
      </c>
      <c r="C25" s="1" t="s">
        <v>1432</v>
      </c>
      <c r="D25" s="1" t="s">
        <v>9334</v>
      </c>
      <c r="E25" s="1" t="s">
        <v>9335</v>
      </c>
      <c r="F25" s="1" t="s">
        <v>2641</v>
      </c>
      <c r="G25" s="1" t="s">
        <v>51</v>
      </c>
      <c r="H25" s="2">
        <v>3785440.61</v>
      </c>
    </row>
    <row r="26" spans="1:8" x14ac:dyDescent="0.2">
      <c r="A26" s="1" t="s">
        <v>47</v>
      </c>
      <c r="B26" s="1" t="s">
        <v>1431</v>
      </c>
      <c r="C26" s="1" t="s">
        <v>1432</v>
      </c>
      <c r="D26" s="1" t="s">
        <v>9336</v>
      </c>
      <c r="E26" s="1" t="s">
        <v>9337</v>
      </c>
      <c r="F26" s="1" t="s">
        <v>2641</v>
      </c>
      <c r="G26" s="1" t="s">
        <v>51</v>
      </c>
      <c r="H26" s="2">
        <v>9538610.0399999991</v>
      </c>
    </row>
    <row r="27" spans="1:8" x14ac:dyDescent="0.2">
      <c r="A27" s="1" t="s">
        <v>47</v>
      </c>
      <c r="B27" s="1" t="s">
        <v>1431</v>
      </c>
      <c r="C27" s="1" t="s">
        <v>1432</v>
      </c>
      <c r="D27" s="1" t="s">
        <v>9338</v>
      </c>
      <c r="E27" s="1" t="s">
        <v>9339</v>
      </c>
      <c r="F27" s="1" t="s">
        <v>2641</v>
      </c>
      <c r="G27" s="1" t="s">
        <v>51</v>
      </c>
      <c r="H27" s="2">
        <v>3306513.41</v>
      </c>
    </row>
    <row r="28" spans="1:8" x14ac:dyDescent="0.2">
      <c r="A28" s="1" t="s">
        <v>47</v>
      </c>
      <c r="B28" s="1" t="s">
        <v>1431</v>
      </c>
      <c r="C28" s="1" t="s">
        <v>1432</v>
      </c>
      <c r="D28" s="1" t="s">
        <v>9340</v>
      </c>
      <c r="E28" s="1" t="s">
        <v>9341</v>
      </c>
      <c r="F28" s="1" t="s">
        <v>2641</v>
      </c>
      <c r="G28" s="1" t="s">
        <v>51</v>
      </c>
      <c r="H28" s="2">
        <v>911877.39</v>
      </c>
    </row>
    <row r="29" spans="1:8" x14ac:dyDescent="0.2">
      <c r="A29" s="1" t="s">
        <v>47</v>
      </c>
      <c r="B29" s="1" t="s">
        <v>1431</v>
      </c>
      <c r="C29" s="1" t="s">
        <v>1432</v>
      </c>
      <c r="D29" s="1" t="s">
        <v>9342</v>
      </c>
      <c r="E29" s="1" t="s">
        <v>9343</v>
      </c>
      <c r="F29" s="1" t="s">
        <v>2641</v>
      </c>
      <c r="G29" s="1" t="s">
        <v>51</v>
      </c>
      <c r="H29" s="2">
        <v>5677606.1799999997</v>
      </c>
    </row>
    <row r="30" spans="1:8" x14ac:dyDescent="0.2">
      <c r="A30" s="1" t="s">
        <v>47</v>
      </c>
      <c r="B30" s="1" t="s">
        <v>1431</v>
      </c>
      <c r="C30" s="1" t="s">
        <v>1432</v>
      </c>
      <c r="D30" s="1" t="s">
        <v>9344</v>
      </c>
      <c r="E30" s="1" t="s">
        <v>9345</v>
      </c>
      <c r="F30" s="1" t="s">
        <v>2641</v>
      </c>
      <c r="G30" s="1" t="s">
        <v>51</v>
      </c>
      <c r="H30" s="2">
        <v>4743295.0199999996</v>
      </c>
    </row>
    <row r="31" spans="1:8" x14ac:dyDescent="0.2">
      <c r="A31" s="1" t="s">
        <v>47</v>
      </c>
      <c r="B31" s="1" t="s">
        <v>1431</v>
      </c>
      <c r="C31" s="1" t="s">
        <v>1432</v>
      </c>
      <c r="D31" s="1" t="s">
        <v>10108</v>
      </c>
      <c r="E31" s="1" t="s">
        <v>10109</v>
      </c>
      <c r="F31" s="1" t="s">
        <v>3474</v>
      </c>
      <c r="G31" s="1" t="s">
        <v>51</v>
      </c>
      <c r="H31" s="2">
        <v>283757.34000000003</v>
      </c>
    </row>
    <row r="32" spans="1:8" ht="22.5" x14ac:dyDescent="0.2">
      <c r="A32" s="1" t="s">
        <v>47</v>
      </c>
      <c r="B32" s="1" t="s">
        <v>1431</v>
      </c>
      <c r="C32" s="1" t="s">
        <v>3768</v>
      </c>
      <c r="D32" s="1" t="s">
        <v>3766</v>
      </c>
      <c r="E32" s="1" t="s">
        <v>3767</v>
      </c>
      <c r="F32" s="1" t="s">
        <v>2608</v>
      </c>
      <c r="G32" s="1" t="s">
        <v>51</v>
      </c>
      <c r="H32" s="2">
        <v>700000</v>
      </c>
    </row>
    <row r="33" spans="1:8" ht="22.5" x14ac:dyDescent="0.2">
      <c r="A33" s="1" t="s">
        <v>47</v>
      </c>
      <c r="B33" s="1" t="s">
        <v>1431</v>
      </c>
      <c r="C33" s="1" t="s">
        <v>3768</v>
      </c>
      <c r="D33" s="1" t="s">
        <v>3771</v>
      </c>
      <c r="E33" s="1" t="s">
        <v>3772</v>
      </c>
      <c r="F33" s="1" t="s">
        <v>2608</v>
      </c>
      <c r="G33" s="1" t="s">
        <v>51</v>
      </c>
      <c r="H33" s="2">
        <v>300000</v>
      </c>
    </row>
    <row r="34" spans="1:8" ht="22.5" x14ac:dyDescent="0.2">
      <c r="A34" s="1" t="s">
        <v>47</v>
      </c>
      <c r="B34" s="1" t="s">
        <v>1431</v>
      </c>
      <c r="C34" s="1" t="s">
        <v>3768</v>
      </c>
      <c r="D34" s="1" t="s">
        <v>3794</v>
      </c>
      <c r="E34" s="1" t="s">
        <v>3795</v>
      </c>
      <c r="F34" s="1" t="s">
        <v>2608</v>
      </c>
      <c r="G34" s="1" t="s">
        <v>51</v>
      </c>
      <c r="H34" s="2">
        <v>800000</v>
      </c>
    </row>
    <row r="35" spans="1:8" ht="22.5" x14ac:dyDescent="0.2">
      <c r="A35" s="1" t="s">
        <v>47</v>
      </c>
      <c r="B35" s="1" t="s">
        <v>1431</v>
      </c>
      <c r="C35" s="1" t="s">
        <v>3768</v>
      </c>
      <c r="D35" s="1" t="s">
        <v>3801</v>
      </c>
      <c r="E35" s="1" t="s">
        <v>3802</v>
      </c>
      <c r="F35" s="1" t="s">
        <v>2608</v>
      </c>
      <c r="G35" s="1" t="s">
        <v>51</v>
      </c>
      <c r="H35" s="2">
        <v>200000</v>
      </c>
    </row>
    <row r="36" spans="1:8" ht="22.5" x14ac:dyDescent="0.2">
      <c r="A36" s="1" t="s">
        <v>47</v>
      </c>
      <c r="B36" s="1" t="s">
        <v>1431</v>
      </c>
      <c r="C36" s="1" t="s">
        <v>3768</v>
      </c>
      <c r="D36" s="1" t="s">
        <v>3984</v>
      </c>
      <c r="E36" s="1" t="s">
        <v>3985</v>
      </c>
      <c r="F36" s="1" t="s">
        <v>2608</v>
      </c>
      <c r="G36" s="1" t="s">
        <v>51</v>
      </c>
      <c r="H36" s="2">
        <v>500000</v>
      </c>
    </row>
    <row r="37" spans="1:8" ht="22.5" x14ac:dyDescent="0.2">
      <c r="A37" s="1" t="s">
        <v>47</v>
      </c>
      <c r="B37" s="1" t="s">
        <v>1431</v>
      </c>
      <c r="C37" s="1" t="s">
        <v>3768</v>
      </c>
      <c r="D37" s="1" t="s">
        <v>3995</v>
      </c>
      <c r="E37" s="1" t="s">
        <v>3996</v>
      </c>
      <c r="F37" s="1" t="s">
        <v>2608</v>
      </c>
      <c r="G37" s="1" t="s">
        <v>51</v>
      </c>
      <c r="H37" s="2">
        <v>1000000</v>
      </c>
    </row>
    <row r="38" spans="1:8" ht="22.5" x14ac:dyDescent="0.2">
      <c r="A38" s="1" t="s">
        <v>47</v>
      </c>
      <c r="B38" s="1" t="s">
        <v>1431</v>
      </c>
      <c r="C38" s="1" t="s">
        <v>3768</v>
      </c>
      <c r="D38" s="1" t="s">
        <v>3997</v>
      </c>
      <c r="E38" s="1" t="s">
        <v>3998</v>
      </c>
      <c r="F38" s="1" t="s">
        <v>2608</v>
      </c>
      <c r="G38" s="1" t="s">
        <v>51</v>
      </c>
      <c r="H38" s="2">
        <v>400000</v>
      </c>
    </row>
    <row r="39" spans="1:8" ht="22.5" x14ac:dyDescent="0.2">
      <c r="A39" s="1" t="s">
        <v>47</v>
      </c>
      <c r="B39" s="1" t="s">
        <v>1431</v>
      </c>
      <c r="C39" s="1" t="s">
        <v>3768</v>
      </c>
      <c r="D39" s="1" t="s">
        <v>4124</v>
      </c>
      <c r="E39" s="1" t="s">
        <v>4125</v>
      </c>
      <c r="F39" s="1" t="s">
        <v>2608</v>
      </c>
      <c r="G39" s="1" t="s">
        <v>51</v>
      </c>
      <c r="H39" s="2">
        <v>250000</v>
      </c>
    </row>
    <row r="40" spans="1:8" ht="22.5" x14ac:dyDescent="0.2">
      <c r="A40" s="1" t="s">
        <v>47</v>
      </c>
      <c r="B40" s="1" t="s">
        <v>3255</v>
      </c>
      <c r="C40" s="1" t="s">
        <v>3256</v>
      </c>
      <c r="D40" s="1" t="s">
        <v>4526</v>
      </c>
      <c r="E40" s="1" t="s">
        <v>4527</v>
      </c>
      <c r="F40" s="1" t="s">
        <v>3157</v>
      </c>
      <c r="G40" s="1" t="s">
        <v>51</v>
      </c>
      <c r="H40" s="2">
        <v>205000</v>
      </c>
    </row>
    <row r="41" spans="1:8" x14ac:dyDescent="0.2">
      <c r="A41" s="1" t="s">
        <v>47</v>
      </c>
      <c r="B41" s="1" t="s">
        <v>513</v>
      </c>
      <c r="C41" s="1" t="s">
        <v>514</v>
      </c>
      <c r="D41" s="1" t="s">
        <v>7965</v>
      </c>
      <c r="E41" s="1" t="s">
        <v>7966</v>
      </c>
      <c r="F41" s="1" t="s">
        <v>2641</v>
      </c>
      <c r="G41" s="1" t="s">
        <v>51</v>
      </c>
      <c r="H41" s="2">
        <v>460952.38</v>
      </c>
    </row>
    <row r="42" spans="1:8" ht="22.5" x14ac:dyDescent="0.2">
      <c r="A42" s="1" t="s">
        <v>47</v>
      </c>
      <c r="B42" s="1" t="s">
        <v>149</v>
      </c>
      <c r="C42" s="1" t="s">
        <v>150</v>
      </c>
      <c r="D42" s="1" t="s">
        <v>5090</v>
      </c>
      <c r="E42" s="1" t="s">
        <v>5091</v>
      </c>
      <c r="F42" s="1" t="s">
        <v>3157</v>
      </c>
      <c r="G42" s="1" t="s">
        <v>51</v>
      </c>
      <c r="H42" s="2">
        <v>220000</v>
      </c>
    </row>
    <row r="43" spans="1:8" x14ac:dyDescent="0.2">
      <c r="A43" s="1" t="s">
        <v>47</v>
      </c>
      <c r="B43" s="1" t="s">
        <v>149</v>
      </c>
      <c r="C43" s="1" t="s">
        <v>150</v>
      </c>
      <c r="D43" s="1" t="s">
        <v>7938</v>
      </c>
      <c r="E43" s="1" t="s">
        <v>7939</v>
      </c>
      <c r="F43" s="1" t="s">
        <v>2641</v>
      </c>
      <c r="G43" s="1" t="s">
        <v>51</v>
      </c>
      <c r="H43" s="2">
        <v>318095.24</v>
      </c>
    </row>
    <row r="44" spans="1:8" x14ac:dyDescent="0.2">
      <c r="A44" s="1" t="s">
        <v>47</v>
      </c>
      <c r="B44" s="1" t="s">
        <v>3077</v>
      </c>
      <c r="C44" s="1" t="s">
        <v>3078</v>
      </c>
      <c r="D44" s="1" t="s">
        <v>7759</v>
      </c>
      <c r="E44" s="1" t="s">
        <v>7760</v>
      </c>
      <c r="F44" s="1" t="s">
        <v>2641</v>
      </c>
      <c r="G44" s="1" t="s">
        <v>51</v>
      </c>
      <c r="H44" s="2">
        <v>222857.14</v>
      </c>
    </row>
    <row r="45" spans="1:8" x14ac:dyDescent="0.2">
      <c r="A45" s="1" t="s">
        <v>47</v>
      </c>
      <c r="B45" s="1" t="s">
        <v>2162</v>
      </c>
      <c r="C45" s="1" t="s">
        <v>2163</v>
      </c>
      <c r="D45" s="1" t="s">
        <v>3519</v>
      </c>
      <c r="E45" s="1" t="s">
        <v>3520</v>
      </c>
      <c r="F45" s="1" t="s">
        <v>2641</v>
      </c>
      <c r="G45" s="1" t="s">
        <v>51</v>
      </c>
      <c r="H45" s="2">
        <v>975000</v>
      </c>
    </row>
    <row r="46" spans="1:8" ht="22.5" x14ac:dyDescent="0.2">
      <c r="A46" s="1" t="s">
        <v>47</v>
      </c>
      <c r="B46" s="1" t="s">
        <v>2246</v>
      </c>
      <c r="C46" s="1" t="s">
        <v>8473</v>
      </c>
      <c r="D46" s="1" t="s">
        <v>8472</v>
      </c>
      <c r="E46" s="1" t="s">
        <v>6678</v>
      </c>
      <c r="F46" s="1" t="s">
        <v>3838</v>
      </c>
      <c r="G46" s="1" t="s">
        <v>51</v>
      </c>
      <c r="H46" s="2">
        <v>300000</v>
      </c>
    </row>
    <row r="47" spans="1:8" x14ac:dyDescent="0.2">
      <c r="A47" s="1" t="s">
        <v>47</v>
      </c>
      <c r="B47" s="1" t="s">
        <v>2276</v>
      </c>
      <c r="C47" s="1" t="s">
        <v>2277</v>
      </c>
      <c r="D47" s="1" t="s">
        <v>8466</v>
      </c>
      <c r="E47" s="1" t="s">
        <v>8467</v>
      </c>
      <c r="F47" s="1" t="s">
        <v>3558</v>
      </c>
      <c r="G47" s="1" t="s">
        <v>51</v>
      </c>
      <c r="H47" s="2">
        <v>250000</v>
      </c>
    </row>
    <row r="48" spans="1:8" x14ac:dyDescent="0.2">
      <c r="A48" s="1" t="s">
        <v>47</v>
      </c>
      <c r="B48" s="1" t="s">
        <v>2276</v>
      </c>
      <c r="C48" s="1" t="s">
        <v>2277</v>
      </c>
      <c r="D48" s="1" t="s">
        <v>9445</v>
      </c>
      <c r="E48" s="1" t="s">
        <v>9446</v>
      </c>
      <c r="F48" s="1" t="s">
        <v>2641</v>
      </c>
      <c r="G48" s="1" t="s">
        <v>51</v>
      </c>
      <c r="H48" s="2">
        <v>460952.38</v>
      </c>
    </row>
    <row r="49" spans="1:8" x14ac:dyDescent="0.2">
      <c r="A49" s="1" t="s">
        <v>47</v>
      </c>
      <c r="B49" s="1" t="s">
        <v>678</v>
      </c>
      <c r="C49" s="1" t="s">
        <v>679</v>
      </c>
      <c r="D49" s="1" t="s">
        <v>9530</v>
      </c>
      <c r="E49" s="1" t="s">
        <v>9531</v>
      </c>
      <c r="F49" s="1" t="s">
        <v>2641</v>
      </c>
      <c r="G49" s="1" t="s">
        <v>51</v>
      </c>
      <c r="H49" s="2">
        <v>1438697.32</v>
      </c>
    </row>
    <row r="50" spans="1:8" x14ac:dyDescent="0.2">
      <c r="A50" s="1" t="s">
        <v>47</v>
      </c>
      <c r="B50" s="1" t="s">
        <v>678</v>
      </c>
      <c r="C50" s="1" t="s">
        <v>679</v>
      </c>
      <c r="D50" s="1" t="s">
        <v>9890</v>
      </c>
      <c r="E50" s="1" t="s">
        <v>9891</v>
      </c>
      <c r="F50" s="1" t="s">
        <v>2641</v>
      </c>
      <c r="G50" s="1" t="s">
        <v>51</v>
      </c>
      <c r="H50" s="2">
        <v>746666.67</v>
      </c>
    </row>
    <row r="51" spans="1:8" x14ac:dyDescent="0.2">
      <c r="A51" s="1" t="s">
        <v>47</v>
      </c>
      <c r="B51" s="1" t="s">
        <v>170</v>
      </c>
      <c r="C51" s="1" t="s">
        <v>171</v>
      </c>
      <c r="D51" s="1" t="s">
        <v>4680</v>
      </c>
      <c r="E51" s="1" t="s">
        <v>4681</v>
      </c>
      <c r="F51" s="1" t="s">
        <v>3558</v>
      </c>
      <c r="G51" s="1" t="s">
        <v>51</v>
      </c>
      <c r="H51" s="2">
        <v>240000</v>
      </c>
    </row>
    <row r="52" spans="1:8" ht="22.5" x14ac:dyDescent="0.2">
      <c r="A52" s="1" t="s">
        <v>47</v>
      </c>
      <c r="B52" s="1" t="s">
        <v>2217</v>
      </c>
      <c r="C52" s="1" t="s">
        <v>2218</v>
      </c>
      <c r="D52" s="1" t="s">
        <v>9270</v>
      </c>
      <c r="E52" s="1" t="s">
        <v>9271</v>
      </c>
      <c r="F52" s="1" t="s">
        <v>209</v>
      </c>
      <c r="G52" s="1" t="s">
        <v>51</v>
      </c>
      <c r="H52" s="2">
        <v>283757.34000000003</v>
      </c>
    </row>
    <row r="53" spans="1:8" ht="22.5" x14ac:dyDescent="0.2">
      <c r="A53" s="1" t="s">
        <v>47</v>
      </c>
      <c r="B53" s="1" t="s">
        <v>1865</v>
      </c>
      <c r="C53" s="1" t="s">
        <v>1866</v>
      </c>
      <c r="D53" s="1" t="s">
        <v>6012</v>
      </c>
      <c r="E53" s="1" t="s">
        <v>6013</v>
      </c>
      <c r="F53" s="1" t="s">
        <v>209</v>
      </c>
      <c r="G53" s="1" t="s">
        <v>51</v>
      </c>
      <c r="H53" s="2">
        <v>270476.19</v>
      </c>
    </row>
    <row r="54" spans="1:8" x14ac:dyDescent="0.2">
      <c r="A54" s="1" t="s">
        <v>47</v>
      </c>
      <c r="B54" s="1" t="s">
        <v>1865</v>
      </c>
      <c r="C54" s="1" t="s">
        <v>1866</v>
      </c>
      <c r="D54" s="1" t="s">
        <v>7983</v>
      </c>
      <c r="E54" s="1" t="s">
        <v>7984</v>
      </c>
      <c r="F54" s="1" t="s">
        <v>2641</v>
      </c>
      <c r="G54" s="1" t="s">
        <v>51</v>
      </c>
      <c r="H54" s="2">
        <v>318095.24</v>
      </c>
    </row>
    <row r="55" spans="1:8" ht="22.5" x14ac:dyDescent="0.2">
      <c r="A55" s="1" t="s">
        <v>47</v>
      </c>
      <c r="B55" s="1" t="s">
        <v>1577</v>
      </c>
      <c r="C55" s="1" t="s">
        <v>228</v>
      </c>
      <c r="D55" s="1" t="s">
        <v>9374</v>
      </c>
      <c r="E55" s="1" t="s">
        <v>9375</v>
      </c>
      <c r="F55" s="1" t="s">
        <v>2641</v>
      </c>
      <c r="G55" s="1" t="s">
        <v>51</v>
      </c>
      <c r="H55" s="2">
        <v>556190.48</v>
      </c>
    </row>
    <row r="56" spans="1:8" x14ac:dyDescent="0.2">
      <c r="A56" s="1" t="s">
        <v>47</v>
      </c>
      <c r="B56" s="1" t="s">
        <v>2003</v>
      </c>
      <c r="C56" s="1" t="s">
        <v>2004</v>
      </c>
      <c r="D56" s="1" t="s">
        <v>7896</v>
      </c>
      <c r="E56" s="1" t="s">
        <v>7897</v>
      </c>
      <c r="F56" s="1" t="s">
        <v>3558</v>
      </c>
      <c r="G56" s="1" t="s">
        <v>51</v>
      </c>
      <c r="H56" s="2">
        <v>500000</v>
      </c>
    </row>
    <row r="57" spans="1:8" x14ac:dyDescent="0.2">
      <c r="A57" s="1" t="s">
        <v>47</v>
      </c>
      <c r="B57" s="1" t="s">
        <v>2003</v>
      </c>
      <c r="C57" s="1" t="s">
        <v>2004</v>
      </c>
      <c r="D57" s="1" t="s">
        <v>8013</v>
      </c>
      <c r="E57" s="1" t="s">
        <v>8014</v>
      </c>
      <c r="F57" s="1" t="s">
        <v>2641</v>
      </c>
      <c r="G57" s="1" t="s">
        <v>51</v>
      </c>
      <c r="H57" s="2">
        <v>270476.19</v>
      </c>
    </row>
    <row r="58" spans="1:8" x14ac:dyDescent="0.2">
      <c r="A58" s="1" t="s">
        <v>47</v>
      </c>
      <c r="B58" s="1" t="s">
        <v>1901</v>
      </c>
      <c r="C58" s="1" t="s">
        <v>1902</v>
      </c>
      <c r="D58" s="1" t="s">
        <v>7205</v>
      </c>
      <c r="E58" s="1" t="s">
        <v>5172</v>
      </c>
      <c r="F58" s="1" t="s">
        <v>3704</v>
      </c>
      <c r="G58" s="1" t="s">
        <v>51</v>
      </c>
      <c r="H58" s="2">
        <v>224190</v>
      </c>
    </row>
    <row r="59" spans="1:8" x14ac:dyDescent="0.2">
      <c r="A59" s="1" t="s">
        <v>47</v>
      </c>
      <c r="B59" s="1" t="s">
        <v>1901</v>
      </c>
      <c r="C59" s="1" t="s">
        <v>1902</v>
      </c>
      <c r="D59" s="1" t="s">
        <v>7765</v>
      </c>
      <c r="E59" s="1" t="s">
        <v>7766</v>
      </c>
      <c r="F59" s="1" t="s">
        <v>2641</v>
      </c>
      <c r="G59" s="1" t="s">
        <v>51</v>
      </c>
      <c r="H59" s="2">
        <v>270476.19</v>
      </c>
    </row>
    <row r="60" spans="1:8" x14ac:dyDescent="0.2">
      <c r="A60" s="1" t="s">
        <v>47</v>
      </c>
      <c r="B60" s="1" t="s">
        <v>1983</v>
      </c>
      <c r="C60" s="1" t="s">
        <v>1984</v>
      </c>
      <c r="D60" s="1" t="s">
        <v>4699</v>
      </c>
      <c r="E60" s="1" t="s">
        <v>4700</v>
      </c>
      <c r="F60" s="1" t="s">
        <v>3558</v>
      </c>
      <c r="G60" s="1" t="s">
        <v>51</v>
      </c>
      <c r="H60" s="2">
        <v>240000</v>
      </c>
    </row>
    <row r="61" spans="1:8" x14ac:dyDescent="0.2">
      <c r="A61" s="1" t="s">
        <v>47</v>
      </c>
      <c r="B61" s="1" t="s">
        <v>1983</v>
      </c>
      <c r="C61" s="1" t="s">
        <v>1984</v>
      </c>
      <c r="D61" s="1" t="s">
        <v>7536</v>
      </c>
      <c r="E61" s="1" t="s">
        <v>7537</v>
      </c>
      <c r="F61" s="1" t="s">
        <v>2641</v>
      </c>
      <c r="G61" s="1" t="s">
        <v>51</v>
      </c>
      <c r="H61" s="2">
        <v>318095.24</v>
      </c>
    </row>
    <row r="62" spans="1:8" x14ac:dyDescent="0.2">
      <c r="A62" s="1" t="s">
        <v>47</v>
      </c>
      <c r="B62" s="1" t="s">
        <v>1983</v>
      </c>
      <c r="C62" s="1" t="s">
        <v>1984</v>
      </c>
      <c r="D62" s="1" t="s">
        <v>9458</v>
      </c>
      <c r="E62" s="1" t="s">
        <v>9459</v>
      </c>
      <c r="F62" s="1" t="s">
        <v>2641</v>
      </c>
      <c r="G62" s="1" t="s">
        <v>51</v>
      </c>
      <c r="H62" s="2">
        <v>460952.38</v>
      </c>
    </row>
    <row r="63" spans="1:8" x14ac:dyDescent="0.2">
      <c r="A63" s="1" t="s">
        <v>47</v>
      </c>
      <c r="B63" s="1" t="s">
        <v>2482</v>
      </c>
      <c r="C63" s="1" t="s">
        <v>2483</v>
      </c>
      <c r="D63" s="1" t="s">
        <v>7546</v>
      </c>
      <c r="E63" s="1" t="s">
        <v>6203</v>
      </c>
      <c r="F63" s="1" t="s">
        <v>2641</v>
      </c>
      <c r="G63" s="1" t="s">
        <v>51</v>
      </c>
      <c r="H63" s="2">
        <v>318095.24</v>
      </c>
    </row>
    <row r="64" spans="1:8" ht="22.5" x14ac:dyDescent="0.2">
      <c r="A64" s="1" t="s">
        <v>47</v>
      </c>
      <c r="B64" s="1" t="s">
        <v>1100</v>
      </c>
      <c r="C64" s="1" t="s">
        <v>1101</v>
      </c>
      <c r="D64" s="1" t="s">
        <v>5523</v>
      </c>
      <c r="E64" s="1" t="s">
        <v>5524</v>
      </c>
      <c r="F64" s="1" t="s">
        <v>50</v>
      </c>
      <c r="G64" s="1" t="s">
        <v>51</v>
      </c>
      <c r="H64" s="2">
        <v>460952.38</v>
      </c>
    </row>
    <row r="65" spans="1:8" x14ac:dyDescent="0.2">
      <c r="A65" s="1" t="s">
        <v>47</v>
      </c>
      <c r="B65" s="1" t="s">
        <v>1100</v>
      </c>
      <c r="C65" s="1" t="s">
        <v>1101</v>
      </c>
      <c r="D65" s="1" t="s">
        <v>6088</v>
      </c>
      <c r="E65" s="1" t="s">
        <v>6089</v>
      </c>
      <c r="F65" s="1" t="s">
        <v>50</v>
      </c>
      <c r="G65" s="1" t="s">
        <v>51</v>
      </c>
      <c r="H65" s="2">
        <v>270476.19</v>
      </c>
    </row>
    <row r="66" spans="1:8" x14ac:dyDescent="0.2">
      <c r="A66" s="1" t="s">
        <v>47</v>
      </c>
      <c r="B66" s="1" t="s">
        <v>1100</v>
      </c>
      <c r="C66" s="1" t="s">
        <v>1101</v>
      </c>
      <c r="D66" s="1" t="s">
        <v>6624</v>
      </c>
      <c r="E66" s="1" t="s">
        <v>6625</v>
      </c>
      <c r="F66" s="1" t="s">
        <v>2641</v>
      </c>
      <c r="G66" s="1" t="s">
        <v>51</v>
      </c>
      <c r="H66" s="2">
        <v>270476.19</v>
      </c>
    </row>
    <row r="67" spans="1:8" ht="22.5" x14ac:dyDescent="0.2">
      <c r="A67" s="1" t="s">
        <v>47</v>
      </c>
      <c r="B67" s="1" t="s">
        <v>1100</v>
      </c>
      <c r="C67" s="1" t="s">
        <v>1101</v>
      </c>
      <c r="D67" s="1" t="s">
        <v>6651</v>
      </c>
      <c r="E67" s="1" t="s">
        <v>6652</v>
      </c>
      <c r="F67" s="1" t="s">
        <v>209</v>
      </c>
      <c r="G67" s="1" t="s">
        <v>51</v>
      </c>
      <c r="H67" s="2">
        <v>234833.66</v>
      </c>
    </row>
    <row r="68" spans="1:8" x14ac:dyDescent="0.2">
      <c r="A68" s="1" t="s">
        <v>47</v>
      </c>
      <c r="B68" s="1" t="s">
        <v>1100</v>
      </c>
      <c r="C68" s="1" t="s">
        <v>1101</v>
      </c>
      <c r="D68" s="1" t="s">
        <v>7221</v>
      </c>
      <c r="E68" s="1" t="s">
        <v>7222</v>
      </c>
      <c r="F68" s="1" t="s">
        <v>2641</v>
      </c>
      <c r="G68" s="1" t="s">
        <v>51</v>
      </c>
      <c r="H68" s="2">
        <v>460952.38</v>
      </c>
    </row>
    <row r="69" spans="1:8" ht="22.5" x14ac:dyDescent="0.2">
      <c r="A69" s="1" t="s">
        <v>47</v>
      </c>
      <c r="B69" s="1" t="s">
        <v>2384</v>
      </c>
      <c r="C69" s="1" t="s">
        <v>2385</v>
      </c>
      <c r="D69" s="1" t="s">
        <v>5094</v>
      </c>
      <c r="E69" s="1" t="s">
        <v>223</v>
      </c>
      <c r="F69" s="1" t="s">
        <v>3157</v>
      </c>
      <c r="G69" s="1" t="s">
        <v>51</v>
      </c>
      <c r="H69" s="2">
        <v>500000</v>
      </c>
    </row>
    <row r="70" spans="1:8" x14ac:dyDescent="0.2">
      <c r="A70" s="1" t="s">
        <v>47</v>
      </c>
      <c r="B70" s="1" t="s">
        <v>2384</v>
      </c>
      <c r="C70" s="1" t="s">
        <v>2385</v>
      </c>
      <c r="D70" s="1" t="s">
        <v>5229</v>
      </c>
      <c r="E70" s="1" t="s">
        <v>5230</v>
      </c>
      <c r="F70" s="1" t="s">
        <v>3558</v>
      </c>
      <c r="G70" s="1" t="s">
        <v>51</v>
      </c>
      <c r="H70" s="2">
        <v>5000000</v>
      </c>
    </row>
    <row r="71" spans="1:8" ht="22.5" x14ac:dyDescent="0.2">
      <c r="A71" s="1" t="s">
        <v>47</v>
      </c>
      <c r="B71" s="1" t="s">
        <v>721</v>
      </c>
      <c r="C71" s="1" t="s">
        <v>722</v>
      </c>
      <c r="D71" s="1" t="s">
        <v>7882</v>
      </c>
      <c r="E71" s="1" t="s">
        <v>7883</v>
      </c>
      <c r="F71" s="1" t="s">
        <v>50</v>
      </c>
      <c r="G71" s="1" t="s">
        <v>51</v>
      </c>
      <c r="H71" s="2">
        <v>299047.62</v>
      </c>
    </row>
    <row r="72" spans="1:8" ht="22.5" x14ac:dyDescent="0.2">
      <c r="A72" s="1" t="s">
        <v>47</v>
      </c>
      <c r="B72" s="1" t="s">
        <v>155</v>
      </c>
      <c r="C72" s="1" t="s">
        <v>156</v>
      </c>
      <c r="D72" s="1" t="s">
        <v>153</v>
      </c>
      <c r="E72" s="1" t="s">
        <v>154</v>
      </c>
      <c r="F72" s="1" t="s">
        <v>50</v>
      </c>
      <c r="G72" s="1" t="s">
        <v>51</v>
      </c>
      <c r="H72" s="2">
        <v>270476.19</v>
      </c>
    </row>
    <row r="73" spans="1:8" x14ac:dyDescent="0.2">
      <c r="A73" s="1" t="s">
        <v>47</v>
      </c>
      <c r="B73" s="1" t="s">
        <v>155</v>
      </c>
      <c r="C73" s="1" t="s">
        <v>156</v>
      </c>
      <c r="D73" s="1" t="s">
        <v>8005</v>
      </c>
      <c r="E73" s="1" t="s">
        <v>8006</v>
      </c>
      <c r="F73" s="1" t="s">
        <v>2641</v>
      </c>
      <c r="G73" s="1" t="s">
        <v>51</v>
      </c>
      <c r="H73" s="2">
        <v>460952.38</v>
      </c>
    </row>
    <row r="74" spans="1:8" x14ac:dyDescent="0.2">
      <c r="A74" s="1" t="s">
        <v>47</v>
      </c>
      <c r="B74" s="1" t="s">
        <v>3349</v>
      </c>
      <c r="C74" s="1" t="s">
        <v>3350</v>
      </c>
      <c r="D74" s="1" t="s">
        <v>6857</v>
      </c>
      <c r="E74" s="1" t="s">
        <v>6858</v>
      </c>
      <c r="F74" s="1" t="s">
        <v>2641</v>
      </c>
      <c r="G74" s="1" t="s">
        <v>51</v>
      </c>
      <c r="H74" s="2">
        <v>241904.76</v>
      </c>
    </row>
    <row r="75" spans="1:8" x14ac:dyDescent="0.2">
      <c r="A75" s="1" t="s">
        <v>47</v>
      </c>
      <c r="B75" s="1" t="s">
        <v>3349</v>
      </c>
      <c r="C75" s="1" t="s">
        <v>3350</v>
      </c>
      <c r="D75" s="1" t="s">
        <v>6863</v>
      </c>
      <c r="E75" s="1" t="s">
        <v>6864</v>
      </c>
      <c r="F75" s="1" t="s">
        <v>50</v>
      </c>
      <c r="G75" s="1" t="s">
        <v>51</v>
      </c>
      <c r="H75" s="2">
        <v>222857.14</v>
      </c>
    </row>
    <row r="76" spans="1:8" ht="22.5" x14ac:dyDescent="0.2">
      <c r="A76" s="1" t="s">
        <v>47</v>
      </c>
      <c r="B76" s="1" t="s">
        <v>259</v>
      </c>
      <c r="C76" s="1" t="s">
        <v>260</v>
      </c>
      <c r="D76" s="1" t="s">
        <v>4049</v>
      </c>
      <c r="E76" s="1" t="s">
        <v>4050</v>
      </c>
      <c r="F76" s="1" t="s">
        <v>3157</v>
      </c>
      <c r="G76" s="1" t="s">
        <v>51</v>
      </c>
      <c r="H76" s="2">
        <v>200000</v>
      </c>
    </row>
    <row r="77" spans="1:8" x14ac:dyDescent="0.2">
      <c r="A77" s="1" t="s">
        <v>47</v>
      </c>
      <c r="B77" s="1" t="s">
        <v>259</v>
      </c>
      <c r="C77" s="1" t="s">
        <v>260</v>
      </c>
      <c r="D77" s="1" t="s">
        <v>7902</v>
      </c>
      <c r="E77" s="1" t="s">
        <v>7903</v>
      </c>
      <c r="F77" s="1" t="s">
        <v>2641</v>
      </c>
      <c r="G77" s="1" t="s">
        <v>51</v>
      </c>
      <c r="H77" s="2">
        <v>270476.19</v>
      </c>
    </row>
    <row r="78" spans="1:8" x14ac:dyDescent="0.2">
      <c r="A78" s="1" t="s">
        <v>47</v>
      </c>
      <c r="B78" s="1" t="s">
        <v>2237</v>
      </c>
      <c r="C78" s="1" t="s">
        <v>2238</v>
      </c>
      <c r="D78" s="1" t="s">
        <v>7446</v>
      </c>
      <c r="E78" s="1" t="s">
        <v>7447</v>
      </c>
      <c r="F78" s="1" t="s">
        <v>2641</v>
      </c>
      <c r="G78" s="1" t="s">
        <v>51</v>
      </c>
      <c r="H78" s="2">
        <v>460952.38</v>
      </c>
    </row>
    <row r="79" spans="1:8" ht="22.5" x14ac:dyDescent="0.2">
      <c r="A79" s="1" t="s">
        <v>47</v>
      </c>
      <c r="B79" s="1" t="s">
        <v>6317</v>
      </c>
      <c r="C79" s="1" t="s">
        <v>6318</v>
      </c>
      <c r="D79" s="1" t="s">
        <v>7860</v>
      </c>
      <c r="E79" s="1" t="s">
        <v>6316</v>
      </c>
      <c r="F79" s="1" t="s">
        <v>2641</v>
      </c>
      <c r="G79" s="1" t="s">
        <v>51</v>
      </c>
      <c r="H79" s="2">
        <v>222857.14</v>
      </c>
    </row>
    <row r="80" spans="1:8" ht="22.5" x14ac:dyDescent="0.2">
      <c r="A80" s="1" t="s">
        <v>47</v>
      </c>
      <c r="B80" s="1" t="s">
        <v>6317</v>
      </c>
      <c r="C80" s="1" t="s">
        <v>6318</v>
      </c>
      <c r="D80" s="1" t="s">
        <v>8737</v>
      </c>
      <c r="E80" s="1" t="s">
        <v>8738</v>
      </c>
      <c r="F80" s="1" t="s">
        <v>2641</v>
      </c>
      <c r="G80" s="1" t="s">
        <v>51</v>
      </c>
      <c r="H80" s="2">
        <v>365714.29</v>
      </c>
    </row>
    <row r="81" spans="1:8" ht="22.5" x14ac:dyDescent="0.2">
      <c r="A81" s="1" t="s">
        <v>47</v>
      </c>
      <c r="B81" s="1" t="s">
        <v>2471</v>
      </c>
      <c r="C81" s="1" t="s">
        <v>2472</v>
      </c>
      <c r="D81" s="1" t="s">
        <v>9261</v>
      </c>
      <c r="E81" s="1" t="s">
        <v>9262</v>
      </c>
      <c r="F81" s="1" t="s">
        <v>209</v>
      </c>
      <c r="G81" s="1" t="s">
        <v>51</v>
      </c>
      <c r="H81" s="2">
        <v>264187.87</v>
      </c>
    </row>
    <row r="82" spans="1:8" ht="22.5" x14ac:dyDescent="0.2">
      <c r="A82" s="1" t="s">
        <v>47</v>
      </c>
      <c r="B82" s="1" t="s">
        <v>3537</v>
      </c>
      <c r="C82" s="1" t="s">
        <v>3538</v>
      </c>
      <c r="D82" s="1" t="s">
        <v>7491</v>
      </c>
      <c r="E82" s="1" t="s">
        <v>7492</v>
      </c>
      <c r="F82" s="1" t="s">
        <v>2641</v>
      </c>
      <c r="G82" s="1" t="s">
        <v>51</v>
      </c>
      <c r="H82" s="2">
        <v>460952.38</v>
      </c>
    </row>
    <row r="83" spans="1:8" x14ac:dyDescent="0.2">
      <c r="A83" s="1" t="s">
        <v>47</v>
      </c>
      <c r="B83" s="1" t="s">
        <v>3537</v>
      </c>
      <c r="C83" s="1" t="s">
        <v>2628</v>
      </c>
      <c r="D83" s="1" t="s">
        <v>10276</v>
      </c>
      <c r="E83" s="1" t="s">
        <v>8458</v>
      </c>
      <c r="F83" s="1" t="s">
        <v>3838</v>
      </c>
      <c r="G83" s="1" t="s">
        <v>51</v>
      </c>
      <c r="H83" s="2">
        <v>399970</v>
      </c>
    </row>
    <row r="84" spans="1:8" x14ac:dyDescent="0.2">
      <c r="A84" s="1" t="s">
        <v>47</v>
      </c>
      <c r="B84" s="1" t="s">
        <v>5724</v>
      </c>
      <c r="C84" s="1" t="s">
        <v>5725</v>
      </c>
      <c r="D84" s="1" t="s">
        <v>7436</v>
      </c>
      <c r="E84" s="1" t="s">
        <v>7437</v>
      </c>
      <c r="F84" s="1" t="s">
        <v>2641</v>
      </c>
      <c r="G84" s="1" t="s">
        <v>51</v>
      </c>
      <c r="H84" s="2">
        <v>460952.38</v>
      </c>
    </row>
    <row r="85" spans="1:8" ht="22.5" x14ac:dyDescent="0.2">
      <c r="A85" s="1" t="s">
        <v>47</v>
      </c>
      <c r="B85" s="1" t="s">
        <v>3103</v>
      </c>
      <c r="C85" s="1" t="s">
        <v>9917</v>
      </c>
      <c r="D85" s="1" t="s">
        <v>9916</v>
      </c>
      <c r="E85" s="1" t="s">
        <v>6476</v>
      </c>
      <c r="F85" s="1" t="s">
        <v>3838</v>
      </c>
      <c r="G85" s="1" t="s">
        <v>51</v>
      </c>
      <c r="H85" s="2">
        <v>499980</v>
      </c>
    </row>
    <row r="86" spans="1:8" x14ac:dyDescent="0.2">
      <c r="A86" s="1" t="s">
        <v>47</v>
      </c>
      <c r="B86" s="1" t="s">
        <v>2029</v>
      </c>
      <c r="C86" s="1" t="s">
        <v>2030</v>
      </c>
      <c r="D86" s="1" t="s">
        <v>7771</v>
      </c>
      <c r="E86" s="1" t="s">
        <v>7772</v>
      </c>
      <c r="F86" s="1" t="s">
        <v>2641</v>
      </c>
      <c r="G86" s="1" t="s">
        <v>51</v>
      </c>
      <c r="H86" s="2">
        <v>270476.19</v>
      </c>
    </row>
    <row r="87" spans="1:8" ht="22.5" x14ac:dyDescent="0.2">
      <c r="A87" s="1" t="s">
        <v>47</v>
      </c>
      <c r="B87" s="1" t="s">
        <v>3111</v>
      </c>
      <c r="C87" s="1" t="s">
        <v>3112</v>
      </c>
      <c r="D87" s="1" t="s">
        <v>9267</v>
      </c>
      <c r="E87" s="1" t="s">
        <v>5311</v>
      </c>
      <c r="F87" s="1" t="s">
        <v>209</v>
      </c>
      <c r="G87" s="1" t="s">
        <v>51</v>
      </c>
      <c r="H87" s="2">
        <v>283757.34000000003</v>
      </c>
    </row>
    <row r="88" spans="1:8" x14ac:dyDescent="0.2">
      <c r="A88" s="1" t="s">
        <v>47</v>
      </c>
      <c r="B88" s="1" t="s">
        <v>3111</v>
      </c>
      <c r="C88" s="1" t="s">
        <v>3112</v>
      </c>
      <c r="D88" s="1" t="s">
        <v>9482</v>
      </c>
      <c r="E88" s="1" t="s">
        <v>3110</v>
      </c>
      <c r="F88" s="1" t="s">
        <v>2641</v>
      </c>
      <c r="G88" s="1" t="s">
        <v>51</v>
      </c>
      <c r="H88" s="2">
        <v>460952.38</v>
      </c>
    </row>
    <row r="89" spans="1:8" ht="22.5" x14ac:dyDescent="0.2">
      <c r="A89" s="1" t="s">
        <v>47</v>
      </c>
      <c r="B89" s="1" t="s">
        <v>2418</v>
      </c>
      <c r="C89" s="1" t="s">
        <v>8253</v>
      </c>
      <c r="D89" s="1" t="s">
        <v>8252</v>
      </c>
      <c r="E89" s="1" t="s">
        <v>6476</v>
      </c>
      <c r="F89" s="1" t="s">
        <v>3838</v>
      </c>
      <c r="G89" s="1" t="s">
        <v>51</v>
      </c>
      <c r="H89" s="2">
        <v>800000</v>
      </c>
    </row>
    <row r="90" spans="1:8" x14ac:dyDescent="0.2">
      <c r="A90" s="1" t="s">
        <v>47</v>
      </c>
      <c r="B90" s="1" t="s">
        <v>2418</v>
      </c>
      <c r="C90" s="1" t="s">
        <v>2419</v>
      </c>
      <c r="D90" s="1" t="s">
        <v>4112</v>
      </c>
      <c r="E90" s="1" t="s">
        <v>4113</v>
      </c>
      <c r="F90" s="1" t="s">
        <v>2641</v>
      </c>
      <c r="G90" s="1" t="s">
        <v>51</v>
      </c>
      <c r="H90" s="2">
        <v>975000</v>
      </c>
    </row>
    <row r="91" spans="1:8" x14ac:dyDescent="0.2">
      <c r="A91" s="1" t="s">
        <v>47</v>
      </c>
      <c r="B91" s="1" t="s">
        <v>2307</v>
      </c>
      <c r="C91" s="1" t="s">
        <v>2308</v>
      </c>
      <c r="D91" s="1" t="s">
        <v>3847</v>
      </c>
      <c r="E91" s="1" t="s">
        <v>3848</v>
      </c>
      <c r="F91" s="1" t="s">
        <v>2641</v>
      </c>
      <c r="G91" s="1" t="s">
        <v>51</v>
      </c>
      <c r="H91" s="2">
        <v>975000</v>
      </c>
    </row>
    <row r="92" spans="1:8" x14ac:dyDescent="0.2">
      <c r="A92" s="1" t="s">
        <v>47</v>
      </c>
      <c r="B92" s="1" t="s">
        <v>2307</v>
      </c>
      <c r="C92" s="1" t="s">
        <v>2308</v>
      </c>
      <c r="D92" s="1" t="s">
        <v>4701</v>
      </c>
      <c r="E92" s="1" t="s">
        <v>4702</v>
      </c>
      <c r="F92" s="1" t="s">
        <v>3558</v>
      </c>
      <c r="G92" s="1" t="s">
        <v>51</v>
      </c>
      <c r="H92" s="2">
        <v>240000</v>
      </c>
    </row>
    <row r="93" spans="1:8" ht="22.5" x14ac:dyDescent="0.2">
      <c r="A93" s="1" t="s">
        <v>47</v>
      </c>
      <c r="B93" s="1" t="s">
        <v>5563</v>
      </c>
      <c r="C93" s="1" t="s">
        <v>5564</v>
      </c>
      <c r="D93" s="1" t="s">
        <v>6222</v>
      </c>
      <c r="E93" s="1" t="s">
        <v>6223</v>
      </c>
      <c r="F93" s="1" t="s">
        <v>2641</v>
      </c>
      <c r="G93" s="1" t="s">
        <v>51</v>
      </c>
      <c r="H93" s="2">
        <v>222857.14</v>
      </c>
    </row>
    <row r="94" spans="1:8" x14ac:dyDescent="0.2">
      <c r="A94" s="1" t="s">
        <v>47</v>
      </c>
      <c r="B94" s="1" t="s">
        <v>5563</v>
      </c>
      <c r="C94" s="1" t="s">
        <v>5564</v>
      </c>
      <c r="D94" s="1" t="s">
        <v>7827</v>
      </c>
      <c r="E94" s="1" t="s">
        <v>7828</v>
      </c>
      <c r="F94" s="1" t="s">
        <v>2641</v>
      </c>
      <c r="G94" s="1" t="s">
        <v>51</v>
      </c>
      <c r="H94" s="2">
        <v>365714.29</v>
      </c>
    </row>
    <row r="95" spans="1:8" x14ac:dyDescent="0.2">
      <c r="A95" s="1" t="s">
        <v>47</v>
      </c>
      <c r="B95" s="1" t="s">
        <v>296</v>
      </c>
      <c r="C95" s="1" t="s">
        <v>297</v>
      </c>
      <c r="D95" s="1" t="s">
        <v>8646</v>
      </c>
      <c r="E95" s="1" t="s">
        <v>8647</v>
      </c>
      <c r="F95" s="1" t="s">
        <v>2641</v>
      </c>
      <c r="G95" s="1" t="s">
        <v>51</v>
      </c>
      <c r="H95" s="2">
        <v>270476.19</v>
      </c>
    </row>
    <row r="96" spans="1:8" x14ac:dyDescent="0.2">
      <c r="A96" s="1" t="s">
        <v>47</v>
      </c>
      <c r="B96" s="1" t="s">
        <v>5104</v>
      </c>
      <c r="C96" s="1" t="s">
        <v>5105</v>
      </c>
      <c r="D96" s="1" t="s">
        <v>5133</v>
      </c>
      <c r="E96" s="1" t="s">
        <v>5134</v>
      </c>
      <c r="F96" s="1" t="s">
        <v>2641</v>
      </c>
      <c r="G96" s="1" t="s">
        <v>51</v>
      </c>
      <c r="H96" s="2">
        <v>295000</v>
      </c>
    </row>
    <row r="97" spans="1:8" x14ac:dyDescent="0.2">
      <c r="A97" s="1" t="s">
        <v>47</v>
      </c>
      <c r="B97" s="1" t="s">
        <v>5104</v>
      </c>
      <c r="C97" s="1" t="s">
        <v>5105</v>
      </c>
      <c r="D97" s="1" t="s">
        <v>5153</v>
      </c>
      <c r="E97" s="1" t="s">
        <v>5154</v>
      </c>
      <c r="F97" s="1" t="s">
        <v>2641</v>
      </c>
      <c r="G97" s="1" t="s">
        <v>51</v>
      </c>
      <c r="H97" s="2">
        <v>380000</v>
      </c>
    </row>
    <row r="98" spans="1:8" ht="22.5" x14ac:dyDescent="0.2">
      <c r="A98" s="1" t="s">
        <v>47</v>
      </c>
      <c r="B98" s="1" t="s">
        <v>5104</v>
      </c>
      <c r="C98" s="1" t="s">
        <v>5105</v>
      </c>
      <c r="D98" s="1" t="s">
        <v>5155</v>
      </c>
      <c r="E98" s="1" t="s">
        <v>5156</v>
      </c>
      <c r="F98" s="1" t="s">
        <v>2641</v>
      </c>
      <c r="G98" s="1" t="s">
        <v>51</v>
      </c>
      <c r="H98" s="2">
        <v>300000</v>
      </c>
    </row>
    <row r="99" spans="1:8" x14ac:dyDescent="0.2">
      <c r="A99" s="1" t="s">
        <v>47</v>
      </c>
      <c r="B99" s="1" t="s">
        <v>3764</v>
      </c>
      <c r="C99" s="1" t="s">
        <v>3765</v>
      </c>
      <c r="D99" s="1" t="s">
        <v>3762</v>
      </c>
      <c r="E99" s="1" t="s">
        <v>3763</v>
      </c>
      <c r="F99" s="1" t="s">
        <v>2641</v>
      </c>
      <c r="G99" s="1" t="s">
        <v>51</v>
      </c>
      <c r="H99" s="2">
        <v>1170000</v>
      </c>
    </row>
    <row r="100" spans="1:8" x14ac:dyDescent="0.2">
      <c r="A100" s="1" t="s">
        <v>47</v>
      </c>
      <c r="B100" s="1" t="s">
        <v>2268</v>
      </c>
      <c r="C100" s="1" t="s">
        <v>9715</v>
      </c>
      <c r="D100" s="1" t="s">
        <v>9714</v>
      </c>
      <c r="E100" s="1" t="s">
        <v>6678</v>
      </c>
      <c r="F100" s="1" t="s">
        <v>3838</v>
      </c>
      <c r="G100" s="1" t="s">
        <v>51</v>
      </c>
      <c r="H100" s="2">
        <v>399672</v>
      </c>
    </row>
    <row r="101" spans="1:8" x14ac:dyDescent="0.2">
      <c r="A101" s="1" t="s">
        <v>47</v>
      </c>
      <c r="B101" s="1" t="s">
        <v>2268</v>
      </c>
      <c r="C101" s="1" t="s">
        <v>9715</v>
      </c>
      <c r="D101" s="1" t="s">
        <v>9793</v>
      </c>
      <c r="E101" s="1" t="s">
        <v>8458</v>
      </c>
      <c r="F101" s="1" t="s">
        <v>3838</v>
      </c>
      <c r="G101" s="1" t="s">
        <v>51</v>
      </c>
      <c r="H101" s="2">
        <v>599992</v>
      </c>
    </row>
    <row r="102" spans="1:8" x14ac:dyDescent="0.2">
      <c r="A102" s="1" t="s">
        <v>47</v>
      </c>
      <c r="B102" s="1" t="s">
        <v>2317</v>
      </c>
      <c r="C102" s="1" t="s">
        <v>2318</v>
      </c>
      <c r="D102" s="1" t="s">
        <v>7734</v>
      </c>
      <c r="E102" s="1" t="s">
        <v>7735</v>
      </c>
      <c r="F102" s="1" t="s">
        <v>2641</v>
      </c>
      <c r="G102" s="1" t="s">
        <v>51</v>
      </c>
      <c r="H102" s="2">
        <v>460952.38</v>
      </c>
    </row>
    <row r="103" spans="1:8" x14ac:dyDescent="0.2">
      <c r="A103" s="1" t="s">
        <v>47</v>
      </c>
      <c r="B103" s="1" t="s">
        <v>2317</v>
      </c>
      <c r="C103" s="1" t="s">
        <v>2318</v>
      </c>
      <c r="D103" s="1" t="s">
        <v>7824</v>
      </c>
      <c r="E103" s="1" t="s">
        <v>7735</v>
      </c>
      <c r="F103" s="1" t="s">
        <v>2641</v>
      </c>
      <c r="G103" s="1" t="s">
        <v>51</v>
      </c>
      <c r="H103" s="2">
        <v>365714.29</v>
      </c>
    </row>
    <row r="104" spans="1:8" x14ac:dyDescent="0.2">
      <c r="A104" s="1" t="s">
        <v>47</v>
      </c>
      <c r="B104" s="1" t="s">
        <v>2071</v>
      </c>
      <c r="C104" s="1" t="s">
        <v>2628</v>
      </c>
      <c r="D104" s="1" t="s">
        <v>9393</v>
      </c>
      <c r="E104" s="1" t="s">
        <v>6678</v>
      </c>
      <c r="F104" s="1" t="s">
        <v>3838</v>
      </c>
      <c r="G104" s="1" t="s">
        <v>51</v>
      </c>
      <c r="H104" s="2">
        <v>299739</v>
      </c>
    </row>
    <row r="105" spans="1:8" x14ac:dyDescent="0.2">
      <c r="A105" s="1" t="s">
        <v>47</v>
      </c>
      <c r="B105" s="1" t="s">
        <v>8137</v>
      </c>
      <c r="C105" s="1" t="s">
        <v>8138</v>
      </c>
      <c r="D105" s="1" t="s">
        <v>8504</v>
      </c>
      <c r="E105" s="1" t="s">
        <v>8505</v>
      </c>
      <c r="F105" s="1" t="s">
        <v>2641</v>
      </c>
      <c r="G105" s="1" t="s">
        <v>51</v>
      </c>
      <c r="H105" s="2">
        <v>222857.14</v>
      </c>
    </row>
    <row r="106" spans="1:8" ht="22.5" x14ac:dyDescent="0.2">
      <c r="A106" s="1" t="s">
        <v>47</v>
      </c>
      <c r="B106" s="1" t="s">
        <v>263</v>
      </c>
      <c r="C106" s="1" t="s">
        <v>9871</v>
      </c>
      <c r="D106" s="1" t="s">
        <v>9870</v>
      </c>
      <c r="E106" s="1" t="s">
        <v>6678</v>
      </c>
      <c r="F106" s="1" t="s">
        <v>3838</v>
      </c>
      <c r="G106" s="1" t="s">
        <v>51</v>
      </c>
      <c r="H106" s="2">
        <v>250000</v>
      </c>
    </row>
    <row r="107" spans="1:8" ht="22.5" x14ac:dyDescent="0.2">
      <c r="A107" s="1" t="s">
        <v>47</v>
      </c>
      <c r="B107" s="1" t="s">
        <v>263</v>
      </c>
      <c r="C107" s="1" t="s">
        <v>9871</v>
      </c>
      <c r="D107" s="1" t="s">
        <v>9872</v>
      </c>
      <c r="E107" s="1" t="s">
        <v>6678</v>
      </c>
      <c r="F107" s="1" t="s">
        <v>3838</v>
      </c>
      <c r="G107" s="1" t="s">
        <v>51</v>
      </c>
      <c r="H107" s="2">
        <v>250000</v>
      </c>
    </row>
    <row r="108" spans="1:8" ht="22.5" x14ac:dyDescent="0.2">
      <c r="A108" s="1" t="s">
        <v>47</v>
      </c>
      <c r="B108" s="1" t="s">
        <v>263</v>
      </c>
      <c r="C108" s="1" t="s">
        <v>264</v>
      </c>
      <c r="D108" s="1" t="s">
        <v>5853</v>
      </c>
      <c r="E108" s="1" t="s">
        <v>5854</v>
      </c>
      <c r="F108" s="1" t="s">
        <v>209</v>
      </c>
      <c r="G108" s="1" t="s">
        <v>51</v>
      </c>
      <c r="H108" s="2">
        <v>381604.7</v>
      </c>
    </row>
    <row r="109" spans="1:8" ht="22.5" x14ac:dyDescent="0.2">
      <c r="A109" s="1" t="s">
        <v>47</v>
      </c>
      <c r="B109" s="1" t="s">
        <v>263</v>
      </c>
      <c r="C109" s="1" t="s">
        <v>264</v>
      </c>
      <c r="D109" s="1" t="s">
        <v>7870</v>
      </c>
      <c r="E109" s="1" t="s">
        <v>7871</v>
      </c>
      <c r="F109" s="1" t="s">
        <v>50</v>
      </c>
      <c r="G109" s="1" t="s">
        <v>51</v>
      </c>
      <c r="H109" s="2">
        <v>299047.52</v>
      </c>
    </row>
    <row r="110" spans="1:8" x14ac:dyDescent="0.2">
      <c r="A110" s="1" t="s">
        <v>47</v>
      </c>
      <c r="B110" s="1" t="s">
        <v>804</v>
      </c>
      <c r="C110" s="1" t="s">
        <v>805</v>
      </c>
      <c r="D110" s="1" t="s">
        <v>7884</v>
      </c>
      <c r="E110" s="1" t="s">
        <v>7885</v>
      </c>
      <c r="F110" s="1" t="s">
        <v>3558</v>
      </c>
      <c r="G110" s="1" t="s">
        <v>51</v>
      </c>
      <c r="H110" s="2">
        <v>500000</v>
      </c>
    </row>
    <row r="111" spans="1:8" ht="22.5" x14ac:dyDescent="0.2">
      <c r="A111" s="1" t="s">
        <v>47</v>
      </c>
      <c r="B111" s="1" t="s">
        <v>1632</v>
      </c>
      <c r="C111" s="1" t="s">
        <v>1633</v>
      </c>
      <c r="D111" s="1" t="s">
        <v>6611</v>
      </c>
      <c r="E111" s="1" t="s">
        <v>6612</v>
      </c>
      <c r="F111" s="1" t="s">
        <v>2641</v>
      </c>
      <c r="G111" s="1" t="s">
        <v>51</v>
      </c>
      <c r="H111" s="2">
        <v>499047.62</v>
      </c>
    </row>
    <row r="112" spans="1:8" ht="22.5" x14ac:dyDescent="0.2">
      <c r="A112" s="1" t="s">
        <v>47</v>
      </c>
      <c r="B112" s="1" t="s">
        <v>4691</v>
      </c>
      <c r="C112" s="1" t="s">
        <v>4692</v>
      </c>
      <c r="D112" s="1" t="s">
        <v>4689</v>
      </c>
      <c r="E112" s="1" t="s">
        <v>4690</v>
      </c>
      <c r="F112" s="1" t="s">
        <v>3157</v>
      </c>
      <c r="G112" s="1" t="s">
        <v>51</v>
      </c>
      <c r="H112" s="2">
        <v>250000</v>
      </c>
    </row>
    <row r="113" spans="1:8" x14ac:dyDescent="0.2">
      <c r="A113" s="1" t="s">
        <v>47</v>
      </c>
      <c r="B113" s="1" t="s">
        <v>2001</v>
      </c>
      <c r="C113" s="1" t="s">
        <v>2002</v>
      </c>
      <c r="D113" s="1" t="s">
        <v>8671</v>
      </c>
      <c r="E113" s="1" t="s">
        <v>8672</v>
      </c>
      <c r="F113" s="1" t="s">
        <v>2641</v>
      </c>
      <c r="G113" s="1" t="s">
        <v>51</v>
      </c>
      <c r="H113" s="2">
        <v>365714.29</v>
      </c>
    </row>
    <row r="114" spans="1:8" x14ac:dyDescent="0.2">
      <c r="A114" s="1" t="s">
        <v>47</v>
      </c>
      <c r="B114" s="1" t="s">
        <v>1296</v>
      </c>
      <c r="C114" s="1" t="s">
        <v>1297</v>
      </c>
      <c r="D114" s="1" t="s">
        <v>2284</v>
      </c>
      <c r="E114" s="1" t="s">
        <v>2285</v>
      </c>
      <c r="F114" s="1" t="s">
        <v>11</v>
      </c>
      <c r="G114" s="1" t="s">
        <v>51</v>
      </c>
      <c r="H114" s="2">
        <v>210802.4</v>
      </c>
    </row>
    <row r="115" spans="1:8" x14ac:dyDescent="0.2">
      <c r="A115" s="1" t="s">
        <v>47</v>
      </c>
      <c r="B115" s="1" t="s">
        <v>1565</v>
      </c>
      <c r="C115" s="1" t="s">
        <v>1566</v>
      </c>
      <c r="D115" s="1" t="s">
        <v>7971</v>
      </c>
      <c r="E115" s="1" t="s">
        <v>7972</v>
      </c>
      <c r="F115" s="1" t="s">
        <v>2641</v>
      </c>
      <c r="G115" s="1" t="s">
        <v>51</v>
      </c>
      <c r="H115" s="2">
        <v>318095.24</v>
      </c>
    </row>
    <row r="116" spans="1:8" x14ac:dyDescent="0.2">
      <c r="A116" s="1" t="s">
        <v>47</v>
      </c>
      <c r="B116" s="1" t="s">
        <v>1565</v>
      </c>
      <c r="C116" s="1" t="s">
        <v>1566</v>
      </c>
      <c r="D116" s="1" t="s">
        <v>8719</v>
      </c>
      <c r="E116" s="1" t="s">
        <v>8720</v>
      </c>
      <c r="F116" s="1" t="s">
        <v>2641</v>
      </c>
      <c r="G116" s="1" t="s">
        <v>51</v>
      </c>
      <c r="H116" s="2">
        <v>270476.19</v>
      </c>
    </row>
    <row r="117" spans="1:8" x14ac:dyDescent="0.2">
      <c r="A117" s="1" t="s">
        <v>47</v>
      </c>
      <c r="B117" s="1" t="s">
        <v>515</v>
      </c>
      <c r="C117" s="1" t="s">
        <v>516</v>
      </c>
      <c r="D117" s="1" t="s">
        <v>7720</v>
      </c>
      <c r="E117" s="1" t="s">
        <v>7721</v>
      </c>
      <c r="F117" s="1" t="s">
        <v>2641</v>
      </c>
      <c r="G117" s="1" t="s">
        <v>51</v>
      </c>
      <c r="H117" s="2">
        <v>270476.19</v>
      </c>
    </row>
    <row r="118" spans="1:8" x14ac:dyDescent="0.2">
      <c r="A118" s="1" t="s">
        <v>47</v>
      </c>
      <c r="B118" s="1" t="s">
        <v>515</v>
      </c>
      <c r="C118" s="1" t="s">
        <v>516</v>
      </c>
      <c r="D118" s="1" t="s">
        <v>8790</v>
      </c>
      <c r="E118" s="1" t="s">
        <v>8791</v>
      </c>
      <c r="F118" s="1" t="s">
        <v>11</v>
      </c>
      <c r="G118" s="1" t="s">
        <v>51</v>
      </c>
      <c r="H118" s="2">
        <v>460952.38</v>
      </c>
    </row>
    <row r="119" spans="1:8" x14ac:dyDescent="0.2">
      <c r="A119" s="1" t="s">
        <v>47</v>
      </c>
      <c r="B119" s="1" t="s">
        <v>646</v>
      </c>
      <c r="C119" s="1" t="s">
        <v>647</v>
      </c>
      <c r="D119" s="1" t="s">
        <v>4193</v>
      </c>
      <c r="E119" s="1" t="s">
        <v>4194</v>
      </c>
      <c r="F119" s="1" t="s">
        <v>2641</v>
      </c>
      <c r="G119" s="1" t="s">
        <v>51</v>
      </c>
      <c r="H119" s="2">
        <v>975000</v>
      </c>
    </row>
    <row r="120" spans="1:8" x14ac:dyDescent="0.2">
      <c r="A120" s="1" t="s">
        <v>47</v>
      </c>
      <c r="B120" s="1" t="s">
        <v>646</v>
      </c>
      <c r="C120" s="1" t="s">
        <v>647</v>
      </c>
      <c r="D120" s="1" t="s">
        <v>4694</v>
      </c>
      <c r="E120" s="1" t="s">
        <v>4695</v>
      </c>
      <c r="F120" s="1" t="s">
        <v>3558</v>
      </c>
      <c r="G120" s="1" t="s">
        <v>51</v>
      </c>
      <c r="H120" s="2">
        <v>240000</v>
      </c>
    </row>
    <row r="121" spans="1:8" ht="22.5" x14ac:dyDescent="0.2">
      <c r="A121" s="1" t="s">
        <v>47</v>
      </c>
      <c r="B121" s="1" t="s">
        <v>7711</v>
      </c>
      <c r="C121" s="1" t="s">
        <v>8250</v>
      </c>
      <c r="D121" s="1" t="s">
        <v>8249</v>
      </c>
      <c r="E121" s="1" t="s">
        <v>6476</v>
      </c>
      <c r="F121" s="1" t="s">
        <v>3838</v>
      </c>
      <c r="G121" s="1" t="s">
        <v>51</v>
      </c>
      <c r="H121" s="2">
        <v>200000</v>
      </c>
    </row>
    <row r="122" spans="1:8" x14ac:dyDescent="0.2">
      <c r="A122" s="1" t="s">
        <v>47</v>
      </c>
      <c r="B122" s="1" t="s">
        <v>7711</v>
      </c>
      <c r="C122" s="1" t="s">
        <v>7712</v>
      </c>
      <c r="D122" s="1" t="s">
        <v>7709</v>
      </c>
      <c r="E122" s="1" t="s">
        <v>7710</v>
      </c>
      <c r="F122" s="1" t="s">
        <v>2641</v>
      </c>
      <c r="G122" s="1" t="s">
        <v>51</v>
      </c>
      <c r="H122" s="2">
        <v>365714.29</v>
      </c>
    </row>
    <row r="123" spans="1:8" ht="22.5" x14ac:dyDescent="0.2">
      <c r="A123" s="1" t="s">
        <v>47</v>
      </c>
      <c r="B123" s="1" t="s">
        <v>298</v>
      </c>
      <c r="C123" s="1" t="s">
        <v>8026</v>
      </c>
      <c r="D123" s="1" t="s">
        <v>8256</v>
      </c>
      <c r="E123" s="1" t="s">
        <v>6476</v>
      </c>
      <c r="F123" s="1" t="s">
        <v>3838</v>
      </c>
      <c r="G123" s="1" t="s">
        <v>51</v>
      </c>
      <c r="H123" s="2">
        <v>200000</v>
      </c>
    </row>
    <row r="124" spans="1:8" ht="22.5" x14ac:dyDescent="0.2">
      <c r="A124" s="1" t="s">
        <v>47</v>
      </c>
      <c r="B124" s="1" t="s">
        <v>298</v>
      </c>
      <c r="C124" s="1" t="s">
        <v>8026</v>
      </c>
      <c r="D124" s="1" t="s">
        <v>9771</v>
      </c>
      <c r="E124" s="1" t="s">
        <v>6476</v>
      </c>
      <c r="F124" s="1" t="s">
        <v>3838</v>
      </c>
      <c r="G124" s="1" t="s">
        <v>51</v>
      </c>
      <c r="H124" s="2">
        <v>500000</v>
      </c>
    </row>
    <row r="125" spans="1:8" ht="22.5" x14ac:dyDescent="0.2">
      <c r="A125" s="1" t="s">
        <v>47</v>
      </c>
      <c r="B125" s="1" t="s">
        <v>298</v>
      </c>
      <c r="C125" s="1" t="s">
        <v>8097</v>
      </c>
      <c r="D125" s="1" t="s">
        <v>10059</v>
      </c>
      <c r="E125" s="1" t="s">
        <v>3837</v>
      </c>
      <c r="F125" s="1" t="s">
        <v>3838</v>
      </c>
      <c r="G125" s="1" t="s">
        <v>51</v>
      </c>
      <c r="H125" s="2">
        <v>349970</v>
      </c>
    </row>
    <row r="126" spans="1:8" ht="22.5" x14ac:dyDescent="0.2">
      <c r="A126" s="1" t="s">
        <v>47</v>
      </c>
      <c r="B126" s="1" t="s">
        <v>298</v>
      </c>
      <c r="C126" s="1" t="s">
        <v>9930</v>
      </c>
      <c r="D126" s="1" t="s">
        <v>9929</v>
      </c>
      <c r="E126" s="1" t="s">
        <v>6476</v>
      </c>
      <c r="F126" s="1" t="s">
        <v>3838</v>
      </c>
      <c r="G126" s="1" t="s">
        <v>51</v>
      </c>
      <c r="H126" s="2">
        <v>499917</v>
      </c>
    </row>
    <row r="127" spans="1:8" ht="22.5" x14ac:dyDescent="0.2">
      <c r="A127" s="1" t="s">
        <v>47</v>
      </c>
      <c r="B127" s="1" t="s">
        <v>298</v>
      </c>
      <c r="C127" s="1" t="s">
        <v>1450</v>
      </c>
      <c r="D127" s="1" t="s">
        <v>8926</v>
      </c>
      <c r="E127" s="1" t="s">
        <v>8927</v>
      </c>
      <c r="F127" s="1" t="s">
        <v>209</v>
      </c>
      <c r="G127" s="1" t="s">
        <v>51</v>
      </c>
      <c r="H127" s="2">
        <v>500000</v>
      </c>
    </row>
    <row r="128" spans="1:8" ht="22.5" x14ac:dyDescent="0.2">
      <c r="A128" s="1" t="s">
        <v>47</v>
      </c>
      <c r="B128" s="1" t="s">
        <v>298</v>
      </c>
      <c r="C128" s="1" t="s">
        <v>8028</v>
      </c>
      <c r="D128" s="1" t="s">
        <v>8027</v>
      </c>
      <c r="E128" s="1" t="s">
        <v>6476</v>
      </c>
      <c r="F128" s="1" t="s">
        <v>3838</v>
      </c>
      <c r="G128" s="1" t="s">
        <v>51</v>
      </c>
      <c r="H128" s="2">
        <v>1000000</v>
      </c>
    </row>
    <row r="129" spans="1:8" ht="22.5" x14ac:dyDescent="0.2">
      <c r="A129" s="1" t="s">
        <v>47</v>
      </c>
      <c r="B129" s="1" t="s">
        <v>298</v>
      </c>
      <c r="C129" s="1" t="s">
        <v>8028</v>
      </c>
      <c r="D129" s="1" t="s">
        <v>8092</v>
      </c>
      <c r="E129" s="1" t="s">
        <v>6476</v>
      </c>
      <c r="F129" s="1" t="s">
        <v>3838</v>
      </c>
      <c r="G129" s="1" t="s">
        <v>51</v>
      </c>
      <c r="H129" s="2">
        <v>250000</v>
      </c>
    </row>
    <row r="130" spans="1:8" ht="22.5" x14ac:dyDescent="0.2">
      <c r="A130" s="1" t="s">
        <v>47</v>
      </c>
      <c r="B130" s="1" t="s">
        <v>298</v>
      </c>
      <c r="C130" s="1" t="s">
        <v>8028</v>
      </c>
      <c r="D130" s="1" t="s">
        <v>8296</v>
      </c>
      <c r="E130" s="1" t="s">
        <v>6476</v>
      </c>
      <c r="F130" s="1" t="s">
        <v>3838</v>
      </c>
      <c r="G130" s="1" t="s">
        <v>51</v>
      </c>
      <c r="H130" s="2">
        <v>400000</v>
      </c>
    </row>
    <row r="131" spans="1:8" x14ac:dyDescent="0.2">
      <c r="A131" s="1" t="s">
        <v>47</v>
      </c>
      <c r="B131" s="1" t="s">
        <v>298</v>
      </c>
      <c r="C131" s="1" t="s">
        <v>8028</v>
      </c>
      <c r="D131" s="1" t="s">
        <v>10088</v>
      </c>
      <c r="E131" s="1" t="s">
        <v>6678</v>
      </c>
      <c r="F131" s="1" t="s">
        <v>3838</v>
      </c>
      <c r="G131" s="1" t="s">
        <v>51</v>
      </c>
      <c r="H131" s="2">
        <v>250000</v>
      </c>
    </row>
    <row r="132" spans="1:8" ht="33.75" x14ac:dyDescent="0.2">
      <c r="A132" s="1" t="s">
        <v>47</v>
      </c>
      <c r="B132" s="1" t="s">
        <v>298</v>
      </c>
      <c r="C132" s="1" t="s">
        <v>299</v>
      </c>
      <c r="D132" s="1" t="s">
        <v>6462</v>
      </c>
      <c r="E132" s="1" t="s">
        <v>6463</v>
      </c>
      <c r="F132" s="1" t="s">
        <v>391</v>
      </c>
      <c r="G132" s="1" t="s">
        <v>51</v>
      </c>
      <c r="H132" s="2">
        <v>460952.38</v>
      </c>
    </row>
    <row r="133" spans="1:8" ht="22.5" x14ac:dyDescent="0.2">
      <c r="A133" s="1" t="s">
        <v>47</v>
      </c>
      <c r="B133" s="1" t="s">
        <v>298</v>
      </c>
      <c r="C133" s="1" t="s">
        <v>7464</v>
      </c>
      <c r="D133" s="1" t="s">
        <v>7476</v>
      </c>
      <c r="E133" s="1" t="s">
        <v>7477</v>
      </c>
      <c r="F133" s="1" t="s">
        <v>11</v>
      </c>
      <c r="G133" s="1" t="s">
        <v>51</v>
      </c>
      <c r="H133" s="2">
        <v>508571.43</v>
      </c>
    </row>
    <row r="134" spans="1:8" x14ac:dyDescent="0.2">
      <c r="A134" s="1" t="s">
        <v>47</v>
      </c>
      <c r="B134" s="1" t="s">
        <v>953</v>
      </c>
      <c r="C134" s="1" t="s">
        <v>954</v>
      </c>
      <c r="D134" s="1" t="s">
        <v>7598</v>
      </c>
      <c r="E134" s="1" t="s">
        <v>7599</v>
      </c>
      <c r="F134" s="1" t="s">
        <v>2641</v>
      </c>
      <c r="G134" s="1" t="s">
        <v>51</v>
      </c>
      <c r="H134" s="2">
        <v>460952.38</v>
      </c>
    </row>
    <row r="135" spans="1:8" x14ac:dyDescent="0.2">
      <c r="A135" s="1" t="s">
        <v>47</v>
      </c>
      <c r="B135" s="1" t="s">
        <v>2329</v>
      </c>
      <c r="C135" s="1" t="s">
        <v>2330</v>
      </c>
      <c r="D135" s="1" t="s">
        <v>3405</v>
      </c>
      <c r="E135" s="1" t="s">
        <v>3406</v>
      </c>
      <c r="F135" s="1" t="s">
        <v>2641</v>
      </c>
      <c r="G135" s="1" t="s">
        <v>51</v>
      </c>
      <c r="H135" s="2">
        <v>243750</v>
      </c>
    </row>
    <row r="136" spans="1:8" x14ac:dyDescent="0.2">
      <c r="A136" s="1" t="s">
        <v>47</v>
      </c>
      <c r="B136" s="1" t="s">
        <v>413</v>
      </c>
      <c r="C136" s="1" t="s">
        <v>414</v>
      </c>
      <c r="D136" s="1" t="s">
        <v>3960</v>
      </c>
      <c r="E136" s="1" t="s">
        <v>3961</v>
      </c>
      <c r="F136" s="1" t="s">
        <v>2641</v>
      </c>
      <c r="G136" s="1" t="s">
        <v>51</v>
      </c>
      <c r="H136" s="2">
        <v>389610</v>
      </c>
    </row>
    <row r="137" spans="1:8" ht="22.5" x14ac:dyDescent="0.2">
      <c r="A137" s="1" t="s">
        <v>47</v>
      </c>
      <c r="B137" s="1" t="s">
        <v>1932</v>
      </c>
      <c r="C137" s="1" t="s">
        <v>1933</v>
      </c>
      <c r="D137" s="1" t="s">
        <v>5366</v>
      </c>
      <c r="E137" s="1" t="s">
        <v>5367</v>
      </c>
      <c r="F137" s="1" t="s">
        <v>2641</v>
      </c>
      <c r="G137" s="1" t="s">
        <v>51</v>
      </c>
      <c r="H137" s="2">
        <v>390000</v>
      </c>
    </row>
    <row r="138" spans="1:8" x14ac:dyDescent="0.2">
      <c r="A138" s="1" t="s">
        <v>47</v>
      </c>
      <c r="B138" s="1" t="s">
        <v>1475</v>
      </c>
      <c r="C138" s="1" t="s">
        <v>1476</v>
      </c>
      <c r="D138" s="1" t="s">
        <v>4015</v>
      </c>
      <c r="E138" s="1" t="s">
        <v>4016</v>
      </c>
      <c r="F138" s="1" t="s">
        <v>2641</v>
      </c>
      <c r="G138" s="1" t="s">
        <v>51</v>
      </c>
      <c r="H138" s="2">
        <v>975000</v>
      </c>
    </row>
    <row r="139" spans="1:8" x14ac:dyDescent="0.2">
      <c r="A139" s="1" t="s">
        <v>47</v>
      </c>
      <c r="B139" s="1" t="s">
        <v>1475</v>
      </c>
      <c r="C139" s="1" t="s">
        <v>1476</v>
      </c>
      <c r="D139" s="1" t="s">
        <v>5215</v>
      </c>
      <c r="E139" s="1" t="s">
        <v>5216</v>
      </c>
      <c r="F139" s="1" t="s">
        <v>3558</v>
      </c>
      <c r="G139" s="1" t="s">
        <v>51</v>
      </c>
      <c r="H139" s="2">
        <v>240000</v>
      </c>
    </row>
    <row r="140" spans="1:8" ht="22.5" x14ac:dyDescent="0.2">
      <c r="A140" s="1" t="s">
        <v>47</v>
      </c>
      <c r="B140" s="1" t="s">
        <v>2966</v>
      </c>
      <c r="C140" s="1" t="s">
        <v>2967</v>
      </c>
      <c r="D140" s="1" t="s">
        <v>5194</v>
      </c>
      <c r="E140" s="1" t="s">
        <v>1873</v>
      </c>
      <c r="F140" s="1" t="s">
        <v>3157</v>
      </c>
      <c r="G140" s="1" t="s">
        <v>51</v>
      </c>
      <c r="H140" s="2">
        <v>245000</v>
      </c>
    </row>
    <row r="141" spans="1:8" x14ac:dyDescent="0.2">
      <c r="A141" s="1" t="s">
        <v>47</v>
      </c>
      <c r="B141" s="1" t="s">
        <v>1751</v>
      </c>
      <c r="C141" s="1" t="s">
        <v>10281</v>
      </c>
      <c r="D141" s="1" t="s">
        <v>10280</v>
      </c>
      <c r="E141" s="1" t="s">
        <v>8458</v>
      </c>
      <c r="F141" s="1" t="s">
        <v>3838</v>
      </c>
      <c r="G141" s="1" t="s">
        <v>51</v>
      </c>
      <c r="H141" s="2">
        <v>299845</v>
      </c>
    </row>
    <row r="142" spans="1:8" x14ac:dyDescent="0.2">
      <c r="A142" s="1" t="s">
        <v>47</v>
      </c>
      <c r="B142" s="1" t="s">
        <v>1751</v>
      </c>
      <c r="C142" s="1" t="s">
        <v>1752</v>
      </c>
      <c r="D142" s="1" t="s">
        <v>7587</v>
      </c>
      <c r="E142" s="1" t="s">
        <v>736</v>
      </c>
      <c r="F142" s="1" t="s">
        <v>2641</v>
      </c>
      <c r="G142" s="1" t="s">
        <v>51</v>
      </c>
      <c r="H142" s="2">
        <v>365714.29</v>
      </c>
    </row>
    <row r="143" spans="1:8" x14ac:dyDescent="0.2">
      <c r="A143" s="1" t="s">
        <v>47</v>
      </c>
      <c r="B143" s="1" t="s">
        <v>1825</v>
      </c>
      <c r="C143" s="1" t="s">
        <v>1826</v>
      </c>
      <c r="D143" s="1" t="s">
        <v>6447</v>
      </c>
      <c r="E143" s="1" t="s">
        <v>6448</v>
      </c>
      <c r="F143" s="1" t="s">
        <v>11</v>
      </c>
      <c r="G143" s="1" t="s">
        <v>51</v>
      </c>
      <c r="H143" s="2">
        <v>222857.14</v>
      </c>
    </row>
    <row r="144" spans="1:8" x14ac:dyDescent="0.2">
      <c r="A144" s="1" t="s">
        <v>47</v>
      </c>
      <c r="B144" s="1" t="s">
        <v>1825</v>
      </c>
      <c r="C144" s="1" t="s">
        <v>1826</v>
      </c>
      <c r="D144" s="1" t="s">
        <v>7591</v>
      </c>
      <c r="E144" s="1" t="s">
        <v>659</v>
      </c>
      <c r="F144" s="1" t="s">
        <v>2641</v>
      </c>
      <c r="G144" s="1" t="s">
        <v>51</v>
      </c>
      <c r="H144" s="2">
        <v>365714.29</v>
      </c>
    </row>
    <row r="145" spans="1:8" x14ac:dyDescent="0.2">
      <c r="A145" s="1" t="s">
        <v>47</v>
      </c>
      <c r="B145" s="1" t="s">
        <v>1529</v>
      </c>
      <c r="C145" s="1" t="s">
        <v>1530</v>
      </c>
      <c r="D145" s="1" t="s">
        <v>7788</v>
      </c>
      <c r="E145" s="1" t="s">
        <v>7789</v>
      </c>
      <c r="F145" s="1" t="s">
        <v>2641</v>
      </c>
      <c r="G145" s="1" t="s">
        <v>51</v>
      </c>
      <c r="H145" s="2">
        <v>365714.29</v>
      </c>
    </row>
    <row r="146" spans="1:8" x14ac:dyDescent="0.2">
      <c r="A146" s="1" t="s">
        <v>47</v>
      </c>
      <c r="B146" s="1" t="s">
        <v>325</v>
      </c>
      <c r="C146" s="1" t="s">
        <v>326</v>
      </c>
      <c r="D146" s="1" t="s">
        <v>3791</v>
      </c>
      <c r="E146" s="1" t="s">
        <v>3792</v>
      </c>
      <c r="F146" s="1" t="s">
        <v>2641</v>
      </c>
      <c r="G146" s="1" t="s">
        <v>51</v>
      </c>
      <c r="H146" s="2">
        <v>5850000</v>
      </c>
    </row>
    <row r="147" spans="1:8" x14ac:dyDescent="0.2">
      <c r="A147" s="1" t="s">
        <v>47</v>
      </c>
      <c r="B147" s="1" t="s">
        <v>2339</v>
      </c>
      <c r="C147" s="1" t="s">
        <v>2340</v>
      </c>
      <c r="D147" s="1" t="s">
        <v>7448</v>
      </c>
      <c r="E147" s="1" t="s">
        <v>7449</v>
      </c>
      <c r="F147" s="1" t="s">
        <v>2641</v>
      </c>
      <c r="G147" s="1" t="s">
        <v>51</v>
      </c>
      <c r="H147" s="2">
        <v>318095.24</v>
      </c>
    </row>
    <row r="148" spans="1:8" x14ac:dyDescent="0.2">
      <c r="A148" s="1" t="s">
        <v>47</v>
      </c>
      <c r="B148" s="1" t="s">
        <v>5686</v>
      </c>
      <c r="C148" s="1" t="s">
        <v>5687</v>
      </c>
      <c r="D148" s="1" t="s">
        <v>5684</v>
      </c>
      <c r="E148" s="1" t="s">
        <v>5685</v>
      </c>
      <c r="F148" s="1" t="s">
        <v>2641</v>
      </c>
      <c r="G148" s="1" t="s">
        <v>51</v>
      </c>
      <c r="H148" s="2">
        <v>460952.38</v>
      </c>
    </row>
    <row r="149" spans="1:8" x14ac:dyDescent="0.2">
      <c r="A149" s="1" t="s">
        <v>47</v>
      </c>
      <c r="B149" s="1" t="s">
        <v>5686</v>
      </c>
      <c r="C149" s="1" t="s">
        <v>5687</v>
      </c>
      <c r="D149" s="1" t="s">
        <v>7929</v>
      </c>
      <c r="E149" s="1" t="s">
        <v>7930</v>
      </c>
      <c r="F149" s="1" t="s">
        <v>3558</v>
      </c>
      <c r="G149" s="1" t="s">
        <v>51</v>
      </c>
      <c r="H149" s="2">
        <v>500000</v>
      </c>
    </row>
    <row r="150" spans="1:8" ht="22.5" x14ac:dyDescent="0.2">
      <c r="A150" s="1" t="s">
        <v>47</v>
      </c>
      <c r="B150" s="1" t="s">
        <v>1456</v>
      </c>
      <c r="C150" s="1" t="s">
        <v>1457</v>
      </c>
      <c r="D150" s="1" t="s">
        <v>4736</v>
      </c>
      <c r="E150" s="1" t="s">
        <v>2618</v>
      </c>
      <c r="F150" s="1" t="s">
        <v>3157</v>
      </c>
      <c r="G150" s="1" t="s">
        <v>51</v>
      </c>
      <c r="H150" s="2">
        <v>220000</v>
      </c>
    </row>
    <row r="151" spans="1:8" x14ac:dyDescent="0.2">
      <c r="A151" s="1" t="s">
        <v>47</v>
      </c>
      <c r="B151" s="1" t="s">
        <v>1456</v>
      </c>
      <c r="C151" s="1" t="s">
        <v>1457</v>
      </c>
      <c r="D151" s="1" t="s">
        <v>4898</v>
      </c>
      <c r="E151" s="1" t="s">
        <v>4899</v>
      </c>
      <c r="F151" s="1" t="s">
        <v>3558</v>
      </c>
      <c r="G151" s="1" t="s">
        <v>51</v>
      </c>
      <c r="H151" s="2">
        <v>240000</v>
      </c>
    </row>
    <row r="152" spans="1:8" x14ac:dyDescent="0.2">
      <c r="A152" s="1" t="s">
        <v>47</v>
      </c>
      <c r="B152" s="1" t="s">
        <v>2455</v>
      </c>
      <c r="C152" s="1" t="s">
        <v>2456</v>
      </c>
      <c r="D152" s="1" t="s">
        <v>3892</v>
      </c>
      <c r="E152" s="1" t="s">
        <v>3893</v>
      </c>
      <c r="F152" s="1" t="s">
        <v>2641</v>
      </c>
      <c r="G152" s="1" t="s">
        <v>51</v>
      </c>
      <c r="H152" s="2">
        <v>487500</v>
      </c>
    </row>
    <row r="153" spans="1:8" ht="22.5" x14ac:dyDescent="0.2">
      <c r="A153" s="1" t="s">
        <v>47</v>
      </c>
      <c r="B153" s="1" t="s">
        <v>2455</v>
      </c>
      <c r="C153" s="1" t="s">
        <v>2456</v>
      </c>
      <c r="D153" s="1" t="s">
        <v>4104</v>
      </c>
      <c r="E153" s="1" t="s">
        <v>4105</v>
      </c>
      <c r="F153" s="1" t="s">
        <v>215</v>
      </c>
      <c r="G153" s="1" t="s">
        <v>51</v>
      </c>
      <c r="H153" s="2">
        <v>290000</v>
      </c>
    </row>
    <row r="154" spans="1:8" x14ac:dyDescent="0.2">
      <c r="A154" s="1" t="s">
        <v>47</v>
      </c>
      <c r="B154" s="1" t="s">
        <v>2455</v>
      </c>
      <c r="C154" s="1" t="s">
        <v>2456</v>
      </c>
      <c r="D154" s="1" t="s">
        <v>4820</v>
      </c>
      <c r="E154" s="1" t="s">
        <v>4821</v>
      </c>
      <c r="F154" s="1" t="s">
        <v>3558</v>
      </c>
      <c r="G154" s="1" t="s">
        <v>51</v>
      </c>
      <c r="H154" s="2">
        <v>240000</v>
      </c>
    </row>
    <row r="155" spans="1:8" x14ac:dyDescent="0.2">
      <c r="A155" s="1" t="s">
        <v>47</v>
      </c>
      <c r="B155" s="1" t="s">
        <v>1446</v>
      </c>
      <c r="C155" s="1" t="s">
        <v>9741</v>
      </c>
      <c r="D155" s="1" t="s">
        <v>9740</v>
      </c>
      <c r="E155" s="1" t="s">
        <v>8458</v>
      </c>
      <c r="F155" s="1" t="s">
        <v>3838</v>
      </c>
      <c r="G155" s="1" t="s">
        <v>51</v>
      </c>
      <c r="H155" s="2">
        <v>499870</v>
      </c>
    </row>
    <row r="156" spans="1:8" ht="22.5" x14ac:dyDescent="0.2">
      <c r="A156" s="1" t="s">
        <v>47</v>
      </c>
      <c r="B156" s="1" t="s">
        <v>1446</v>
      </c>
      <c r="C156" s="1" t="s">
        <v>1447</v>
      </c>
      <c r="D156" s="1" t="s">
        <v>7559</v>
      </c>
      <c r="E156" s="1" t="s">
        <v>7560</v>
      </c>
      <c r="F156" s="1" t="s">
        <v>2641</v>
      </c>
      <c r="G156" s="1" t="s">
        <v>51</v>
      </c>
      <c r="H156" s="2">
        <v>4743295.0199999996</v>
      </c>
    </row>
    <row r="157" spans="1:8" x14ac:dyDescent="0.2">
      <c r="A157" s="1" t="s">
        <v>47</v>
      </c>
      <c r="B157" s="1" t="s">
        <v>1757</v>
      </c>
      <c r="C157" s="1" t="s">
        <v>1758</v>
      </c>
      <c r="D157" s="1" t="s">
        <v>7627</v>
      </c>
      <c r="E157" s="1" t="s">
        <v>7628</v>
      </c>
      <c r="F157" s="1" t="s">
        <v>2641</v>
      </c>
      <c r="G157" s="1" t="s">
        <v>51</v>
      </c>
      <c r="H157" s="2">
        <v>365714.29</v>
      </c>
    </row>
    <row r="158" spans="1:8" ht="22.5" x14ac:dyDescent="0.2">
      <c r="A158" s="1" t="s">
        <v>47</v>
      </c>
      <c r="B158" s="1" t="s">
        <v>5269</v>
      </c>
      <c r="C158" s="1" t="s">
        <v>5270</v>
      </c>
      <c r="D158" s="1" t="s">
        <v>5267</v>
      </c>
      <c r="E158" s="1" t="s">
        <v>5268</v>
      </c>
      <c r="F158" s="1" t="s">
        <v>215</v>
      </c>
      <c r="G158" s="1" t="s">
        <v>51</v>
      </c>
      <c r="H158" s="2">
        <v>250000</v>
      </c>
    </row>
    <row r="159" spans="1:8" ht="22.5" x14ac:dyDescent="0.2">
      <c r="A159" s="1" t="s">
        <v>47</v>
      </c>
      <c r="B159" s="1" t="s">
        <v>5269</v>
      </c>
      <c r="C159" s="1" t="s">
        <v>5270</v>
      </c>
      <c r="D159" s="1" t="s">
        <v>6556</v>
      </c>
      <c r="E159" s="1" t="s">
        <v>6557</v>
      </c>
      <c r="F159" s="1" t="s">
        <v>209</v>
      </c>
      <c r="G159" s="1" t="s">
        <v>51</v>
      </c>
      <c r="H159" s="2">
        <v>234833.66</v>
      </c>
    </row>
    <row r="160" spans="1:8" x14ac:dyDescent="0.2">
      <c r="A160" s="1" t="s">
        <v>47</v>
      </c>
      <c r="B160" s="1" t="s">
        <v>334</v>
      </c>
      <c r="C160" s="1" t="s">
        <v>335</v>
      </c>
      <c r="D160" s="1" t="s">
        <v>7378</v>
      </c>
      <c r="E160" s="1" t="s">
        <v>5493</v>
      </c>
      <c r="F160" s="1" t="s">
        <v>2641</v>
      </c>
      <c r="G160" s="1" t="s">
        <v>51</v>
      </c>
      <c r="H160" s="2">
        <v>222857.14</v>
      </c>
    </row>
    <row r="161" spans="1:8" ht="22.5" x14ac:dyDescent="0.2">
      <c r="A161" s="1" t="s">
        <v>47</v>
      </c>
      <c r="B161" s="1" t="s">
        <v>334</v>
      </c>
      <c r="C161" s="1" t="s">
        <v>335</v>
      </c>
      <c r="D161" s="1" t="s">
        <v>9259</v>
      </c>
      <c r="E161" s="1" t="s">
        <v>9260</v>
      </c>
      <c r="F161" s="1" t="s">
        <v>209</v>
      </c>
      <c r="G161" s="1" t="s">
        <v>51</v>
      </c>
      <c r="H161" s="2">
        <v>234833.66</v>
      </c>
    </row>
    <row r="162" spans="1:8" x14ac:dyDescent="0.2">
      <c r="A162" s="1" t="s">
        <v>47</v>
      </c>
      <c r="B162" s="1" t="s">
        <v>1828</v>
      </c>
      <c r="C162" s="1" t="s">
        <v>2628</v>
      </c>
      <c r="D162" s="1" t="s">
        <v>9977</v>
      </c>
      <c r="E162" s="1" t="s">
        <v>6678</v>
      </c>
      <c r="F162" s="1" t="s">
        <v>3838</v>
      </c>
      <c r="G162" s="1" t="s">
        <v>51</v>
      </c>
      <c r="H162" s="2">
        <v>399620</v>
      </c>
    </row>
    <row r="163" spans="1:8" x14ac:dyDescent="0.2">
      <c r="A163" s="1" t="s">
        <v>47</v>
      </c>
      <c r="B163" s="1" t="s">
        <v>1828</v>
      </c>
      <c r="C163" s="1" t="s">
        <v>1829</v>
      </c>
      <c r="D163" s="1" t="s">
        <v>8627</v>
      </c>
      <c r="E163" s="1" t="s">
        <v>8628</v>
      </c>
      <c r="F163" s="1" t="s">
        <v>11</v>
      </c>
      <c r="G163" s="1" t="s">
        <v>51</v>
      </c>
      <c r="H163" s="2">
        <v>365714.29</v>
      </c>
    </row>
    <row r="164" spans="1:8" x14ac:dyDescent="0.2">
      <c r="A164" s="1" t="s">
        <v>47</v>
      </c>
      <c r="B164" s="1" t="s">
        <v>3150</v>
      </c>
      <c r="C164" s="1" t="s">
        <v>3151</v>
      </c>
      <c r="D164" s="1" t="s">
        <v>5936</v>
      </c>
      <c r="E164" s="1" t="s">
        <v>5937</v>
      </c>
      <c r="F164" s="1" t="s">
        <v>11</v>
      </c>
      <c r="G164" s="1" t="s">
        <v>51</v>
      </c>
      <c r="H164" s="2">
        <v>460952.38</v>
      </c>
    </row>
    <row r="165" spans="1:8" x14ac:dyDescent="0.2">
      <c r="A165" s="1" t="s">
        <v>47</v>
      </c>
      <c r="B165" s="1" t="s">
        <v>7717</v>
      </c>
      <c r="C165" s="1" t="s">
        <v>10479</v>
      </c>
      <c r="D165" s="1" t="s">
        <v>10478</v>
      </c>
      <c r="E165" s="1" t="s">
        <v>6678</v>
      </c>
      <c r="F165" s="1" t="s">
        <v>3838</v>
      </c>
      <c r="G165" s="1" t="s">
        <v>51</v>
      </c>
      <c r="H165" s="2">
        <v>250000</v>
      </c>
    </row>
    <row r="166" spans="1:8" x14ac:dyDescent="0.2">
      <c r="A166" s="1" t="s">
        <v>47</v>
      </c>
      <c r="B166" s="1" t="s">
        <v>7717</v>
      </c>
      <c r="C166" s="1" t="s">
        <v>7718</v>
      </c>
      <c r="D166" s="1" t="s">
        <v>7715</v>
      </c>
      <c r="E166" s="1" t="s">
        <v>7716</v>
      </c>
      <c r="F166" s="1" t="s">
        <v>2641</v>
      </c>
      <c r="G166" s="1" t="s">
        <v>51</v>
      </c>
      <c r="H166" s="2">
        <v>318095.24</v>
      </c>
    </row>
    <row r="167" spans="1:8" x14ac:dyDescent="0.2">
      <c r="A167" s="1" t="s">
        <v>47</v>
      </c>
      <c r="B167" s="1" t="s">
        <v>2179</v>
      </c>
      <c r="C167" s="1" t="s">
        <v>2180</v>
      </c>
      <c r="D167" s="1" t="s">
        <v>7779</v>
      </c>
      <c r="E167" s="1" t="s">
        <v>7780</v>
      </c>
      <c r="F167" s="1" t="s">
        <v>2641</v>
      </c>
      <c r="G167" s="1" t="s">
        <v>51</v>
      </c>
      <c r="H167" s="2">
        <v>270476.19</v>
      </c>
    </row>
    <row r="168" spans="1:8" x14ac:dyDescent="0.2">
      <c r="A168" s="1" t="s">
        <v>47</v>
      </c>
      <c r="B168" s="1" t="s">
        <v>670</v>
      </c>
      <c r="C168" s="1" t="s">
        <v>671</v>
      </c>
      <c r="D168" s="1" t="s">
        <v>8232</v>
      </c>
      <c r="E168" s="1" t="s">
        <v>8233</v>
      </c>
      <c r="F168" s="1" t="s">
        <v>2641</v>
      </c>
      <c r="G168" s="1" t="s">
        <v>51</v>
      </c>
      <c r="H168" s="2">
        <v>365714.29</v>
      </c>
    </row>
    <row r="169" spans="1:8" x14ac:dyDescent="0.2">
      <c r="A169" s="1" t="s">
        <v>47</v>
      </c>
      <c r="B169" s="1" t="s">
        <v>670</v>
      </c>
      <c r="C169" s="1" t="s">
        <v>671</v>
      </c>
      <c r="D169" s="1" t="s">
        <v>8694</v>
      </c>
      <c r="E169" s="1" t="s">
        <v>8695</v>
      </c>
      <c r="F169" s="1" t="s">
        <v>2641</v>
      </c>
      <c r="G169" s="1" t="s">
        <v>51</v>
      </c>
      <c r="H169" s="2">
        <v>456000</v>
      </c>
    </row>
    <row r="170" spans="1:8" x14ac:dyDescent="0.2">
      <c r="A170" s="1" t="s">
        <v>47</v>
      </c>
      <c r="B170" s="1" t="s">
        <v>670</v>
      </c>
      <c r="C170" s="1" t="s">
        <v>671</v>
      </c>
      <c r="D170" s="1" t="s">
        <v>8698</v>
      </c>
      <c r="E170" s="1" t="s">
        <v>8699</v>
      </c>
      <c r="F170" s="1" t="s">
        <v>2641</v>
      </c>
      <c r="G170" s="1" t="s">
        <v>51</v>
      </c>
      <c r="H170" s="2">
        <v>465904.76</v>
      </c>
    </row>
    <row r="171" spans="1:8" x14ac:dyDescent="0.2">
      <c r="A171" s="1" t="s">
        <v>47</v>
      </c>
      <c r="B171" s="1" t="s">
        <v>453</v>
      </c>
      <c r="C171" s="1" t="s">
        <v>454</v>
      </c>
      <c r="D171" s="1" t="s">
        <v>8496</v>
      </c>
      <c r="E171" s="1" t="s">
        <v>8497</v>
      </c>
      <c r="F171" s="1" t="s">
        <v>2641</v>
      </c>
      <c r="G171" s="1" t="s">
        <v>51</v>
      </c>
      <c r="H171" s="2">
        <v>365714.29</v>
      </c>
    </row>
    <row r="172" spans="1:8" x14ac:dyDescent="0.2">
      <c r="A172" s="1" t="s">
        <v>47</v>
      </c>
      <c r="B172" s="1" t="s">
        <v>1836</v>
      </c>
      <c r="C172" s="1" t="s">
        <v>1837</v>
      </c>
      <c r="D172" s="1" t="s">
        <v>3753</v>
      </c>
      <c r="E172" s="1" t="s">
        <v>3754</v>
      </c>
      <c r="F172" s="1" t="s">
        <v>2641</v>
      </c>
      <c r="G172" s="1" t="s">
        <v>51</v>
      </c>
      <c r="H172" s="2">
        <v>975000</v>
      </c>
    </row>
    <row r="173" spans="1:8" x14ac:dyDescent="0.2">
      <c r="A173" s="1" t="s">
        <v>47</v>
      </c>
      <c r="B173" s="1" t="s">
        <v>949</v>
      </c>
      <c r="C173" s="1" t="s">
        <v>950</v>
      </c>
      <c r="D173" s="1" t="s">
        <v>5633</v>
      </c>
      <c r="E173" s="1" t="s">
        <v>5634</v>
      </c>
      <c r="F173" s="1" t="s">
        <v>3474</v>
      </c>
      <c r="G173" s="1" t="s">
        <v>51</v>
      </c>
      <c r="H173" s="2">
        <v>222857.14</v>
      </c>
    </row>
    <row r="174" spans="1:8" x14ac:dyDescent="0.2">
      <c r="A174" s="1" t="s">
        <v>47</v>
      </c>
      <c r="B174" s="1" t="s">
        <v>949</v>
      </c>
      <c r="C174" s="1" t="s">
        <v>950</v>
      </c>
      <c r="D174" s="1" t="s">
        <v>8666</v>
      </c>
      <c r="E174" s="1" t="s">
        <v>8667</v>
      </c>
      <c r="F174" s="1" t="s">
        <v>2641</v>
      </c>
      <c r="G174" s="1" t="s">
        <v>51</v>
      </c>
      <c r="H174" s="2">
        <v>270476.19</v>
      </c>
    </row>
    <row r="175" spans="1:8" ht="22.5" x14ac:dyDescent="0.2">
      <c r="A175" s="1" t="s">
        <v>47</v>
      </c>
      <c r="B175" s="1" t="s">
        <v>1410</v>
      </c>
      <c r="C175" s="1" t="s">
        <v>1411</v>
      </c>
      <c r="D175" s="1" t="s">
        <v>3962</v>
      </c>
      <c r="E175" s="1" t="s">
        <v>3963</v>
      </c>
      <c r="F175" s="1" t="s">
        <v>3157</v>
      </c>
      <c r="G175" s="1" t="s">
        <v>51</v>
      </c>
      <c r="H175" s="2">
        <v>250000</v>
      </c>
    </row>
    <row r="176" spans="1:8" x14ac:dyDescent="0.2">
      <c r="A176" s="1" t="s">
        <v>47</v>
      </c>
      <c r="B176" s="1" t="s">
        <v>2294</v>
      </c>
      <c r="C176" s="1" t="s">
        <v>2295</v>
      </c>
      <c r="D176" s="1" t="s">
        <v>3559</v>
      </c>
      <c r="E176" s="1" t="s">
        <v>3560</v>
      </c>
      <c r="F176" s="1" t="s">
        <v>2641</v>
      </c>
      <c r="G176" s="1" t="s">
        <v>51</v>
      </c>
      <c r="H176" s="2">
        <v>487500</v>
      </c>
    </row>
    <row r="177" spans="1:8" x14ac:dyDescent="0.2">
      <c r="A177" s="1" t="s">
        <v>47</v>
      </c>
      <c r="B177" s="1" t="s">
        <v>2294</v>
      </c>
      <c r="C177" s="1" t="s">
        <v>2295</v>
      </c>
      <c r="D177" s="1" t="s">
        <v>7440</v>
      </c>
      <c r="E177" s="1" t="s">
        <v>7441</v>
      </c>
      <c r="F177" s="1" t="s">
        <v>2641</v>
      </c>
      <c r="G177" s="1" t="s">
        <v>51</v>
      </c>
      <c r="H177" s="2">
        <v>365714.29</v>
      </c>
    </row>
    <row r="178" spans="1:8" x14ac:dyDescent="0.2">
      <c r="A178" s="1" t="s">
        <v>47</v>
      </c>
      <c r="B178" s="1" t="s">
        <v>2294</v>
      </c>
      <c r="C178" s="1" t="s">
        <v>2295</v>
      </c>
      <c r="D178" s="1" t="s">
        <v>8657</v>
      </c>
      <c r="E178" s="1" t="s">
        <v>7441</v>
      </c>
      <c r="F178" s="1" t="s">
        <v>2641</v>
      </c>
      <c r="G178" s="1" t="s">
        <v>51</v>
      </c>
      <c r="H178" s="2">
        <v>270476.19</v>
      </c>
    </row>
    <row r="179" spans="1:8" x14ac:dyDescent="0.2">
      <c r="A179" s="1" t="s">
        <v>47</v>
      </c>
      <c r="B179" s="1" t="s">
        <v>294</v>
      </c>
      <c r="C179" s="1" t="s">
        <v>2628</v>
      </c>
      <c r="D179" s="1" t="s">
        <v>8460</v>
      </c>
      <c r="E179" s="1" t="s">
        <v>6678</v>
      </c>
      <c r="F179" s="1" t="s">
        <v>3838</v>
      </c>
      <c r="G179" s="1" t="s">
        <v>51</v>
      </c>
      <c r="H179" s="2">
        <v>250000</v>
      </c>
    </row>
    <row r="180" spans="1:8" x14ac:dyDescent="0.2">
      <c r="A180" s="1" t="s">
        <v>47</v>
      </c>
      <c r="B180" s="1" t="s">
        <v>294</v>
      </c>
      <c r="C180" s="1" t="s">
        <v>295</v>
      </c>
      <c r="D180" s="1" t="s">
        <v>5680</v>
      </c>
      <c r="E180" s="1" t="s">
        <v>5681</v>
      </c>
      <c r="F180" s="1" t="s">
        <v>2641</v>
      </c>
      <c r="G180" s="1" t="s">
        <v>51</v>
      </c>
      <c r="H180" s="2">
        <v>222857.14</v>
      </c>
    </row>
    <row r="181" spans="1:8" x14ac:dyDescent="0.2">
      <c r="A181" s="1" t="s">
        <v>47</v>
      </c>
      <c r="B181" s="1" t="s">
        <v>294</v>
      </c>
      <c r="C181" s="1" t="s">
        <v>295</v>
      </c>
      <c r="D181" s="1" t="s">
        <v>5683</v>
      </c>
      <c r="E181" s="1" t="s">
        <v>5681</v>
      </c>
      <c r="F181" s="1" t="s">
        <v>2641</v>
      </c>
      <c r="G181" s="1" t="s">
        <v>51</v>
      </c>
      <c r="H181" s="2">
        <v>699047.62</v>
      </c>
    </row>
    <row r="182" spans="1:8" x14ac:dyDescent="0.2">
      <c r="A182" s="1" t="s">
        <v>47</v>
      </c>
      <c r="B182" s="1" t="s">
        <v>294</v>
      </c>
      <c r="C182" s="1" t="s">
        <v>295</v>
      </c>
      <c r="D182" s="1" t="s">
        <v>5818</v>
      </c>
      <c r="E182" s="1" t="s">
        <v>5819</v>
      </c>
      <c r="F182" s="1" t="s">
        <v>11</v>
      </c>
      <c r="G182" s="1" t="s">
        <v>51</v>
      </c>
      <c r="H182" s="2">
        <v>222857.14</v>
      </c>
    </row>
    <row r="183" spans="1:8" x14ac:dyDescent="0.2">
      <c r="A183" s="1" t="s">
        <v>47</v>
      </c>
      <c r="B183" s="1" t="s">
        <v>294</v>
      </c>
      <c r="C183" s="1" t="s">
        <v>295</v>
      </c>
      <c r="D183" s="1" t="s">
        <v>5822</v>
      </c>
      <c r="E183" s="1" t="s">
        <v>5823</v>
      </c>
      <c r="F183" s="1" t="s">
        <v>11</v>
      </c>
      <c r="G183" s="1" t="s">
        <v>51</v>
      </c>
      <c r="H183" s="2">
        <v>222857.14</v>
      </c>
    </row>
    <row r="184" spans="1:8" x14ac:dyDescent="0.2">
      <c r="A184" s="1" t="s">
        <v>47</v>
      </c>
      <c r="B184" s="1" t="s">
        <v>7738</v>
      </c>
      <c r="C184" s="1" t="s">
        <v>7739</v>
      </c>
      <c r="D184" s="1" t="s">
        <v>7736</v>
      </c>
      <c r="E184" s="1" t="s">
        <v>7737</v>
      </c>
      <c r="F184" s="1" t="s">
        <v>2641</v>
      </c>
      <c r="G184" s="1" t="s">
        <v>51</v>
      </c>
      <c r="H184" s="2">
        <v>270476.19</v>
      </c>
    </row>
    <row r="185" spans="1:8" x14ac:dyDescent="0.2">
      <c r="A185" s="1" t="s">
        <v>47</v>
      </c>
      <c r="B185" s="1" t="s">
        <v>7660</v>
      </c>
      <c r="C185" s="1" t="s">
        <v>7661</v>
      </c>
      <c r="D185" s="1" t="s">
        <v>7943</v>
      </c>
      <c r="E185" s="1" t="s">
        <v>1048</v>
      </c>
      <c r="F185" s="1" t="s">
        <v>2641</v>
      </c>
      <c r="G185" s="1" t="s">
        <v>51</v>
      </c>
      <c r="H185" s="2">
        <v>270476.19</v>
      </c>
    </row>
    <row r="186" spans="1:8" x14ac:dyDescent="0.2">
      <c r="A186" s="1" t="s">
        <v>47</v>
      </c>
      <c r="B186" s="1" t="s">
        <v>2527</v>
      </c>
      <c r="C186" s="1" t="s">
        <v>2528</v>
      </c>
      <c r="D186" s="1" t="s">
        <v>3773</v>
      </c>
      <c r="E186" s="1" t="s">
        <v>3774</v>
      </c>
      <c r="F186" s="1" t="s">
        <v>2641</v>
      </c>
      <c r="G186" s="1" t="s">
        <v>51</v>
      </c>
      <c r="H186" s="2">
        <v>975000</v>
      </c>
    </row>
    <row r="187" spans="1:8" x14ac:dyDescent="0.2">
      <c r="A187" s="1" t="s">
        <v>47</v>
      </c>
      <c r="B187" s="1" t="s">
        <v>1621</v>
      </c>
      <c r="C187" s="1" t="s">
        <v>1622</v>
      </c>
      <c r="D187" s="1" t="s">
        <v>9630</v>
      </c>
      <c r="E187" s="1" t="s">
        <v>9631</v>
      </c>
      <c r="F187" s="1" t="s">
        <v>2641</v>
      </c>
      <c r="G187" s="1" t="s">
        <v>51</v>
      </c>
      <c r="H187" s="2">
        <v>556190.48</v>
      </c>
    </row>
    <row r="188" spans="1:8" x14ac:dyDescent="0.2">
      <c r="A188" s="1" t="s">
        <v>47</v>
      </c>
      <c r="B188" s="1" t="s">
        <v>3216</v>
      </c>
      <c r="C188" s="1" t="s">
        <v>3217</v>
      </c>
      <c r="D188" s="1" t="s">
        <v>9690</v>
      </c>
      <c r="E188" s="1" t="s">
        <v>9691</v>
      </c>
      <c r="F188" s="1" t="s">
        <v>3558</v>
      </c>
      <c r="G188" s="1" t="s">
        <v>51</v>
      </c>
      <c r="H188" s="2">
        <v>3000000</v>
      </c>
    </row>
    <row r="189" spans="1:8" x14ac:dyDescent="0.2">
      <c r="A189" s="1" t="s">
        <v>47</v>
      </c>
      <c r="B189" s="1" t="s">
        <v>2227</v>
      </c>
      <c r="C189" s="1" t="s">
        <v>9745</v>
      </c>
      <c r="D189" s="1" t="s">
        <v>9744</v>
      </c>
      <c r="E189" s="1" t="s">
        <v>8458</v>
      </c>
      <c r="F189" s="1" t="s">
        <v>3838</v>
      </c>
      <c r="G189" s="1" t="s">
        <v>51</v>
      </c>
      <c r="H189" s="2">
        <v>906136</v>
      </c>
    </row>
    <row r="190" spans="1:8" ht="22.5" x14ac:dyDescent="0.2">
      <c r="A190" s="1" t="s">
        <v>47</v>
      </c>
      <c r="B190" s="1" t="s">
        <v>2227</v>
      </c>
      <c r="C190" s="1" t="s">
        <v>2228</v>
      </c>
      <c r="D190" s="1" t="s">
        <v>6010</v>
      </c>
      <c r="E190" s="1" t="s">
        <v>6011</v>
      </c>
      <c r="F190" s="1" t="s">
        <v>391</v>
      </c>
      <c r="G190" s="1" t="s">
        <v>51</v>
      </c>
      <c r="H190" s="2">
        <v>270476.19</v>
      </c>
    </row>
    <row r="191" spans="1:8" x14ac:dyDescent="0.2">
      <c r="A191" s="1" t="s">
        <v>47</v>
      </c>
      <c r="B191" s="1" t="s">
        <v>2227</v>
      </c>
      <c r="C191" s="1" t="s">
        <v>2228</v>
      </c>
      <c r="D191" s="1" t="s">
        <v>9504</v>
      </c>
      <c r="E191" s="1" t="s">
        <v>9505</v>
      </c>
      <c r="F191" s="1" t="s">
        <v>2641</v>
      </c>
      <c r="G191" s="1" t="s">
        <v>51</v>
      </c>
      <c r="H191" s="2">
        <v>270476.19</v>
      </c>
    </row>
    <row r="192" spans="1:8" x14ac:dyDescent="0.2">
      <c r="A192" s="1" t="s">
        <v>47</v>
      </c>
      <c r="B192" s="1" t="s">
        <v>3130</v>
      </c>
      <c r="C192" s="1" t="s">
        <v>3131</v>
      </c>
      <c r="D192" s="1" t="s">
        <v>6398</v>
      </c>
      <c r="E192" s="1" t="s">
        <v>6399</v>
      </c>
      <c r="F192" s="1" t="s">
        <v>2641</v>
      </c>
      <c r="G192" s="1" t="s">
        <v>51</v>
      </c>
      <c r="H192" s="2">
        <v>241904.76</v>
      </c>
    </row>
    <row r="193" spans="1:8" ht="22.5" x14ac:dyDescent="0.2">
      <c r="A193" s="1" t="s">
        <v>47</v>
      </c>
      <c r="B193" s="1" t="s">
        <v>2229</v>
      </c>
      <c r="C193" s="1" t="s">
        <v>2628</v>
      </c>
      <c r="D193" s="1" t="s">
        <v>9716</v>
      </c>
      <c r="E193" s="1" t="s">
        <v>6678</v>
      </c>
      <c r="F193" s="1" t="s">
        <v>3838</v>
      </c>
      <c r="G193" s="1" t="s">
        <v>51</v>
      </c>
      <c r="H193" s="2">
        <v>500000</v>
      </c>
    </row>
    <row r="194" spans="1:8" ht="22.5" x14ac:dyDescent="0.2">
      <c r="A194" s="1" t="s">
        <v>47</v>
      </c>
      <c r="B194" s="1" t="s">
        <v>2229</v>
      </c>
      <c r="C194" s="1" t="s">
        <v>2230</v>
      </c>
      <c r="D194" s="1" t="s">
        <v>7458</v>
      </c>
      <c r="E194" s="1" t="s">
        <v>7459</v>
      </c>
      <c r="F194" s="1" t="s">
        <v>2641</v>
      </c>
      <c r="G194" s="1" t="s">
        <v>51</v>
      </c>
      <c r="H194" s="2">
        <v>318095.24</v>
      </c>
    </row>
    <row r="195" spans="1:8" x14ac:dyDescent="0.2">
      <c r="A195" s="1" t="s">
        <v>47</v>
      </c>
      <c r="B195" s="1" t="s">
        <v>300</v>
      </c>
      <c r="C195" s="1" t="s">
        <v>301</v>
      </c>
      <c r="D195" s="1" t="s">
        <v>8712</v>
      </c>
      <c r="E195" s="1" t="s">
        <v>8713</v>
      </c>
      <c r="F195" s="1" t="s">
        <v>2641</v>
      </c>
      <c r="G195" s="1" t="s">
        <v>51</v>
      </c>
      <c r="H195" s="2">
        <v>270476.19</v>
      </c>
    </row>
    <row r="196" spans="1:8" ht="22.5" x14ac:dyDescent="0.2">
      <c r="A196" s="1" t="s">
        <v>47</v>
      </c>
      <c r="B196" s="1" t="s">
        <v>2225</v>
      </c>
      <c r="C196" s="1" t="s">
        <v>2226</v>
      </c>
      <c r="D196" s="1" t="s">
        <v>5670</v>
      </c>
      <c r="E196" s="1" t="s">
        <v>5671</v>
      </c>
      <c r="F196" s="1" t="s">
        <v>209</v>
      </c>
      <c r="G196" s="1" t="s">
        <v>51</v>
      </c>
      <c r="H196" s="2">
        <v>270476.19</v>
      </c>
    </row>
    <row r="197" spans="1:8" x14ac:dyDescent="0.2">
      <c r="A197" s="1" t="s">
        <v>47</v>
      </c>
      <c r="B197" s="1" t="s">
        <v>3910</v>
      </c>
      <c r="C197" s="1" t="s">
        <v>3911</v>
      </c>
      <c r="D197" s="1" t="s">
        <v>3908</v>
      </c>
      <c r="E197" s="1" t="s">
        <v>3909</v>
      </c>
      <c r="F197" s="1" t="s">
        <v>2641</v>
      </c>
      <c r="G197" s="1" t="s">
        <v>51</v>
      </c>
      <c r="H197" s="2">
        <v>975000</v>
      </c>
    </row>
    <row r="198" spans="1:8" x14ac:dyDescent="0.2">
      <c r="A198" s="1" t="s">
        <v>47</v>
      </c>
      <c r="B198" s="1" t="s">
        <v>3910</v>
      </c>
      <c r="C198" s="1" t="s">
        <v>3911</v>
      </c>
      <c r="D198" s="1" t="s">
        <v>8668</v>
      </c>
      <c r="E198" s="1" t="s">
        <v>8669</v>
      </c>
      <c r="F198" s="1" t="s">
        <v>2641</v>
      </c>
      <c r="G198" s="1" t="s">
        <v>51</v>
      </c>
      <c r="H198" s="2">
        <v>270476.19</v>
      </c>
    </row>
    <row r="199" spans="1:8" x14ac:dyDescent="0.2">
      <c r="A199" s="1" t="s">
        <v>47</v>
      </c>
      <c r="B199" s="1" t="s">
        <v>82</v>
      </c>
      <c r="C199" s="1" t="s">
        <v>83</v>
      </c>
      <c r="D199" s="1" t="s">
        <v>10293</v>
      </c>
      <c r="E199" s="1" t="s">
        <v>10294</v>
      </c>
      <c r="F199" s="1" t="s">
        <v>2641</v>
      </c>
      <c r="G199" s="1" t="s">
        <v>51</v>
      </c>
      <c r="H199" s="2">
        <v>557341</v>
      </c>
    </row>
    <row r="200" spans="1:8" x14ac:dyDescent="0.2">
      <c r="A200" s="1" t="s">
        <v>47</v>
      </c>
      <c r="B200" s="1" t="s">
        <v>82</v>
      </c>
      <c r="C200" s="1" t="s">
        <v>83</v>
      </c>
      <c r="D200" s="1" t="s">
        <v>10295</v>
      </c>
      <c r="E200" s="1" t="s">
        <v>10296</v>
      </c>
      <c r="F200" s="1" t="s">
        <v>2641</v>
      </c>
      <c r="G200" s="1" t="s">
        <v>51</v>
      </c>
      <c r="H200" s="2">
        <v>247500</v>
      </c>
    </row>
    <row r="201" spans="1:8" ht="22.5" x14ac:dyDescent="0.2">
      <c r="A201" s="1" t="s">
        <v>47</v>
      </c>
      <c r="B201" s="1" t="s">
        <v>961</v>
      </c>
      <c r="C201" s="1" t="s">
        <v>962</v>
      </c>
      <c r="D201" s="1" t="s">
        <v>4915</v>
      </c>
      <c r="E201" s="1" t="s">
        <v>4916</v>
      </c>
      <c r="F201" s="1" t="s">
        <v>3157</v>
      </c>
      <c r="G201" s="1" t="s">
        <v>51</v>
      </c>
      <c r="H201" s="2">
        <v>200000</v>
      </c>
    </row>
    <row r="202" spans="1:8" x14ac:dyDescent="0.2">
      <c r="A202" s="1" t="s">
        <v>47</v>
      </c>
      <c r="B202" s="1" t="s">
        <v>843</v>
      </c>
      <c r="C202" s="1" t="s">
        <v>844</v>
      </c>
      <c r="D202" s="1" t="s">
        <v>3521</v>
      </c>
      <c r="E202" s="1" t="s">
        <v>3522</v>
      </c>
      <c r="F202" s="1" t="s">
        <v>2641</v>
      </c>
      <c r="G202" s="1" t="s">
        <v>51</v>
      </c>
      <c r="H202" s="2">
        <v>975000</v>
      </c>
    </row>
    <row r="203" spans="1:8" x14ac:dyDescent="0.2">
      <c r="A203" s="1" t="s">
        <v>47</v>
      </c>
      <c r="B203" s="1" t="s">
        <v>843</v>
      </c>
      <c r="C203" s="1" t="s">
        <v>844</v>
      </c>
      <c r="D203" s="1" t="s">
        <v>3531</v>
      </c>
      <c r="E203" s="1" t="s">
        <v>3532</v>
      </c>
      <c r="F203" s="1" t="s">
        <v>2641</v>
      </c>
      <c r="G203" s="1" t="s">
        <v>51</v>
      </c>
      <c r="H203" s="2">
        <v>975000</v>
      </c>
    </row>
    <row r="204" spans="1:8" ht="22.5" x14ac:dyDescent="0.2">
      <c r="A204" s="1" t="s">
        <v>47</v>
      </c>
      <c r="B204" s="1" t="s">
        <v>843</v>
      </c>
      <c r="C204" s="1" t="s">
        <v>844</v>
      </c>
      <c r="D204" s="1" t="s">
        <v>4946</v>
      </c>
      <c r="E204" s="1" t="s">
        <v>4947</v>
      </c>
      <c r="F204" s="1" t="s">
        <v>3157</v>
      </c>
      <c r="G204" s="1" t="s">
        <v>51</v>
      </c>
      <c r="H204" s="2">
        <v>200000</v>
      </c>
    </row>
    <row r="205" spans="1:8" x14ac:dyDescent="0.2">
      <c r="A205" s="1" t="s">
        <v>47</v>
      </c>
      <c r="B205" s="1" t="s">
        <v>2186</v>
      </c>
      <c r="C205" s="1" t="s">
        <v>2187</v>
      </c>
      <c r="D205" s="1" t="s">
        <v>7423</v>
      </c>
      <c r="E205" s="1" t="s">
        <v>7424</v>
      </c>
      <c r="F205" s="1" t="s">
        <v>2641</v>
      </c>
      <c r="G205" s="1" t="s">
        <v>51</v>
      </c>
      <c r="H205" s="2">
        <v>222857.14</v>
      </c>
    </row>
    <row r="206" spans="1:8" x14ac:dyDescent="0.2">
      <c r="A206" s="1" t="s">
        <v>47</v>
      </c>
      <c r="B206" s="1" t="s">
        <v>2186</v>
      </c>
      <c r="C206" s="1" t="s">
        <v>2187</v>
      </c>
      <c r="D206" s="1" t="s">
        <v>7981</v>
      </c>
      <c r="E206" s="1" t="s">
        <v>7982</v>
      </c>
      <c r="F206" s="1" t="s">
        <v>3558</v>
      </c>
      <c r="G206" s="1" t="s">
        <v>51</v>
      </c>
      <c r="H206" s="2">
        <v>250000</v>
      </c>
    </row>
    <row r="207" spans="1:8" x14ac:dyDescent="0.2">
      <c r="A207" s="1" t="s">
        <v>47</v>
      </c>
      <c r="B207" s="1" t="s">
        <v>2186</v>
      </c>
      <c r="C207" s="1" t="s">
        <v>2187</v>
      </c>
      <c r="D207" s="1" t="s">
        <v>9496</v>
      </c>
      <c r="E207" s="1" t="s">
        <v>9497</v>
      </c>
      <c r="F207" s="1" t="s">
        <v>2641</v>
      </c>
      <c r="G207" s="1" t="s">
        <v>51</v>
      </c>
      <c r="H207" s="2">
        <v>270476.19</v>
      </c>
    </row>
    <row r="208" spans="1:8" ht="22.5" x14ac:dyDescent="0.2">
      <c r="A208" s="1" t="s">
        <v>47</v>
      </c>
      <c r="B208" s="1" t="s">
        <v>1907</v>
      </c>
      <c r="C208" s="1" t="s">
        <v>1908</v>
      </c>
      <c r="D208" s="1" t="s">
        <v>5702</v>
      </c>
      <c r="E208" s="1" t="s">
        <v>5703</v>
      </c>
      <c r="F208" s="1" t="s">
        <v>3157</v>
      </c>
      <c r="G208" s="1" t="s">
        <v>51</v>
      </c>
      <c r="H208" s="2">
        <v>250000</v>
      </c>
    </row>
    <row r="209" spans="1:8" x14ac:dyDescent="0.2">
      <c r="A209" s="1" t="s">
        <v>47</v>
      </c>
      <c r="B209" s="1" t="s">
        <v>1907</v>
      </c>
      <c r="C209" s="1" t="s">
        <v>1908</v>
      </c>
      <c r="D209" s="1" t="s">
        <v>8688</v>
      </c>
      <c r="E209" s="1" t="s">
        <v>8689</v>
      </c>
      <c r="F209" s="1" t="s">
        <v>2641</v>
      </c>
      <c r="G209" s="1" t="s">
        <v>51</v>
      </c>
      <c r="H209" s="2">
        <v>270000</v>
      </c>
    </row>
    <row r="210" spans="1:8" ht="22.5" x14ac:dyDescent="0.2">
      <c r="A210" s="1" t="s">
        <v>47</v>
      </c>
      <c r="B210" s="1" t="s">
        <v>6112</v>
      </c>
      <c r="C210" s="1" t="s">
        <v>6113</v>
      </c>
      <c r="D210" s="1" t="s">
        <v>6110</v>
      </c>
      <c r="E210" s="1" t="s">
        <v>6111</v>
      </c>
      <c r="F210" s="1" t="s">
        <v>2641</v>
      </c>
      <c r="G210" s="1" t="s">
        <v>51</v>
      </c>
      <c r="H210" s="2">
        <v>222857.14</v>
      </c>
    </row>
    <row r="211" spans="1:8" ht="22.5" x14ac:dyDescent="0.2">
      <c r="A211" s="1" t="s">
        <v>47</v>
      </c>
      <c r="B211" s="1" t="s">
        <v>6112</v>
      </c>
      <c r="C211" s="1" t="s">
        <v>6113</v>
      </c>
      <c r="D211" s="1" t="s">
        <v>7275</v>
      </c>
      <c r="E211" s="1" t="s">
        <v>6111</v>
      </c>
      <c r="F211" s="1" t="s">
        <v>2641</v>
      </c>
      <c r="G211" s="1" t="s">
        <v>51</v>
      </c>
      <c r="H211" s="2">
        <v>460952.38</v>
      </c>
    </row>
    <row r="212" spans="1:8" ht="22.5" x14ac:dyDescent="0.2">
      <c r="A212" s="1" t="s">
        <v>47</v>
      </c>
      <c r="B212" s="1" t="s">
        <v>252</v>
      </c>
      <c r="C212" s="1" t="s">
        <v>253</v>
      </c>
      <c r="D212" s="1" t="s">
        <v>4140</v>
      </c>
      <c r="E212" s="1" t="s">
        <v>4141</v>
      </c>
      <c r="F212" s="1" t="s">
        <v>3157</v>
      </c>
      <c r="G212" s="1" t="s">
        <v>51</v>
      </c>
      <c r="H212" s="2">
        <v>222857.14</v>
      </c>
    </row>
    <row r="213" spans="1:8" x14ac:dyDescent="0.2">
      <c r="A213" s="1" t="s">
        <v>47</v>
      </c>
      <c r="B213" s="1" t="s">
        <v>2644</v>
      </c>
      <c r="C213" s="1" t="s">
        <v>2645</v>
      </c>
      <c r="D213" s="1" t="s">
        <v>5355</v>
      </c>
      <c r="E213" s="1" t="s">
        <v>5356</v>
      </c>
      <c r="F213" s="1" t="s">
        <v>2641</v>
      </c>
      <c r="G213" s="1" t="s">
        <v>51</v>
      </c>
      <c r="H213" s="2">
        <v>682500</v>
      </c>
    </row>
    <row r="214" spans="1:8" ht="67.5" x14ac:dyDescent="0.2">
      <c r="A214" s="1" t="s">
        <v>47</v>
      </c>
      <c r="B214" s="1" t="s">
        <v>2644</v>
      </c>
      <c r="C214" s="1" t="s">
        <v>2645</v>
      </c>
      <c r="D214" s="1" t="s">
        <v>5657</v>
      </c>
      <c r="E214" s="1" t="s">
        <v>5658</v>
      </c>
      <c r="F214" s="1" t="s">
        <v>209</v>
      </c>
      <c r="G214" s="1" t="s">
        <v>51</v>
      </c>
      <c r="H214" s="2">
        <v>603809.52</v>
      </c>
    </row>
    <row r="215" spans="1:8" x14ac:dyDescent="0.2">
      <c r="A215" s="1" t="s">
        <v>47</v>
      </c>
      <c r="B215" s="1" t="s">
        <v>2644</v>
      </c>
      <c r="C215" s="1" t="s">
        <v>2645</v>
      </c>
      <c r="D215" s="1" t="s">
        <v>8684</v>
      </c>
      <c r="E215" s="1" t="s">
        <v>8685</v>
      </c>
      <c r="F215" s="1" t="s">
        <v>2641</v>
      </c>
      <c r="G215" s="1" t="s">
        <v>51</v>
      </c>
      <c r="H215" s="2">
        <v>270476.19</v>
      </c>
    </row>
    <row r="216" spans="1:8" ht="22.5" x14ac:dyDescent="0.2">
      <c r="A216" s="1" t="s">
        <v>47</v>
      </c>
      <c r="B216" s="1" t="s">
        <v>2694</v>
      </c>
      <c r="C216" s="1" t="s">
        <v>2695</v>
      </c>
      <c r="D216" s="1" t="s">
        <v>3976</v>
      </c>
      <c r="E216" s="1" t="s">
        <v>3977</v>
      </c>
      <c r="F216" s="1" t="s">
        <v>2641</v>
      </c>
      <c r="G216" s="1" t="s">
        <v>51</v>
      </c>
      <c r="H216" s="2">
        <v>585000</v>
      </c>
    </row>
    <row r="217" spans="1:8" ht="22.5" x14ac:dyDescent="0.2">
      <c r="A217" s="1" t="s">
        <v>47</v>
      </c>
      <c r="B217" s="1" t="s">
        <v>2694</v>
      </c>
      <c r="C217" s="1" t="s">
        <v>2695</v>
      </c>
      <c r="D217" s="1" t="s">
        <v>5922</v>
      </c>
      <c r="E217" s="1" t="s">
        <v>5923</v>
      </c>
      <c r="F217" s="1" t="s">
        <v>209</v>
      </c>
      <c r="G217" s="1" t="s">
        <v>51</v>
      </c>
      <c r="H217" s="2">
        <v>205479.45</v>
      </c>
    </row>
    <row r="218" spans="1:8" ht="22.5" x14ac:dyDescent="0.2">
      <c r="A218" s="1" t="s">
        <v>47</v>
      </c>
      <c r="B218" s="1" t="s">
        <v>2694</v>
      </c>
      <c r="C218" s="1" t="s">
        <v>2695</v>
      </c>
      <c r="D218" s="1" t="s">
        <v>6163</v>
      </c>
      <c r="E218" s="1" t="s">
        <v>6164</v>
      </c>
      <c r="F218" s="1" t="s">
        <v>209</v>
      </c>
      <c r="G218" s="1" t="s">
        <v>51</v>
      </c>
      <c r="H218" s="2">
        <v>234833.66</v>
      </c>
    </row>
    <row r="219" spans="1:8" x14ac:dyDescent="0.2">
      <c r="A219" s="1" t="s">
        <v>47</v>
      </c>
      <c r="B219" s="1" t="s">
        <v>4223</v>
      </c>
      <c r="C219" s="1" t="s">
        <v>4224</v>
      </c>
      <c r="D219" s="1" t="s">
        <v>8512</v>
      </c>
      <c r="E219" s="1" t="s">
        <v>8513</v>
      </c>
      <c r="F219" s="1" t="s">
        <v>2641</v>
      </c>
      <c r="G219" s="1" t="s">
        <v>51</v>
      </c>
      <c r="H219" s="2">
        <v>460952.38</v>
      </c>
    </row>
    <row r="220" spans="1:8" x14ac:dyDescent="0.2">
      <c r="A220" s="1" t="s">
        <v>47</v>
      </c>
      <c r="B220" s="1" t="s">
        <v>4223</v>
      </c>
      <c r="C220" s="1" t="s">
        <v>4224</v>
      </c>
      <c r="D220" s="1" t="s">
        <v>9449</v>
      </c>
      <c r="E220" s="1" t="s">
        <v>9450</v>
      </c>
      <c r="F220" s="1" t="s">
        <v>2641</v>
      </c>
      <c r="G220" s="1" t="s">
        <v>51</v>
      </c>
      <c r="H220" s="2">
        <v>270476.19</v>
      </c>
    </row>
    <row r="221" spans="1:8" x14ac:dyDescent="0.2">
      <c r="A221" s="1" t="s">
        <v>47</v>
      </c>
      <c r="B221" s="1" t="s">
        <v>2139</v>
      </c>
      <c r="C221" s="1" t="s">
        <v>2140</v>
      </c>
      <c r="D221" s="1" t="s">
        <v>3260</v>
      </c>
      <c r="E221" s="1" t="s">
        <v>3261</v>
      </c>
      <c r="F221" s="1" t="s">
        <v>2641</v>
      </c>
      <c r="G221" s="1" t="s">
        <v>51</v>
      </c>
      <c r="H221" s="2">
        <v>487500</v>
      </c>
    </row>
    <row r="222" spans="1:8" ht="22.5" x14ac:dyDescent="0.2">
      <c r="A222" s="1" t="s">
        <v>47</v>
      </c>
      <c r="B222" s="1" t="s">
        <v>2139</v>
      </c>
      <c r="C222" s="1" t="s">
        <v>2140</v>
      </c>
      <c r="D222" s="1" t="s">
        <v>4963</v>
      </c>
      <c r="E222" s="1" t="s">
        <v>4964</v>
      </c>
      <c r="F222" s="1" t="s">
        <v>3558</v>
      </c>
      <c r="G222" s="1" t="s">
        <v>51</v>
      </c>
      <c r="H222" s="2">
        <v>240000</v>
      </c>
    </row>
    <row r="223" spans="1:8" x14ac:dyDescent="0.2">
      <c r="A223" s="1" t="s">
        <v>47</v>
      </c>
      <c r="B223" s="1" t="s">
        <v>2139</v>
      </c>
      <c r="C223" s="1" t="s">
        <v>2140</v>
      </c>
      <c r="D223" s="1" t="s">
        <v>5906</v>
      </c>
      <c r="E223" s="1" t="s">
        <v>5907</v>
      </c>
      <c r="F223" s="1" t="s">
        <v>2641</v>
      </c>
      <c r="G223" s="1" t="s">
        <v>51</v>
      </c>
      <c r="H223" s="2">
        <v>365714.29</v>
      </c>
    </row>
    <row r="224" spans="1:8" x14ac:dyDescent="0.2">
      <c r="A224" s="1" t="s">
        <v>47</v>
      </c>
      <c r="B224" s="1" t="s">
        <v>1700</v>
      </c>
      <c r="C224" s="1" t="s">
        <v>1701</v>
      </c>
      <c r="D224" s="1" t="s">
        <v>10013</v>
      </c>
      <c r="E224" s="1" t="s">
        <v>10014</v>
      </c>
      <c r="F224" s="1" t="s">
        <v>2641</v>
      </c>
      <c r="G224" s="1" t="s">
        <v>51</v>
      </c>
      <c r="H224" s="2">
        <v>318095.24</v>
      </c>
    </row>
    <row r="225" spans="1:8" x14ac:dyDescent="0.2">
      <c r="A225" s="1" t="s">
        <v>47</v>
      </c>
      <c r="B225" s="1" t="s">
        <v>1700</v>
      </c>
      <c r="C225" s="1" t="s">
        <v>1701</v>
      </c>
      <c r="D225" s="1" t="s">
        <v>10222</v>
      </c>
      <c r="E225" s="1" t="s">
        <v>10223</v>
      </c>
      <c r="F225" s="1" t="s">
        <v>2641</v>
      </c>
      <c r="G225" s="1" t="s">
        <v>51</v>
      </c>
      <c r="H225" s="2">
        <v>365714.29</v>
      </c>
    </row>
    <row r="226" spans="1:8" x14ac:dyDescent="0.2">
      <c r="A226" s="1" t="s">
        <v>47</v>
      </c>
      <c r="B226" s="1" t="s">
        <v>4108</v>
      </c>
      <c r="C226" s="1" t="s">
        <v>4109</v>
      </c>
      <c r="D226" s="1" t="s">
        <v>8644</v>
      </c>
      <c r="E226" s="1" t="s">
        <v>8645</v>
      </c>
      <c r="F226" s="1" t="s">
        <v>2641</v>
      </c>
      <c r="G226" s="1" t="s">
        <v>51</v>
      </c>
      <c r="H226" s="2">
        <v>270476.19</v>
      </c>
    </row>
    <row r="227" spans="1:8" x14ac:dyDescent="0.2">
      <c r="A227" s="1" t="s">
        <v>47</v>
      </c>
      <c r="B227" s="1" t="s">
        <v>2370</v>
      </c>
      <c r="C227" s="1" t="s">
        <v>2371</v>
      </c>
      <c r="D227" s="1" t="s">
        <v>6819</v>
      </c>
      <c r="E227" s="1" t="s">
        <v>6820</v>
      </c>
      <c r="F227" s="1" t="s">
        <v>50</v>
      </c>
      <c r="G227" s="1" t="s">
        <v>51</v>
      </c>
      <c r="H227" s="2">
        <v>460952.38</v>
      </c>
    </row>
    <row r="228" spans="1:8" x14ac:dyDescent="0.2">
      <c r="A228" s="1" t="s">
        <v>47</v>
      </c>
      <c r="B228" s="1" t="s">
        <v>2370</v>
      </c>
      <c r="C228" s="1" t="s">
        <v>2371</v>
      </c>
      <c r="D228" s="1" t="s">
        <v>6822</v>
      </c>
      <c r="E228" s="1" t="s">
        <v>6823</v>
      </c>
      <c r="F228" s="1" t="s">
        <v>11</v>
      </c>
      <c r="G228" s="1" t="s">
        <v>51</v>
      </c>
      <c r="H228" s="2">
        <v>222857.14</v>
      </c>
    </row>
    <row r="229" spans="1:8" x14ac:dyDescent="0.2">
      <c r="A229" s="1" t="s">
        <v>47</v>
      </c>
      <c r="B229" s="1" t="s">
        <v>2370</v>
      </c>
      <c r="C229" s="1" t="s">
        <v>2371</v>
      </c>
      <c r="D229" s="1" t="s">
        <v>6824</v>
      </c>
      <c r="E229" s="1" t="s">
        <v>6825</v>
      </c>
      <c r="F229" s="1" t="s">
        <v>2641</v>
      </c>
      <c r="G229" s="1" t="s">
        <v>51</v>
      </c>
      <c r="H229" s="2">
        <v>365714.29</v>
      </c>
    </row>
    <row r="230" spans="1:8" x14ac:dyDescent="0.2">
      <c r="A230" s="1" t="s">
        <v>47</v>
      </c>
      <c r="B230" s="1" t="s">
        <v>2370</v>
      </c>
      <c r="C230" s="1" t="s">
        <v>2371</v>
      </c>
      <c r="D230" s="1" t="s">
        <v>8007</v>
      </c>
      <c r="E230" s="1" t="s">
        <v>8008</v>
      </c>
      <c r="F230" s="1" t="s">
        <v>2641</v>
      </c>
      <c r="G230" s="1" t="s">
        <v>51</v>
      </c>
      <c r="H230" s="2">
        <v>460952.38</v>
      </c>
    </row>
    <row r="231" spans="1:8" x14ac:dyDescent="0.2">
      <c r="A231" s="1" t="s">
        <v>47</v>
      </c>
      <c r="B231" s="1" t="s">
        <v>509</v>
      </c>
      <c r="C231" s="1" t="s">
        <v>510</v>
      </c>
      <c r="D231" s="1" t="s">
        <v>3513</v>
      </c>
      <c r="E231" s="1" t="s">
        <v>3514</v>
      </c>
      <c r="F231" s="1" t="s">
        <v>2641</v>
      </c>
      <c r="G231" s="1" t="s">
        <v>51</v>
      </c>
      <c r="H231" s="2">
        <v>975000</v>
      </c>
    </row>
    <row r="232" spans="1:8" x14ac:dyDescent="0.2">
      <c r="A232" s="1" t="s">
        <v>47</v>
      </c>
      <c r="B232" s="1" t="s">
        <v>509</v>
      </c>
      <c r="C232" s="1" t="s">
        <v>510</v>
      </c>
      <c r="D232" s="1" t="s">
        <v>3866</v>
      </c>
      <c r="E232" s="1" t="s">
        <v>3514</v>
      </c>
      <c r="F232" s="1" t="s">
        <v>2641</v>
      </c>
      <c r="G232" s="1" t="s">
        <v>51</v>
      </c>
      <c r="H232" s="2">
        <v>975000</v>
      </c>
    </row>
    <row r="233" spans="1:8" x14ac:dyDescent="0.2">
      <c r="A233" s="1" t="s">
        <v>47</v>
      </c>
      <c r="B233" s="1" t="s">
        <v>509</v>
      </c>
      <c r="C233" s="1" t="s">
        <v>510</v>
      </c>
      <c r="D233" s="1" t="s">
        <v>4685</v>
      </c>
      <c r="E233" s="1" t="s">
        <v>4686</v>
      </c>
      <c r="F233" s="1" t="s">
        <v>3558</v>
      </c>
      <c r="G233" s="1" t="s">
        <v>51</v>
      </c>
      <c r="H233" s="2">
        <v>240000</v>
      </c>
    </row>
    <row r="234" spans="1:8" x14ac:dyDescent="0.2">
      <c r="A234" s="1" t="s">
        <v>47</v>
      </c>
      <c r="B234" s="1" t="s">
        <v>2380</v>
      </c>
      <c r="C234" s="1" t="s">
        <v>2381</v>
      </c>
      <c r="D234" s="1" t="s">
        <v>8723</v>
      </c>
      <c r="E234" s="1" t="s">
        <v>8724</v>
      </c>
      <c r="F234" s="1" t="s">
        <v>2641</v>
      </c>
      <c r="G234" s="1" t="s">
        <v>51</v>
      </c>
      <c r="H234" s="2">
        <v>270476.19</v>
      </c>
    </row>
    <row r="235" spans="1:8" x14ac:dyDescent="0.2">
      <c r="A235" s="1" t="s">
        <v>47</v>
      </c>
      <c r="B235" s="1" t="s">
        <v>4411</v>
      </c>
      <c r="C235" s="1" t="s">
        <v>4412</v>
      </c>
      <c r="D235" s="1" t="s">
        <v>4409</v>
      </c>
      <c r="E235" s="1" t="s">
        <v>4410</v>
      </c>
      <c r="F235" s="1" t="s">
        <v>2641</v>
      </c>
      <c r="G235" s="1" t="s">
        <v>51</v>
      </c>
      <c r="H235" s="2">
        <v>450000</v>
      </c>
    </row>
    <row r="236" spans="1:8" x14ac:dyDescent="0.2">
      <c r="A236" s="1" t="s">
        <v>47</v>
      </c>
      <c r="B236" s="1" t="s">
        <v>4411</v>
      </c>
      <c r="C236" s="1" t="s">
        <v>4412</v>
      </c>
      <c r="D236" s="1" t="s">
        <v>4607</v>
      </c>
      <c r="E236" s="1" t="s">
        <v>4608</v>
      </c>
      <c r="F236" s="1" t="s">
        <v>2641</v>
      </c>
      <c r="G236" s="1" t="s">
        <v>51</v>
      </c>
      <c r="H236" s="2">
        <v>525000</v>
      </c>
    </row>
    <row r="237" spans="1:8" ht="22.5" x14ac:dyDescent="0.2">
      <c r="A237" s="1" t="s">
        <v>47</v>
      </c>
      <c r="B237" s="1" t="s">
        <v>2319</v>
      </c>
      <c r="C237" s="1" t="s">
        <v>9869</v>
      </c>
      <c r="D237" s="1" t="s">
        <v>9868</v>
      </c>
      <c r="E237" s="1" t="s">
        <v>6678</v>
      </c>
      <c r="F237" s="1" t="s">
        <v>3838</v>
      </c>
      <c r="G237" s="1" t="s">
        <v>51</v>
      </c>
      <c r="H237" s="2">
        <v>450000</v>
      </c>
    </row>
    <row r="238" spans="1:8" x14ac:dyDescent="0.2">
      <c r="A238" s="1" t="s">
        <v>47</v>
      </c>
      <c r="B238" s="1" t="s">
        <v>1625</v>
      </c>
      <c r="C238" s="1" t="s">
        <v>1626</v>
      </c>
      <c r="D238" s="1" t="s">
        <v>7707</v>
      </c>
      <c r="E238" s="1" t="s">
        <v>7708</v>
      </c>
      <c r="F238" s="1" t="s">
        <v>2641</v>
      </c>
      <c r="G238" s="1" t="s">
        <v>51</v>
      </c>
      <c r="H238" s="2">
        <v>911877.39</v>
      </c>
    </row>
    <row r="239" spans="1:8" ht="22.5" x14ac:dyDescent="0.2">
      <c r="A239" s="1" t="s">
        <v>47</v>
      </c>
      <c r="B239" s="1" t="s">
        <v>9718</v>
      </c>
      <c r="C239" s="1" t="s">
        <v>9719</v>
      </c>
      <c r="D239" s="1" t="s">
        <v>9717</v>
      </c>
      <c r="E239" s="1" t="s">
        <v>8928</v>
      </c>
      <c r="F239" s="1" t="s">
        <v>3838</v>
      </c>
      <c r="G239" s="1" t="s">
        <v>51</v>
      </c>
      <c r="H239" s="2">
        <v>300000</v>
      </c>
    </row>
    <row r="240" spans="1:8" x14ac:dyDescent="0.2">
      <c r="A240" s="1" t="s">
        <v>47</v>
      </c>
      <c r="B240" s="1" t="s">
        <v>2923</v>
      </c>
      <c r="C240" s="1" t="s">
        <v>2924</v>
      </c>
      <c r="D240" s="1" t="s">
        <v>5309</v>
      </c>
      <c r="E240" s="1" t="s">
        <v>5310</v>
      </c>
      <c r="F240" s="1" t="s">
        <v>2641</v>
      </c>
      <c r="G240" s="1" t="s">
        <v>51</v>
      </c>
      <c r="H240" s="2">
        <v>390000</v>
      </c>
    </row>
    <row r="241" spans="1:8" ht="22.5" x14ac:dyDescent="0.2">
      <c r="A241" s="1" t="s">
        <v>47</v>
      </c>
      <c r="B241" s="1" t="s">
        <v>3887</v>
      </c>
      <c r="C241" s="1" t="s">
        <v>3888</v>
      </c>
      <c r="D241" s="1" t="s">
        <v>3885</v>
      </c>
      <c r="E241" s="1" t="s">
        <v>3886</v>
      </c>
      <c r="F241" s="1" t="s">
        <v>3157</v>
      </c>
      <c r="G241" s="1" t="s">
        <v>51</v>
      </c>
      <c r="H241" s="2">
        <v>200000</v>
      </c>
    </row>
    <row r="242" spans="1:8" ht="22.5" x14ac:dyDescent="0.2">
      <c r="A242" s="1" t="s">
        <v>47</v>
      </c>
      <c r="B242" s="1" t="s">
        <v>2255</v>
      </c>
      <c r="C242" s="1" t="s">
        <v>2256</v>
      </c>
      <c r="D242" s="1" t="s">
        <v>5642</v>
      </c>
      <c r="E242" s="1" t="s">
        <v>5643</v>
      </c>
      <c r="F242" s="1" t="s">
        <v>209</v>
      </c>
      <c r="G242" s="1" t="s">
        <v>51</v>
      </c>
      <c r="H242" s="2">
        <v>215264.19</v>
      </c>
    </row>
    <row r="243" spans="1:8" x14ac:dyDescent="0.2">
      <c r="A243" s="1" t="s">
        <v>47</v>
      </c>
      <c r="B243" s="1" t="s">
        <v>2255</v>
      </c>
      <c r="C243" s="1" t="s">
        <v>2256</v>
      </c>
      <c r="D243" s="1" t="s">
        <v>5695</v>
      </c>
      <c r="E243" s="1" t="s">
        <v>5696</v>
      </c>
      <c r="F243" s="1" t="s">
        <v>50</v>
      </c>
      <c r="G243" s="1" t="s">
        <v>51</v>
      </c>
      <c r="H243" s="2">
        <v>365714.29</v>
      </c>
    </row>
    <row r="244" spans="1:8" ht="22.5" x14ac:dyDescent="0.2">
      <c r="A244" s="1" t="s">
        <v>47</v>
      </c>
      <c r="B244" s="1" t="s">
        <v>2255</v>
      </c>
      <c r="C244" s="1" t="s">
        <v>2256</v>
      </c>
      <c r="D244" s="1" t="s">
        <v>6138</v>
      </c>
      <c r="E244" s="1" t="s">
        <v>6139</v>
      </c>
      <c r="F244" s="1" t="s">
        <v>391</v>
      </c>
      <c r="G244" s="1" t="s">
        <v>51</v>
      </c>
      <c r="H244" s="2">
        <v>270476.19</v>
      </c>
    </row>
    <row r="245" spans="1:8" x14ac:dyDescent="0.2">
      <c r="A245" s="1" t="s">
        <v>47</v>
      </c>
      <c r="B245" s="1" t="s">
        <v>3304</v>
      </c>
      <c r="C245" s="1" t="s">
        <v>9721</v>
      </c>
      <c r="D245" s="1" t="s">
        <v>9720</v>
      </c>
      <c r="E245" s="1" t="s">
        <v>6678</v>
      </c>
      <c r="F245" s="1" t="s">
        <v>3838</v>
      </c>
      <c r="G245" s="1" t="s">
        <v>51</v>
      </c>
      <c r="H245" s="2">
        <v>600000</v>
      </c>
    </row>
    <row r="246" spans="1:8" ht="22.5" x14ac:dyDescent="0.2">
      <c r="A246" s="1" t="s">
        <v>47</v>
      </c>
      <c r="B246" s="1" t="s">
        <v>2205</v>
      </c>
      <c r="C246" s="1" t="s">
        <v>4897</v>
      </c>
      <c r="D246" s="1" t="s">
        <v>4895</v>
      </c>
      <c r="E246" s="1" t="s">
        <v>4896</v>
      </c>
      <c r="F246" s="1" t="s">
        <v>3157</v>
      </c>
      <c r="G246" s="1" t="s">
        <v>51</v>
      </c>
      <c r="H246" s="2">
        <v>1500000</v>
      </c>
    </row>
    <row r="247" spans="1:8" x14ac:dyDescent="0.2">
      <c r="A247" s="1" t="s">
        <v>47</v>
      </c>
      <c r="B247" s="1" t="s">
        <v>5111</v>
      </c>
      <c r="C247" s="1" t="s">
        <v>5112</v>
      </c>
      <c r="D247" s="1" t="s">
        <v>5362</v>
      </c>
      <c r="E247" s="1" t="s">
        <v>5363</v>
      </c>
      <c r="F247" s="1" t="s">
        <v>2641</v>
      </c>
      <c r="G247" s="1" t="s">
        <v>51</v>
      </c>
      <c r="H247" s="2">
        <v>222857.14</v>
      </c>
    </row>
    <row r="248" spans="1:8" x14ac:dyDescent="0.2">
      <c r="A248" s="1" t="s">
        <v>47</v>
      </c>
      <c r="B248" s="1" t="s">
        <v>5111</v>
      </c>
      <c r="C248" s="1" t="s">
        <v>5112</v>
      </c>
      <c r="D248" s="1" t="s">
        <v>8508</v>
      </c>
      <c r="E248" s="1" t="s">
        <v>8509</v>
      </c>
      <c r="F248" s="1" t="s">
        <v>2641</v>
      </c>
      <c r="G248" s="1" t="s">
        <v>51</v>
      </c>
      <c r="H248" s="2">
        <v>523714.28</v>
      </c>
    </row>
    <row r="249" spans="1:8" x14ac:dyDescent="0.2">
      <c r="A249" s="1" t="s">
        <v>47</v>
      </c>
      <c r="B249" s="1" t="s">
        <v>5111</v>
      </c>
      <c r="C249" s="1" t="s">
        <v>5112</v>
      </c>
      <c r="D249" s="1" t="s">
        <v>8510</v>
      </c>
      <c r="E249" s="1" t="s">
        <v>8511</v>
      </c>
      <c r="F249" s="1" t="s">
        <v>2641</v>
      </c>
      <c r="G249" s="1" t="s">
        <v>51</v>
      </c>
      <c r="H249" s="2">
        <v>222857.14</v>
      </c>
    </row>
    <row r="250" spans="1:8" x14ac:dyDescent="0.2">
      <c r="A250" s="1" t="s">
        <v>47</v>
      </c>
      <c r="B250" s="1" t="s">
        <v>2974</v>
      </c>
      <c r="C250" s="1" t="s">
        <v>2975</v>
      </c>
      <c r="D250" s="1" t="s">
        <v>7699</v>
      </c>
      <c r="E250" s="1" t="s">
        <v>7700</v>
      </c>
      <c r="F250" s="1" t="s">
        <v>2641</v>
      </c>
      <c r="G250" s="1" t="s">
        <v>51</v>
      </c>
      <c r="H250" s="2">
        <v>270476.19</v>
      </c>
    </row>
    <row r="251" spans="1:8" ht="22.5" x14ac:dyDescent="0.2">
      <c r="A251" s="1" t="s">
        <v>47</v>
      </c>
      <c r="B251" s="1" t="s">
        <v>2833</v>
      </c>
      <c r="C251" s="1" t="s">
        <v>10028</v>
      </c>
      <c r="D251" s="1" t="s">
        <v>10027</v>
      </c>
      <c r="E251" s="1" t="s">
        <v>6476</v>
      </c>
      <c r="F251" s="1" t="s">
        <v>3838</v>
      </c>
      <c r="G251" s="1" t="s">
        <v>51</v>
      </c>
      <c r="H251" s="2">
        <v>400000</v>
      </c>
    </row>
    <row r="252" spans="1:8" ht="22.5" x14ac:dyDescent="0.2">
      <c r="A252" s="1" t="s">
        <v>47</v>
      </c>
      <c r="B252" s="1" t="s">
        <v>2833</v>
      </c>
      <c r="C252" s="1" t="s">
        <v>8258</v>
      </c>
      <c r="D252" s="1" t="s">
        <v>8257</v>
      </c>
      <c r="E252" s="1" t="s">
        <v>6476</v>
      </c>
      <c r="F252" s="1" t="s">
        <v>3838</v>
      </c>
      <c r="G252" s="1" t="s">
        <v>51</v>
      </c>
      <c r="H252" s="2">
        <v>249850</v>
      </c>
    </row>
    <row r="253" spans="1:8" ht="22.5" x14ac:dyDescent="0.2">
      <c r="A253" s="1" t="s">
        <v>47</v>
      </c>
      <c r="B253" s="1" t="s">
        <v>2833</v>
      </c>
      <c r="C253" s="1" t="s">
        <v>8258</v>
      </c>
      <c r="D253" s="1" t="s">
        <v>8259</v>
      </c>
      <c r="E253" s="1" t="s">
        <v>6476</v>
      </c>
      <c r="F253" s="1" t="s">
        <v>3838</v>
      </c>
      <c r="G253" s="1" t="s">
        <v>51</v>
      </c>
      <c r="H253" s="2">
        <v>400000</v>
      </c>
    </row>
    <row r="254" spans="1:8" ht="22.5" x14ac:dyDescent="0.2">
      <c r="A254" s="1" t="s">
        <v>47</v>
      </c>
      <c r="B254" s="1" t="s">
        <v>1636</v>
      </c>
      <c r="C254" s="1" t="s">
        <v>1637</v>
      </c>
      <c r="D254" s="1" t="s">
        <v>6192</v>
      </c>
      <c r="E254" s="1" t="s">
        <v>6193</v>
      </c>
      <c r="F254" s="1" t="s">
        <v>209</v>
      </c>
      <c r="G254" s="1" t="s">
        <v>51</v>
      </c>
      <c r="H254" s="2">
        <v>222857.14</v>
      </c>
    </row>
    <row r="255" spans="1:8" x14ac:dyDescent="0.2">
      <c r="A255" s="1" t="s">
        <v>47</v>
      </c>
      <c r="B255" s="1" t="s">
        <v>2149</v>
      </c>
      <c r="C255" s="1" t="s">
        <v>2150</v>
      </c>
      <c r="D255" s="1" t="s">
        <v>5507</v>
      </c>
      <c r="E255" s="1" t="s">
        <v>5508</v>
      </c>
      <c r="F255" s="1" t="s">
        <v>2641</v>
      </c>
      <c r="G255" s="1" t="s">
        <v>51</v>
      </c>
      <c r="H255" s="2">
        <v>911877.39</v>
      </c>
    </row>
    <row r="256" spans="1:8" ht="22.5" x14ac:dyDescent="0.2">
      <c r="A256" s="1" t="s">
        <v>47</v>
      </c>
      <c r="B256" s="1" t="s">
        <v>2149</v>
      </c>
      <c r="C256" s="1" t="s">
        <v>2150</v>
      </c>
      <c r="D256" s="1" t="s">
        <v>9692</v>
      </c>
      <c r="E256" s="1" t="s">
        <v>9693</v>
      </c>
      <c r="F256" s="1" t="s">
        <v>209</v>
      </c>
      <c r="G256" s="1" t="s">
        <v>51</v>
      </c>
      <c r="H256" s="2">
        <v>234833.66</v>
      </c>
    </row>
    <row r="257" spans="1:8" ht="22.5" x14ac:dyDescent="0.2">
      <c r="A257" s="1" t="s">
        <v>47</v>
      </c>
      <c r="B257" s="1" t="s">
        <v>2251</v>
      </c>
      <c r="C257" s="1" t="s">
        <v>2252</v>
      </c>
      <c r="D257" s="1" t="s">
        <v>8692</v>
      </c>
      <c r="E257" s="1" t="s">
        <v>8693</v>
      </c>
      <c r="F257" s="1" t="s">
        <v>2641</v>
      </c>
      <c r="G257" s="1" t="s">
        <v>51</v>
      </c>
      <c r="H257" s="2">
        <v>270476.19</v>
      </c>
    </row>
    <row r="258" spans="1:8" ht="22.5" x14ac:dyDescent="0.2">
      <c r="A258" s="1" t="s">
        <v>47</v>
      </c>
      <c r="B258" s="1" t="s">
        <v>2109</v>
      </c>
      <c r="C258" s="1" t="s">
        <v>2110</v>
      </c>
      <c r="D258" s="1" t="s">
        <v>4353</v>
      </c>
      <c r="E258" s="1" t="s">
        <v>4354</v>
      </c>
      <c r="F258" s="1" t="s">
        <v>50</v>
      </c>
      <c r="G258" s="1" t="s">
        <v>51</v>
      </c>
      <c r="H258" s="2">
        <v>460952.38</v>
      </c>
    </row>
    <row r="259" spans="1:8" x14ac:dyDescent="0.2">
      <c r="A259" s="1" t="s">
        <v>47</v>
      </c>
      <c r="B259" s="1" t="s">
        <v>2109</v>
      </c>
      <c r="C259" s="1" t="s">
        <v>2110</v>
      </c>
      <c r="D259" s="1" t="s">
        <v>5382</v>
      </c>
      <c r="E259" s="1" t="s">
        <v>5383</v>
      </c>
      <c r="F259" s="1" t="s">
        <v>2641</v>
      </c>
      <c r="G259" s="1" t="s">
        <v>51</v>
      </c>
      <c r="H259" s="2">
        <v>487500</v>
      </c>
    </row>
    <row r="260" spans="1:8" x14ac:dyDescent="0.2">
      <c r="A260" s="1" t="s">
        <v>47</v>
      </c>
      <c r="B260" s="1" t="s">
        <v>1903</v>
      </c>
      <c r="C260" s="1" t="s">
        <v>1904</v>
      </c>
      <c r="D260" s="1" t="s">
        <v>3864</v>
      </c>
      <c r="E260" s="1" t="s">
        <v>3865</v>
      </c>
      <c r="F260" s="1" t="s">
        <v>2641</v>
      </c>
      <c r="G260" s="1" t="s">
        <v>51</v>
      </c>
      <c r="H260" s="2">
        <v>975000</v>
      </c>
    </row>
    <row r="261" spans="1:8" x14ac:dyDescent="0.2">
      <c r="A261" s="1" t="s">
        <v>47</v>
      </c>
      <c r="B261" s="1" t="s">
        <v>1036</v>
      </c>
      <c r="C261" s="1" t="s">
        <v>1037</v>
      </c>
      <c r="D261" s="1" t="s">
        <v>5307</v>
      </c>
      <c r="E261" s="1" t="s">
        <v>5308</v>
      </c>
      <c r="F261" s="1" t="s">
        <v>3558</v>
      </c>
      <c r="G261" s="1" t="s">
        <v>51</v>
      </c>
      <c r="H261" s="2">
        <v>240000</v>
      </c>
    </row>
    <row r="262" spans="1:8" ht="22.5" x14ac:dyDescent="0.2">
      <c r="A262" s="1" t="s">
        <v>47</v>
      </c>
      <c r="B262" s="1" t="s">
        <v>2327</v>
      </c>
      <c r="C262" s="1" t="s">
        <v>2328</v>
      </c>
      <c r="D262" s="1" t="s">
        <v>3867</v>
      </c>
      <c r="E262" s="1" t="s">
        <v>3868</v>
      </c>
      <c r="F262" s="1" t="s">
        <v>2641</v>
      </c>
      <c r="G262" s="1" t="s">
        <v>51</v>
      </c>
      <c r="H262" s="2">
        <v>585000</v>
      </c>
    </row>
    <row r="263" spans="1:8" ht="22.5" x14ac:dyDescent="0.2">
      <c r="A263" s="1" t="s">
        <v>47</v>
      </c>
      <c r="B263" s="1" t="s">
        <v>2327</v>
      </c>
      <c r="C263" s="1" t="s">
        <v>2328</v>
      </c>
      <c r="D263" s="1" t="s">
        <v>8660</v>
      </c>
      <c r="E263" s="1" t="s">
        <v>3868</v>
      </c>
      <c r="F263" s="1" t="s">
        <v>2641</v>
      </c>
      <c r="G263" s="1" t="s">
        <v>51</v>
      </c>
      <c r="H263" s="2">
        <v>270476.19</v>
      </c>
    </row>
    <row r="264" spans="1:8" ht="22.5" x14ac:dyDescent="0.2">
      <c r="A264" s="1" t="s">
        <v>47</v>
      </c>
      <c r="B264" s="1" t="s">
        <v>2078</v>
      </c>
      <c r="C264" s="1" t="s">
        <v>2079</v>
      </c>
      <c r="D264" s="1" t="s">
        <v>3860</v>
      </c>
      <c r="E264" s="1" t="s">
        <v>3861</v>
      </c>
      <c r="F264" s="1" t="s">
        <v>2641</v>
      </c>
      <c r="G264" s="1" t="s">
        <v>51</v>
      </c>
      <c r="H264" s="2">
        <v>487500</v>
      </c>
    </row>
    <row r="265" spans="1:8" ht="22.5" x14ac:dyDescent="0.2">
      <c r="A265" s="1" t="s">
        <v>47</v>
      </c>
      <c r="B265" s="1" t="s">
        <v>48</v>
      </c>
      <c r="C265" s="1" t="s">
        <v>49</v>
      </c>
      <c r="D265" s="1" t="s">
        <v>45</v>
      </c>
      <c r="E265" s="1" t="s">
        <v>46</v>
      </c>
      <c r="F265" s="1" t="s">
        <v>50</v>
      </c>
      <c r="G265" s="1" t="s">
        <v>51</v>
      </c>
      <c r="H265" s="2">
        <v>1295019.1599999999</v>
      </c>
    </row>
    <row r="266" spans="1:8" ht="22.5" x14ac:dyDescent="0.2">
      <c r="A266" s="1" t="s">
        <v>47</v>
      </c>
      <c r="B266" s="1" t="s">
        <v>48</v>
      </c>
      <c r="C266" s="1" t="s">
        <v>49</v>
      </c>
      <c r="D266" s="1" t="s">
        <v>6826</v>
      </c>
      <c r="E266" s="1" t="s">
        <v>6827</v>
      </c>
      <c r="F266" s="1" t="s">
        <v>2641</v>
      </c>
      <c r="G266" s="1" t="s">
        <v>51</v>
      </c>
      <c r="H266" s="2">
        <v>365714.29</v>
      </c>
    </row>
    <row r="267" spans="1:8" x14ac:dyDescent="0.2">
      <c r="A267" s="1" t="s">
        <v>47</v>
      </c>
      <c r="B267" s="1" t="s">
        <v>48</v>
      </c>
      <c r="C267" s="1" t="s">
        <v>49</v>
      </c>
      <c r="D267" s="1" t="s">
        <v>6828</v>
      </c>
      <c r="E267" s="1" t="s">
        <v>6829</v>
      </c>
      <c r="F267" s="1" t="s">
        <v>11</v>
      </c>
      <c r="G267" s="1" t="s">
        <v>51</v>
      </c>
      <c r="H267" s="2">
        <v>270476.19</v>
      </c>
    </row>
    <row r="268" spans="1:8" ht="22.5" x14ac:dyDescent="0.2">
      <c r="A268" s="1" t="s">
        <v>47</v>
      </c>
      <c r="B268" s="1" t="s">
        <v>48</v>
      </c>
      <c r="C268" s="1" t="s">
        <v>49</v>
      </c>
      <c r="D268" s="1" t="s">
        <v>9379</v>
      </c>
      <c r="E268" s="1" t="s">
        <v>9380</v>
      </c>
      <c r="F268" s="1" t="s">
        <v>209</v>
      </c>
      <c r="G268" s="1" t="s">
        <v>51</v>
      </c>
      <c r="H268" s="2">
        <v>283757.34000000003</v>
      </c>
    </row>
    <row r="269" spans="1:8" ht="22.5" x14ac:dyDescent="0.2">
      <c r="A269" s="1" t="s">
        <v>47</v>
      </c>
      <c r="B269" s="1" t="s">
        <v>3163</v>
      </c>
      <c r="C269" s="1" t="s">
        <v>3164</v>
      </c>
      <c r="D269" s="1" t="s">
        <v>6561</v>
      </c>
      <c r="E269" s="1" t="s">
        <v>6562</v>
      </c>
      <c r="F269" s="1" t="s">
        <v>11</v>
      </c>
      <c r="G269" s="1" t="s">
        <v>51</v>
      </c>
      <c r="H269" s="2">
        <v>234833.66</v>
      </c>
    </row>
    <row r="270" spans="1:8" ht="22.5" x14ac:dyDescent="0.2">
      <c r="A270" s="1" t="s">
        <v>47</v>
      </c>
      <c r="B270" s="1" t="s">
        <v>3163</v>
      </c>
      <c r="C270" s="1" t="s">
        <v>3164</v>
      </c>
      <c r="D270" s="1" t="s">
        <v>9462</v>
      </c>
      <c r="E270" s="1" t="s">
        <v>9463</v>
      </c>
      <c r="F270" s="1" t="s">
        <v>2641</v>
      </c>
      <c r="G270" s="1" t="s">
        <v>51</v>
      </c>
      <c r="H270" s="2">
        <v>460952.38</v>
      </c>
    </row>
    <row r="271" spans="1:8" ht="22.5" x14ac:dyDescent="0.2">
      <c r="A271" s="1" t="s">
        <v>47</v>
      </c>
      <c r="B271" s="1" t="s">
        <v>3163</v>
      </c>
      <c r="C271" s="1" t="s">
        <v>3164</v>
      </c>
      <c r="D271" s="1" t="s">
        <v>10380</v>
      </c>
      <c r="E271" s="1" t="s">
        <v>10381</v>
      </c>
      <c r="F271" s="1" t="s">
        <v>3558</v>
      </c>
      <c r="G271" s="1" t="s">
        <v>51</v>
      </c>
      <c r="H271" s="2">
        <v>6000000</v>
      </c>
    </row>
    <row r="272" spans="1:8" ht="22.5" x14ac:dyDescent="0.2">
      <c r="A272" s="1" t="s">
        <v>47</v>
      </c>
      <c r="B272" s="1" t="s">
        <v>255</v>
      </c>
      <c r="C272" s="1" t="s">
        <v>256</v>
      </c>
      <c r="D272" s="1" t="s">
        <v>3970</v>
      </c>
      <c r="E272" s="1" t="s">
        <v>3971</v>
      </c>
      <c r="F272" s="1" t="s">
        <v>2641</v>
      </c>
      <c r="G272" s="1" t="s">
        <v>51</v>
      </c>
      <c r="H272" s="2">
        <v>2925000</v>
      </c>
    </row>
    <row r="273" spans="1:8" ht="22.5" x14ac:dyDescent="0.2">
      <c r="A273" s="1" t="s">
        <v>47</v>
      </c>
      <c r="B273" s="1" t="s">
        <v>255</v>
      </c>
      <c r="C273" s="1" t="s">
        <v>256</v>
      </c>
      <c r="D273" s="1" t="s">
        <v>5297</v>
      </c>
      <c r="E273" s="1" t="s">
        <v>5298</v>
      </c>
      <c r="F273" s="1" t="s">
        <v>215</v>
      </c>
      <c r="G273" s="1" t="s">
        <v>51</v>
      </c>
      <c r="H273" s="2">
        <v>250000</v>
      </c>
    </row>
    <row r="274" spans="1:8" ht="22.5" x14ac:dyDescent="0.2">
      <c r="A274" s="1" t="s">
        <v>47</v>
      </c>
      <c r="B274" s="1" t="s">
        <v>255</v>
      </c>
      <c r="C274" s="1" t="s">
        <v>256</v>
      </c>
      <c r="D274" s="1" t="s">
        <v>5370</v>
      </c>
      <c r="E274" s="1" t="s">
        <v>5371</v>
      </c>
      <c r="F274" s="1" t="s">
        <v>3558</v>
      </c>
      <c r="G274" s="1" t="s">
        <v>51</v>
      </c>
      <c r="H274" s="2">
        <v>240000</v>
      </c>
    </row>
    <row r="275" spans="1:8" ht="22.5" x14ac:dyDescent="0.2">
      <c r="A275" s="1" t="s">
        <v>47</v>
      </c>
      <c r="B275" s="1" t="s">
        <v>1067</v>
      </c>
      <c r="C275" s="1" t="s">
        <v>9782</v>
      </c>
      <c r="D275" s="1" t="s">
        <v>9781</v>
      </c>
      <c r="E275" s="1" t="s">
        <v>6678</v>
      </c>
      <c r="F275" s="1" t="s">
        <v>3838</v>
      </c>
      <c r="G275" s="1" t="s">
        <v>51</v>
      </c>
      <c r="H275" s="2">
        <v>250000</v>
      </c>
    </row>
    <row r="276" spans="1:8" ht="22.5" x14ac:dyDescent="0.2">
      <c r="A276" s="1" t="s">
        <v>47</v>
      </c>
      <c r="B276" s="1" t="s">
        <v>1435</v>
      </c>
      <c r="C276" s="1" t="s">
        <v>10283</v>
      </c>
      <c r="D276" s="1" t="s">
        <v>10282</v>
      </c>
      <c r="E276" s="1" t="s">
        <v>6678</v>
      </c>
      <c r="F276" s="1" t="s">
        <v>3838</v>
      </c>
      <c r="G276" s="1" t="s">
        <v>51</v>
      </c>
      <c r="H276" s="2">
        <v>250000</v>
      </c>
    </row>
    <row r="277" spans="1:8" x14ac:dyDescent="0.2">
      <c r="A277" s="1" t="s">
        <v>47</v>
      </c>
      <c r="B277" s="1" t="s">
        <v>1435</v>
      </c>
      <c r="C277" s="1" t="s">
        <v>1436</v>
      </c>
      <c r="D277" s="1" t="s">
        <v>6002</v>
      </c>
      <c r="E277" s="1" t="s">
        <v>10514</v>
      </c>
      <c r="F277" s="1" t="s">
        <v>2641</v>
      </c>
      <c r="G277" s="1" t="s">
        <v>51</v>
      </c>
      <c r="H277" s="2">
        <v>222857.14</v>
      </c>
    </row>
    <row r="278" spans="1:8" x14ac:dyDescent="0.2">
      <c r="A278" s="1" t="s">
        <v>47</v>
      </c>
      <c r="B278" s="1" t="s">
        <v>342</v>
      </c>
      <c r="C278" s="1" t="s">
        <v>343</v>
      </c>
      <c r="D278" s="1" t="s">
        <v>5934</v>
      </c>
      <c r="E278" s="1" t="s">
        <v>5935</v>
      </c>
      <c r="F278" s="1" t="s">
        <v>2641</v>
      </c>
      <c r="G278" s="1" t="s">
        <v>51</v>
      </c>
      <c r="H278" s="2">
        <v>222857.14</v>
      </c>
    </row>
    <row r="279" spans="1:8" x14ac:dyDescent="0.2">
      <c r="A279" s="1" t="s">
        <v>47</v>
      </c>
      <c r="B279" s="1" t="s">
        <v>342</v>
      </c>
      <c r="C279" s="1" t="s">
        <v>343</v>
      </c>
      <c r="D279" s="1" t="s">
        <v>7430</v>
      </c>
      <c r="E279" s="1" t="s">
        <v>7431</v>
      </c>
      <c r="F279" s="1" t="s">
        <v>2641</v>
      </c>
      <c r="G279" s="1" t="s">
        <v>51</v>
      </c>
      <c r="H279" s="2">
        <v>460952.38</v>
      </c>
    </row>
    <row r="280" spans="1:8" x14ac:dyDescent="0.2">
      <c r="A280" s="1" t="s">
        <v>47</v>
      </c>
      <c r="B280" s="1" t="s">
        <v>342</v>
      </c>
      <c r="C280" s="1" t="s">
        <v>343</v>
      </c>
      <c r="D280" s="1" t="s">
        <v>8518</v>
      </c>
      <c r="E280" s="1" t="s">
        <v>8519</v>
      </c>
      <c r="F280" s="1" t="s">
        <v>11</v>
      </c>
      <c r="G280" s="1" t="s">
        <v>51</v>
      </c>
      <c r="H280" s="2">
        <v>460952.38</v>
      </c>
    </row>
    <row r="281" spans="1:8" x14ac:dyDescent="0.2">
      <c r="A281" s="1" t="s">
        <v>47</v>
      </c>
      <c r="B281" s="1" t="s">
        <v>342</v>
      </c>
      <c r="C281" s="1" t="s">
        <v>343</v>
      </c>
      <c r="D281" s="1" t="s">
        <v>8679</v>
      </c>
      <c r="E281" s="1" t="s">
        <v>8680</v>
      </c>
      <c r="F281" s="1" t="s">
        <v>2641</v>
      </c>
      <c r="G281" s="1" t="s">
        <v>51</v>
      </c>
      <c r="H281" s="2">
        <v>460952.38</v>
      </c>
    </row>
    <row r="282" spans="1:8" ht="22.5" x14ac:dyDescent="0.2">
      <c r="A282" s="1" t="s">
        <v>47</v>
      </c>
      <c r="B282" s="1" t="s">
        <v>257</v>
      </c>
      <c r="C282" s="1" t="s">
        <v>258</v>
      </c>
      <c r="D282" s="1" t="s">
        <v>5486</v>
      </c>
      <c r="E282" s="1" t="s">
        <v>5487</v>
      </c>
      <c r="F282" s="1" t="s">
        <v>209</v>
      </c>
      <c r="G282" s="1" t="s">
        <v>51</v>
      </c>
      <c r="H282" s="2">
        <v>205479.45</v>
      </c>
    </row>
    <row r="283" spans="1:8" ht="22.5" x14ac:dyDescent="0.2">
      <c r="A283" s="1" t="s">
        <v>47</v>
      </c>
      <c r="B283" s="1" t="s">
        <v>257</v>
      </c>
      <c r="C283" s="1" t="s">
        <v>258</v>
      </c>
      <c r="D283" s="1" t="s">
        <v>7169</v>
      </c>
      <c r="E283" s="1" t="s">
        <v>7170</v>
      </c>
      <c r="F283" s="1" t="s">
        <v>2641</v>
      </c>
      <c r="G283" s="1" t="s">
        <v>51</v>
      </c>
      <c r="H283" s="2">
        <v>460952.38</v>
      </c>
    </row>
    <row r="284" spans="1:8" x14ac:dyDescent="0.2">
      <c r="A284" s="1" t="s">
        <v>47</v>
      </c>
      <c r="B284" s="1" t="s">
        <v>3682</v>
      </c>
      <c r="C284" s="1" t="s">
        <v>3683</v>
      </c>
      <c r="D284" s="1" t="s">
        <v>8802</v>
      </c>
      <c r="E284" s="1" t="s">
        <v>3435</v>
      </c>
      <c r="F284" s="1" t="s">
        <v>2641</v>
      </c>
      <c r="G284" s="1" t="s">
        <v>51</v>
      </c>
      <c r="H284" s="2">
        <v>911877.39</v>
      </c>
    </row>
    <row r="285" spans="1:8" ht="22.5" x14ac:dyDescent="0.2">
      <c r="A285" s="1" t="s">
        <v>47</v>
      </c>
      <c r="B285" s="1" t="s">
        <v>1498</v>
      </c>
      <c r="C285" s="1" t="s">
        <v>1499</v>
      </c>
      <c r="D285" s="1" t="s">
        <v>3871</v>
      </c>
      <c r="E285" s="1" t="s">
        <v>3872</v>
      </c>
      <c r="F285" s="1" t="s">
        <v>2641</v>
      </c>
      <c r="G285" s="1" t="s">
        <v>51</v>
      </c>
      <c r="H285" s="2">
        <v>1462500</v>
      </c>
    </row>
    <row r="286" spans="1:8" x14ac:dyDescent="0.2">
      <c r="A286" s="1" t="s">
        <v>47</v>
      </c>
      <c r="B286" s="1" t="s">
        <v>1269</v>
      </c>
      <c r="C286" s="1" t="s">
        <v>10275</v>
      </c>
      <c r="D286" s="1" t="s">
        <v>10274</v>
      </c>
      <c r="E286" s="1" t="s">
        <v>6678</v>
      </c>
      <c r="F286" s="1" t="s">
        <v>3838</v>
      </c>
      <c r="G286" s="1" t="s">
        <v>51</v>
      </c>
      <c r="H286" s="2">
        <v>299409</v>
      </c>
    </row>
    <row r="287" spans="1:8" ht="22.5" x14ac:dyDescent="0.2">
      <c r="A287" s="1" t="s">
        <v>47</v>
      </c>
      <c r="B287" s="1" t="s">
        <v>1269</v>
      </c>
      <c r="C287" s="1" t="s">
        <v>1270</v>
      </c>
      <c r="D287" s="1" t="s">
        <v>5301</v>
      </c>
      <c r="E287" s="1" t="s">
        <v>5302</v>
      </c>
      <c r="F287" s="1" t="s">
        <v>2641</v>
      </c>
      <c r="G287" s="1" t="s">
        <v>51</v>
      </c>
      <c r="H287" s="2">
        <v>642500</v>
      </c>
    </row>
    <row r="288" spans="1:8" ht="45" x14ac:dyDescent="0.2">
      <c r="A288" s="1" t="s">
        <v>47</v>
      </c>
      <c r="B288" s="1" t="s">
        <v>1269</v>
      </c>
      <c r="C288" s="1" t="s">
        <v>1270</v>
      </c>
      <c r="D288" s="1" t="s">
        <v>5314</v>
      </c>
      <c r="E288" s="1" t="s">
        <v>5315</v>
      </c>
      <c r="F288" s="1" t="s">
        <v>2641</v>
      </c>
      <c r="G288" s="1" t="s">
        <v>51</v>
      </c>
      <c r="H288" s="2">
        <v>990000</v>
      </c>
    </row>
    <row r="289" spans="1:8" x14ac:dyDescent="0.2">
      <c r="A289" s="1" t="s">
        <v>47</v>
      </c>
      <c r="B289" s="1" t="s">
        <v>1269</v>
      </c>
      <c r="C289" s="1" t="s">
        <v>7687</v>
      </c>
      <c r="D289" s="1" t="s">
        <v>10087</v>
      </c>
      <c r="E289" s="1" t="s">
        <v>6678</v>
      </c>
      <c r="F289" s="1" t="s">
        <v>3838</v>
      </c>
      <c r="G289" s="1" t="s">
        <v>51</v>
      </c>
      <c r="H289" s="2">
        <v>250000</v>
      </c>
    </row>
    <row r="290" spans="1:8" ht="22.5" x14ac:dyDescent="0.2">
      <c r="A290" s="1" t="s">
        <v>47</v>
      </c>
      <c r="B290" s="1" t="s">
        <v>4449</v>
      </c>
      <c r="C290" s="1" t="s">
        <v>4450</v>
      </c>
      <c r="D290" s="1" t="s">
        <v>4514</v>
      </c>
      <c r="E290" s="1" t="s">
        <v>4515</v>
      </c>
      <c r="F290" s="1" t="s">
        <v>3157</v>
      </c>
      <c r="G290" s="1" t="s">
        <v>51</v>
      </c>
      <c r="H290" s="2">
        <v>250000</v>
      </c>
    </row>
    <row r="291" spans="1:8" x14ac:dyDescent="0.2">
      <c r="A291" s="1" t="s">
        <v>47</v>
      </c>
      <c r="B291" s="1" t="s">
        <v>4449</v>
      </c>
      <c r="C291" s="1" t="s">
        <v>4450</v>
      </c>
      <c r="D291" s="1" t="s">
        <v>6022</v>
      </c>
      <c r="E291" s="1" t="s">
        <v>6023</v>
      </c>
      <c r="F291" s="1" t="s">
        <v>2641</v>
      </c>
      <c r="G291" s="1" t="s">
        <v>51</v>
      </c>
      <c r="H291" s="2">
        <v>222857.14</v>
      </c>
    </row>
    <row r="292" spans="1:8" x14ac:dyDescent="0.2">
      <c r="A292" s="1" t="s">
        <v>47</v>
      </c>
      <c r="B292" s="1" t="s">
        <v>4449</v>
      </c>
      <c r="C292" s="1" t="s">
        <v>4450</v>
      </c>
      <c r="D292" s="1" t="s">
        <v>6028</v>
      </c>
      <c r="E292" s="1" t="s">
        <v>6029</v>
      </c>
      <c r="F292" s="1" t="s">
        <v>2641</v>
      </c>
      <c r="G292" s="1" t="s">
        <v>51</v>
      </c>
      <c r="H292" s="2">
        <v>341904.76</v>
      </c>
    </row>
    <row r="293" spans="1:8" x14ac:dyDescent="0.2">
      <c r="A293" s="1" t="s">
        <v>47</v>
      </c>
      <c r="B293" s="1" t="s">
        <v>1000</v>
      </c>
      <c r="C293" s="1" t="s">
        <v>1001</v>
      </c>
      <c r="D293" s="1" t="s">
        <v>9570</v>
      </c>
      <c r="E293" s="1" t="s">
        <v>9571</v>
      </c>
      <c r="F293" s="1" t="s">
        <v>50</v>
      </c>
      <c r="G293" s="1" t="s">
        <v>51</v>
      </c>
      <c r="H293" s="2">
        <v>270476.19</v>
      </c>
    </row>
    <row r="294" spans="1:8" x14ac:dyDescent="0.2">
      <c r="A294" s="1" t="s">
        <v>47</v>
      </c>
      <c r="B294" s="1" t="s">
        <v>633</v>
      </c>
      <c r="C294" s="1" t="s">
        <v>634</v>
      </c>
      <c r="D294" s="1" t="s">
        <v>7924</v>
      </c>
      <c r="E294" s="1" t="s">
        <v>6410</v>
      </c>
      <c r="F294" s="1" t="s">
        <v>2641</v>
      </c>
      <c r="G294" s="1" t="s">
        <v>51</v>
      </c>
      <c r="H294" s="2">
        <v>318095.24</v>
      </c>
    </row>
    <row r="295" spans="1:8" x14ac:dyDescent="0.2">
      <c r="A295" s="1" t="s">
        <v>47</v>
      </c>
      <c r="B295" s="1" t="s">
        <v>5824</v>
      </c>
      <c r="C295" s="1" t="s">
        <v>5825</v>
      </c>
      <c r="D295" s="1" t="s">
        <v>5832</v>
      </c>
      <c r="E295" s="1" t="s">
        <v>5833</v>
      </c>
      <c r="F295" s="1" t="s">
        <v>2641</v>
      </c>
      <c r="G295" s="1" t="s">
        <v>51</v>
      </c>
      <c r="H295" s="2">
        <v>222857.14</v>
      </c>
    </row>
    <row r="296" spans="1:8" ht="45" x14ac:dyDescent="0.2">
      <c r="A296" s="1" t="s">
        <v>47</v>
      </c>
      <c r="B296" s="1" t="s">
        <v>224</v>
      </c>
      <c r="C296" s="1" t="s">
        <v>225</v>
      </c>
      <c r="D296" s="1" t="s">
        <v>5732</v>
      </c>
      <c r="E296" s="1" t="s">
        <v>5733</v>
      </c>
      <c r="F296" s="1" t="s">
        <v>2641</v>
      </c>
      <c r="G296" s="1" t="s">
        <v>51</v>
      </c>
      <c r="H296" s="2">
        <v>460952.38</v>
      </c>
    </row>
    <row r="297" spans="1:8" ht="22.5" x14ac:dyDescent="0.2">
      <c r="A297" s="1" t="s">
        <v>47</v>
      </c>
      <c r="B297" s="1" t="s">
        <v>224</v>
      </c>
      <c r="C297" s="1" t="s">
        <v>225</v>
      </c>
      <c r="D297" s="1" t="s">
        <v>5746</v>
      </c>
      <c r="E297" s="1" t="s">
        <v>5747</v>
      </c>
      <c r="F297" s="1" t="s">
        <v>2641</v>
      </c>
      <c r="G297" s="1" t="s">
        <v>51</v>
      </c>
      <c r="H297" s="2">
        <v>270476.19</v>
      </c>
    </row>
    <row r="298" spans="1:8" ht="22.5" x14ac:dyDescent="0.2">
      <c r="A298" s="1" t="s">
        <v>47</v>
      </c>
      <c r="B298" s="1" t="s">
        <v>224</v>
      </c>
      <c r="C298" s="1" t="s">
        <v>225</v>
      </c>
      <c r="D298" s="1" t="s">
        <v>5769</v>
      </c>
      <c r="E298" s="1" t="s">
        <v>5770</v>
      </c>
      <c r="F298" s="1" t="s">
        <v>2641</v>
      </c>
      <c r="G298" s="1" t="s">
        <v>51</v>
      </c>
      <c r="H298" s="2">
        <v>222857.14</v>
      </c>
    </row>
    <row r="299" spans="1:8" x14ac:dyDescent="0.2">
      <c r="A299" s="3"/>
      <c r="B299" s="3"/>
      <c r="C299" s="3"/>
      <c r="D299" s="3"/>
      <c r="E299" s="3"/>
      <c r="F299" s="3"/>
      <c r="G299" s="3"/>
      <c r="H299" s="4">
        <f>SUBTOTAL(109,Tabela145689101112[VL Repasse Proposta])</f>
        <v>196350084.52999955</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54</v>
      </c>
      <c r="B5" s="1" t="s">
        <v>2915</v>
      </c>
      <c r="C5" s="1" t="s">
        <v>2916</v>
      </c>
      <c r="D5" s="1" t="s">
        <v>3382</v>
      </c>
      <c r="E5" s="1" t="s">
        <v>3383</v>
      </c>
      <c r="F5" s="1" t="s">
        <v>50</v>
      </c>
      <c r="G5" s="1" t="s">
        <v>51</v>
      </c>
      <c r="H5" s="2">
        <v>1295019.1599999999</v>
      </c>
    </row>
    <row r="6" spans="1:8" x14ac:dyDescent="0.2">
      <c r="A6" s="1" t="s">
        <v>54</v>
      </c>
      <c r="B6" s="1" t="s">
        <v>2915</v>
      </c>
      <c r="C6" s="1" t="s">
        <v>2916</v>
      </c>
      <c r="D6" s="1" t="s">
        <v>6942</v>
      </c>
      <c r="E6" s="1" t="s">
        <v>6943</v>
      </c>
      <c r="F6" s="1" t="s">
        <v>11</v>
      </c>
      <c r="G6" s="1" t="s">
        <v>51</v>
      </c>
      <c r="H6" s="2">
        <v>460952.38</v>
      </c>
    </row>
    <row r="7" spans="1:8" x14ac:dyDescent="0.2">
      <c r="A7" s="1" t="s">
        <v>54</v>
      </c>
      <c r="B7" s="1" t="s">
        <v>2915</v>
      </c>
      <c r="C7" s="1" t="s">
        <v>2916</v>
      </c>
      <c r="D7" s="1" t="s">
        <v>10228</v>
      </c>
      <c r="E7" s="1" t="s">
        <v>10229</v>
      </c>
      <c r="F7" s="1" t="s">
        <v>2641</v>
      </c>
      <c r="G7" s="1" t="s">
        <v>51</v>
      </c>
      <c r="H7" s="2">
        <v>911877.39</v>
      </c>
    </row>
    <row r="8" spans="1:8" x14ac:dyDescent="0.2">
      <c r="A8" s="1" t="s">
        <v>54</v>
      </c>
      <c r="B8" s="1" t="s">
        <v>292</v>
      </c>
      <c r="C8" s="1" t="s">
        <v>293</v>
      </c>
      <c r="D8" s="1" t="s">
        <v>4009</v>
      </c>
      <c r="E8" s="1" t="s">
        <v>4010</v>
      </c>
      <c r="F8" s="1" t="s">
        <v>3558</v>
      </c>
      <c r="G8" s="1" t="s">
        <v>51</v>
      </c>
      <c r="H8" s="2">
        <v>250000</v>
      </c>
    </row>
    <row r="9" spans="1:8" x14ac:dyDescent="0.2">
      <c r="A9" s="1" t="s">
        <v>54</v>
      </c>
      <c r="B9" s="1" t="s">
        <v>2072</v>
      </c>
      <c r="C9" s="1" t="s">
        <v>2073</v>
      </c>
      <c r="D9" s="1" t="s">
        <v>10245</v>
      </c>
      <c r="E9" s="1" t="s">
        <v>10246</v>
      </c>
      <c r="F9" s="1" t="s">
        <v>3558</v>
      </c>
      <c r="G9" s="1" t="s">
        <v>51</v>
      </c>
      <c r="H9" s="2">
        <v>995000</v>
      </c>
    </row>
    <row r="10" spans="1:8" x14ac:dyDescent="0.2">
      <c r="A10" s="1" t="s">
        <v>54</v>
      </c>
      <c r="B10" s="1" t="s">
        <v>1299</v>
      </c>
      <c r="C10" s="1" t="s">
        <v>1300</v>
      </c>
      <c r="D10" s="1" t="s">
        <v>10186</v>
      </c>
      <c r="E10" s="1" t="s">
        <v>10187</v>
      </c>
      <c r="F10" s="1" t="s">
        <v>3558</v>
      </c>
      <c r="G10" s="1" t="s">
        <v>51</v>
      </c>
      <c r="H10" s="2">
        <v>1500000</v>
      </c>
    </row>
    <row r="11" spans="1:8" ht="22.5" x14ac:dyDescent="0.2">
      <c r="A11" s="1" t="s">
        <v>54</v>
      </c>
      <c r="B11" s="1" t="s">
        <v>2847</v>
      </c>
      <c r="C11" s="1" t="s">
        <v>2848</v>
      </c>
      <c r="D11" s="1" t="s">
        <v>10215</v>
      </c>
      <c r="E11" s="1" t="s">
        <v>10216</v>
      </c>
      <c r="F11" s="1" t="s">
        <v>3558</v>
      </c>
      <c r="G11" s="1" t="s">
        <v>51</v>
      </c>
      <c r="H11" s="2">
        <v>1500000</v>
      </c>
    </row>
    <row r="12" spans="1:8" x14ac:dyDescent="0.2">
      <c r="A12" s="1" t="s">
        <v>54</v>
      </c>
      <c r="B12" s="1" t="s">
        <v>3436</v>
      </c>
      <c r="C12" s="1" t="s">
        <v>3437</v>
      </c>
      <c r="D12" s="1" t="s">
        <v>4011</v>
      </c>
      <c r="E12" s="1" t="s">
        <v>4012</v>
      </c>
      <c r="F12" s="1" t="s">
        <v>3558</v>
      </c>
      <c r="G12" s="1" t="s">
        <v>51</v>
      </c>
      <c r="H12" s="2">
        <v>3000000</v>
      </c>
    </row>
    <row r="13" spans="1:8" x14ac:dyDescent="0.2">
      <c r="A13" s="1" t="s">
        <v>54</v>
      </c>
      <c r="B13" s="1" t="s">
        <v>2619</v>
      </c>
      <c r="C13" s="1" t="s">
        <v>2620</v>
      </c>
      <c r="D13" s="1" t="s">
        <v>9697</v>
      </c>
      <c r="E13" s="1" t="s">
        <v>9698</v>
      </c>
      <c r="F13" s="1" t="s">
        <v>2641</v>
      </c>
      <c r="G13" s="1" t="s">
        <v>51</v>
      </c>
      <c r="H13" s="2">
        <v>911877.39</v>
      </c>
    </row>
    <row r="14" spans="1:8" x14ac:dyDescent="0.2">
      <c r="A14" s="1" t="s">
        <v>54</v>
      </c>
      <c r="B14" s="1" t="s">
        <v>1792</v>
      </c>
      <c r="C14" s="1" t="s">
        <v>1793</v>
      </c>
      <c r="D14" s="1" t="s">
        <v>9964</v>
      </c>
      <c r="E14" s="1" t="s">
        <v>9965</v>
      </c>
      <c r="F14" s="1" t="s">
        <v>3558</v>
      </c>
      <c r="G14" s="1" t="s">
        <v>51</v>
      </c>
      <c r="H14" s="2">
        <v>500000</v>
      </c>
    </row>
    <row r="15" spans="1:8" x14ac:dyDescent="0.2">
      <c r="A15" s="1" t="s">
        <v>54</v>
      </c>
      <c r="B15" s="1" t="s">
        <v>517</v>
      </c>
      <c r="C15" s="1" t="s">
        <v>518</v>
      </c>
      <c r="D15" s="1" t="s">
        <v>9842</v>
      </c>
      <c r="E15" s="1" t="s">
        <v>9843</v>
      </c>
      <c r="F15" s="1" t="s">
        <v>3127</v>
      </c>
      <c r="G15" s="1" t="s">
        <v>51</v>
      </c>
      <c r="H15" s="2">
        <v>10000000</v>
      </c>
    </row>
    <row r="16" spans="1:8" x14ac:dyDescent="0.2">
      <c r="A16" s="1" t="s">
        <v>54</v>
      </c>
      <c r="B16" s="1" t="s">
        <v>7290</v>
      </c>
      <c r="C16" s="1" t="s">
        <v>7291</v>
      </c>
      <c r="D16" s="1" t="s">
        <v>9974</v>
      </c>
      <c r="E16" s="1" t="s">
        <v>9975</v>
      </c>
      <c r="F16" s="1" t="s">
        <v>3558</v>
      </c>
      <c r="G16" s="1" t="s">
        <v>51</v>
      </c>
      <c r="H16" s="2">
        <v>1000000</v>
      </c>
    </row>
    <row r="17" spans="1:8" x14ac:dyDescent="0.2">
      <c r="A17" s="1" t="s">
        <v>54</v>
      </c>
      <c r="B17" s="1" t="s">
        <v>498</v>
      </c>
      <c r="C17" s="1" t="s">
        <v>499</v>
      </c>
      <c r="D17" s="1" t="s">
        <v>9962</v>
      </c>
      <c r="E17" s="1" t="s">
        <v>9963</v>
      </c>
      <c r="F17" s="1" t="s">
        <v>3558</v>
      </c>
      <c r="G17" s="1" t="s">
        <v>51</v>
      </c>
      <c r="H17" s="2">
        <v>500000</v>
      </c>
    </row>
    <row r="18" spans="1:8" x14ac:dyDescent="0.2">
      <c r="A18" s="1" t="s">
        <v>54</v>
      </c>
      <c r="B18" s="1" t="s">
        <v>2296</v>
      </c>
      <c r="C18" s="1" t="s">
        <v>2297</v>
      </c>
      <c r="D18" s="1" t="s">
        <v>6364</v>
      </c>
      <c r="E18" s="1" t="s">
        <v>6365</v>
      </c>
      <c r="F18" s="1" t="s">
        <v>11</v>
      </c>
      <c r="G18" s="1" t="s">
        <v>51</v>
      </c>
      <c r="H18" s="2">
        <v>270476.19</v>
      </c>
    </row>
    <row r="19" spans="1:8" x14ac:dyDescent="0.2">
      <c r="A19" s="1" t="s">
        <v>54</v>
      </c>
      <c r="B19" s="1" t="s">
        <v>2296</v>
      </c>
      <c r="C19" s="1" t="s">
        <v>2297</v>
      </c>
      <c r="D19" s="1" t="s">
        <v>6429</v>
      </c>
      <c r="E19" s="1" t="s">
        <v>6430</v>
      </c>
      <c r="F19" s="1" t="s">
        <v>391</v>
      </c>
      <c r="G19" s="1" t="s">
        <v>51</v>
      </c>
      <c r="H19" s="2">
        <v>270476.19</v>
      </c>
    </row>
    <row r="20" spans="1:8" ht="22.5" x14ac:dyDescent="0.2">
      <c r="A20" s="1" t="s">
        <v>54</v>
      </c>
      <c r="B20" s="1" t="s">
        <v>1969</v>
      </c>
      <c r="C20" s="1" t="s">
        <v>1970</v>
      </c>
      <c r="D20" s="1" t="s">
        <v>6632</v>
      </c>
      <c r="E20" s="1" t="s">
        <v>6633</v>
      </c>
      <c r="F20" s="1" t="s">
        <v>391</v>
      </c>
      <c r="G20" s="1" t="s">
        <v>51</v>
      </c>
      <c r="H20" s="2">
        <v>270476.19</v>
      </c>
    </row>
    <row r="21" spans="1:8" x14ac:dyDescent="0.2">
      <c r="A21" s="1" t="s">
        <v>54</v>
      </c>
      <c r="B21" s="1" t="s">
        <v>1969</v>
      </c>
      <c r="C21" s="1" t="s">
        <v>1970</v>
      </c>
      <c r="D21" s="1" t="s">
        <v>6764</v>
      </c>
      <c r="E21" s="1" t="s">
        <v>6765</v>
      </c>
      <c r="F21" s="1" t="s">
        <v>2641</v>
      </c>
      <c r="G21" s="1" t="s">
        <v>51</v>
      </c>
      <c r="H21" s="2">
        <v>911877.39</v>
      </c>
    </row>
    <row r="22" spans="1:8" x14ac:dyDescent="0.2">
      <c r="A22" s="1" t="s">
        <v>54</v>
      </c>
      <c r="B22" s="1" t="s">
        <v>3271</v>
      </c>
      <c r="C22" s="1" t="s">
        <v>3272</v>
      </c>
      <c r="D22" s="1" t="s">
        <v>8540</v>
      </c>
      <c r="E22" s="1" t="s">
        <v>8541</v>
      </c>
      <c r="F22" s="1" t="s">
        <v>2641</v>
      </c>
      <c r="G22" s="1" t="s">
        <v>51</v>
      </c>
      <c r="H22" s="2">
        <v>911877.39</v>
      </c>
    </row>
    <row r="23" spans="1:8" x14ac:dyDescent="0.2">
      <c r="A23" s="1" t="s">
        <v>54</v>
      </c>
      <c r="B23" s="1" t="s">
        <v>3271</v>
      </c>
      <c r="C23" s="1" t="s">
        <v>3272</v>
      </c>
      <c r="D23" s="1" t="s">
        <v>9971</v>
      </c>
      <c r="E23" s="1" t="s">
        <v>9972</v>
      </c>
      <c r="F23" s="1" t="s">
        <v>3558</v>
      </c>
      <c r="G23" s="1" t="s">
        <v>51</v>
      </c>
      <c r="H23" s="2">
        <v>2000000</v>
      </c>
    </row>
    <row r="24" spans="1:8" x14ac:dyDescent="0.2">
      <c r="A24" s="1" t="s">
        <v>54</v>
      </c>
      <c r="B24" s="1" t="s">
        <v>2888</v>
      </c>
      <c r="C24" s="1" t="s">
        <v>2889</v>
      </c>
      <c r="D24" s="1" t="s">
        <v>4502</v>
      </c>
      <c r="E24" s="1" t="s">
        <v>4503</v>
      </c>
      <c r="F24" s="1" t="s">
        <v>3576</v>
      </c>
      <c r="G24" s="1" t="s">
        <v>51</v>
      </c>
      <c r="H24" s="2">
        <v>400000</v>
      </c>
    </row>
    <row r="25" spans="1:8" x14ac:dyDescent="0.2">
      <c r="A25" s="1" t="s">
        <v>54</v>
      </c>
      <c r="B25" s="1" t="s">
        <v>2888</v>
      </c>
      <c r="C25" s="1" t="s">
        <v>2889</v>
      </c>
      <c r="D25" s="1" t="s">
        <v>4988</v>
      </c>
      <c r="E25" s="1" t="s">
        <v>4503</v>
      </c>
      <c r="F25" s="1" t="s">
        <v>3576</v>
      </c>
      <c r="G25" s="1" t="s">
        <v>51</v>
      </c>
      <c r="H25" s="2">
        <v>566900</v>
      </c>
    </row>
    <row r="26" spans="1:8" x14ac:dyDescent="0.2">
      <c r="A26" s="1" t="s">
        <v>54</v>
      </c>
      <c r="B26" s="1" t="s">
        <v>2888</v>
      </c>
      <c r="C26" s="1" t="s">
        <v>2889</v>
      </c>
      <c r="D26" s="1" t="s">
        <v>6759</v>
      </c>
      <c r="E26" s="1" t="s">
        <v>6760</v>
      </c>
      <c r="F26" s="1" t="s">
        <v>2641</v>
      </c>
      <c r="G26" s="1" t="s">
        <v>51</v>
      </c>
      <c r="H26" s="2">
        <v>1869731.8</v>
      </c>
    </row>
    <row r="27" spans="1:8" ht="22.5" x14ac:dyDescent="0.2">
      <c r="A27" s="1" t="s">
        <v>54</v>
      </c>
      <c r="B27" s="1" t="s">
        <v>1490</v>
      </c>
      <c r="C27" s="1" t="s">
        <v>1491</v>
      </c>
      <c r="D27" s="1" t="s">
        <v>9297</v>
      </c>
      <c r="E27" s="1" t="s">
        <v>9298</v>
      </c>
      <c r="F27" s="1" t="s">
        <v>3558</v>
      </c>
      <c r="G27" s="1" t="s">
        <v>51</v>
      </c>
      <c r="H27" s="2">
        <v>1000000</v>
      </c>
    </row>
    <row r="28" spans="1:8" ht="22.5" x14ac:dyDescent="0.2">
      <c r="A28" s="1" t="s">
        <v>54</v>
      </c>
      <c r="B28" s="1" t="s">
        <v>2141</v>
      </c>
      <c r="C28" s="1" t="s">
        <v>2142</v>
      </c>
      <c r="D28" s="1" t="s">
        <v>10386</v>
      </c>
      <c r="E28" s="1" t="s">
        <v>10387</v>
      </c>
      <c r="F28" s="1" t="s">
        <v>3558</v>
      </c>
      <c r="G28" s="1" t="s">
        <v>51</v>
      </c>
      <c r="H28" s="2">
        <v>200000</v>
      </c>
    </row>
    <row r="29" spans="1:8" x14ac:dyDescent="0.2">
      <c r="A29" s="1" t="s">
        <v>54</v>
      </c>
      <c r="B29" s="1" t="s">
        <v>584</v>
      </c>
      <c r="C29" s="1" t="s">
        <v>585</v>
      </c>
      <c r="D29" s="1" t="s">
        <v>4208</v>
      </c>
      <c r="E29" s="1" t="s">
        <v>4209</v>
      </c>
      <c r="F29" s="1" t="s">
        <v>3558</v>
      </c>
      <c r="G29" s="1" t="s">
        <v>51</v>
      </c>
      <c r="H29" s="2">
        <v>250000</v>
      </c>
    </row>
    <row r="30" spans="1:8" x14ac:dyDescent="0.2">
      <c r="A30" s="1" t="s">
        <v>54</v>
      </c>
      <c r="B30" s="1" t="s">
        <v>2813</v>
      </c>
      <c r="C30" s="1" t="s">
        <v>2814</v>
      </c>
      <c r="D30" s="1" t="s">
        <v>9268</v>
      </c>
      <c r="E30" s="1" t="s">
        <v>9269</v>
      </c>
      <c r="F30" s="1" t="s">
        <v>3558</v>
      </c>
      <c r="G30" s="1" t="s">
        <v>51</v>
      </c>
      <c r="H30" s="2">
        <v>1000000</v>
      </c>
    </row>
    <row r="31" spans="1:8" x14ac:dyDescent="0.2">
      <c r="A31" s="1" t="s">
        <v>54</v>
      </c>
      <c r="B31" s="1" t="s">
        <v>1120</v>
      </c>
      <c r="C31" s="1" t="s">
        <v>1121</v>
      </c>
      <c r="D31" s="1" t="s">
        <v>4235</v>
      </c>
      <c r="E31" s="1" t="s">
        <v>4236</v>
      </c>
      <c r="F31" s="1" t="s">
        <v>3558</v>
      </c>
      <c r="G31" s="1" t="s">
        <v>51</v>
      </c>
      <c r="H31" s="2">
        <v>3000000</v>
      </c>
    </row>
    <row r="32" spans="1:8" x14ac:dyDescent="0.2">
      <c r="A32" s="1" t="s">
        <v>54</v>
      </c>
      <c r="B32" s="1" t="s">
        <v>1549</v>
      </c>
      <c r="C32" s="1" t="s">
        <v>1550</v>
      </c>
      <c r="D32" s="1" t="s">
        <v>10185</v>
      </c>
      <c r="E32" s="1" t="s">
        <v>10118</v>
      </c>
      <c r="F32" s="1" t="s">
        <v>3558</v>
      </c>
      <c r="G32" s="1" t="s">
        <v>51</v>
      </c>
      <c r="H32" s="2">
        <v>2000000</v>
      </c>
    </row>
    <row r="33" spans="1:8" x14ac:dyDescent="0.2">
      <c r="A33" s="1" t="s">
        <v>54</v>
      </c>
      <c r="B33" s="1" t="s">
        <v>1125</v>
      </c>
      <c r="C33" s="1" t="s">
        <v>1126</v>
      </c>
      <c r="D33" s="1" t="s">
        <v>4239</v>
      </c>
      <c r="E33" s="1" t="s">
        <v>4240</v>
      </c>
      <c r="F33" s="1" t="s">
        <v>3127</v>
      </c>
      <c r="G33" s="1" t="s">
        <v>51</v>
      </c>
      <c r="H33" s="2">
        <v>285000</v>
      </c>
    </row>
    <row r="34" spans="1:8" x14ac:dyDescent="0.2">
      <c r="A34" s="1" t="s">
        <v>54</v>
      </c>
      <c r="B34" s="1" t="s">
        <v>1125</v>
      </c>
      <c r="C34" s="1" t="s">
        <v>1126</v>
      </c>
      <c r="D34" s="1" t="s">
        <v>5088</v>
      </c>
      <c r="E34" s="1" t="s">
        <v>5089</v>
      </c>
      <c r="F34" s="1" t="s">
        <v>3127</v>
      </c>
      <c r="G34" s="1" t="s">
        <v>51</v>
      </c>
      <c r="H34" s="2">
        <v>250000</v>
      </c>
    </row>
    <row r="35" spans="1:8" x14ac:dyDescent="0.2">
      <c r="A35" s="1" t="s">
        <v>54</v>
      </c>
      <c r="B35" s="1" t="s">
        <v>3353</v>
      </c>
      <c r="C35" s="1" t="s">
        <v>3354</v>
      </c>
      <c r="D35" s="1" t="s">
        <v>10121</v>
      </c>
      <c r="E35" s="1" t="s">
        <v>10122</v>
      </c>
      <c r="F35" s="1" t="s">
        <v>11</v>
      </c>
      <c r="G35" s="1" t="s">
        <v>51</v>
      </c>
      <c r="H35" s="2">
        <v>556190.48</v>
      </c>
    </row>
    <row r="36" spans="1:8" ht="22.5" x14ac:dyDescent="0.2">
      <c r="A36" s="1" t="s">
        <v>54</v>
      </c>
      <c r="B36" s="1" t="s">
        <v>656</v>
      </c>
      <c r="C36" s="1" t="s">
        <v>10490</v>
      </c>
      <c r="D36" s="1" t="s">
        <v>10489</v>
      </c>
      <c r="E36" s="1" t="s">
        <v>3837</v>
      </c>
      <c r="F36" s="1" t="s">
        <v>3838</v>
      </c>
      <c r="G36" s="1" t="s">
        <v>51</v>
      </c>
      <c r="H36" s="2">
        <v>1499975</v>
      </c>
    </row>
    <row r="37" spans="1:8" ht="22.5" x14ac:dyDescent="0.2">
      <c r="A37" s="1" t="s">
        <v>54</v>
      </c>
      <c r="B37" s="1" t="s">
        <v>656</v>
      </c>
      <c r="C37" s="1" t="s">
        <v>657</v>
      </c>
      <c r="D37" s="1" t="s">
        <v>2901</v>
      </c>
      <c r="E37" s="1" t="s">
        <v>2902</v>
      </c>
      <c r="F37" s="1" t="s">
        <v>50</v>
      </c>
      <c r="G37" s="1" t="s">
        <v>51</v>
      </c>
      <c r="H37" s="2">
        <v>4712355.21</v>
      </c>
    </row>
    <row r="38" spans="1:8" ht="22.5" x14ac:dyDescent="0.2">
      <c r="A38" s="1" t="s">
        <v>54</v>
      </c>
      <c r="B38" s="1" t="s">
        <v>1572</v>
      </c>
      <c r="C38" s="1" t="s">
        <v>1573</v>
      </c>
      <c r="D38" s="1" t="s">
        <v>3297</v>
      </c>
      <c r="E38" s="1" t="s">
        <v>3298</v>
      </c>
      <c r="F38" s="1" t="s">
        <v>50</v>
      </c>
      <c r="G38" s="1" t="s">
        <v>51</v>
      </c>
      <c r="H38" s="2">
        <v>222857.14</v>
      </c>
    </row>
    <row r="39" spans="1:8" x14ac:dyDescent="0.2">
      <c r="A39" s="1" t="s">
        <v>54</v>
      </c>
      <c r="B39" s="1" t="s">
        <v>2097</v>
      </c>
      <c r="C39" s="1" t="s">
        <v>2098</v>
      </c>
      <c r="D39" s="1" t="s">
        <v>9851</v>
      </c>
      <c r="E39" s="1" t="s">
        <v>9852</v>
      </c>
      <c r="F39" s="1" t="s">
        <v>3127</v>
      </c>
      <c r="G39" s="1" t="s">
        <v>51</v>
      </c>
      <c r="H39" s="2">
        <v>4750000</v>
      </c>
    </row>
    <row r="40" spans="1:8" x14ac:dyDescent="0.2">
      <c r="A40" s="1" t="s">
        <v>54</v>
      </c>
      <c r="B40" s="1" t="s">
        <v>338</v>
      </c>
      <c r="C40" s="1" t="s">
        <v>339</v>
      </c>
      <c r="D40" s="1" t="s">
        <v>5039</v>
      </c>
      <c r="E40" s="1" t="s">
        <v>5040</v>
      </c>
      <c r="F40" s="1" t="s">
        <v>3558</v>
      </c>
      <c r="G40" s="1" t="s">
        <v>51</v>
      </c>
      <c r="H40" s="2">
        <v>1000000</v>
      </c>
    </row>
    <row r="41" spans="1:8" x14ac:dyDescent="0.2">
      <c r="A41" s="1" t="s">
        <v>54</v>
      </c>
      <c r="B41" s="1" t="s">
        <v>338</v>
      </c>
      <c r="C41" s="1" t="s">
        <v>339</v>
      </c>
      <c r="D41" s="1" t="s">
        <v>6532</v>
      </c>
      <c r="E41" s="1" t="s">
        <v>6533</v>
      </c>
      <c r="F41" s="1" t="s">
        <v>391</v>
      </c>
      <c r="G41" s="1" t="s">
        <v>51</v>
      </c>
      <c r="H41" s="2">
        <v>313111.55</v>
      </c>
    </row>
    <row r="42" spans="1:8" x14ac:dyDescent="0.2">
      <c r="A42" s="1" t="s">
        <v>54</v>
      </c>
      <c r="B42" s="1" t="s">
        <v>1116</v>
      </c>
      <c r="C42" s="1" t="s">
        <v>1117</v>
      </c>
      <c r="D42" s="1" t="s">
        <v>5102</v>
      </c>
      <c r="E42" s="1" t="s">
        <v>5103</v>
      </c>
      <c r="F42" s="1" t="s">
        <v>3558</v>
      </c>
      <c r="G42" s="1" t="s">
        <v>51</v>
      </c>
      <c r="H42" s="2">
        <v>3000000</v>
      </c>
    </row>
    <row r="43" spans="1:8" ht="22.5" x14ac:dyDescent="0.2">
      <c r="A43" s="1" t="s">
        <v>54</v>
      </c>
      <c r="B43" s="1" t="s">
        <v>1424</v>
      </c>
      <c r="C43" s="1" t="s">
        <v>1425</v>
      </c>
      <c r="D43" s="1" t="s">
        <v>5196</v>
      </c>
      <c r="E43" s="1" t="s">
        <v>5197</v>
      </c>
      <c r="F43" s="1" t="s">
        <v>3558</v>
      </c>
      <c r="G43" s="1" t="s">
        <v>51</v>
      </c>
      <c r="H43" s="2">
        <v>3000000</v>
      </c>
    </row>
    <row r="44" spans="1:8" x14ac:dyDescent="0.2">
      <c r="A44" s="1" t="s">
        <v>54</v>
      </c>
      <c r="B44" s="1" t="s">
        <v>1424</v>
      </c>
      <c r="C44" s="1" t="s">
        <v>1425</v>
      </c>
      <c r="D44" s="1" t="s">
        <v>7850</v>
      </c>
      <c r="E44" s="1" t="s">
        <v>3671</v>
      </c>
      <c r="F44" s="1" t="s">
        <v>3127</v>
      </c>
      <c r="G44" s="1" t="s">
        <v>51</v>
      </c>
      <c r="H44" s="2">
        <v>600000</v>
      </c>
    </row>
    <row r="45" spans="1:8" x14ac:dyDescent="0.2">
      <c r="A45" s="1" t="s">
        <v>54</v>
      </c>
      <c r="B45" s="1" t="s">
        <v>1424</v>
      </c>
      <c r="C45" s="1" t="s">
        <v>1425</v>
      </c>
      <c r="D45" s="1" t="s">
        <v>7861</v>
      </c>
      <c r="E45" s="1" t="s">
        <v>7862</v>
      </c>
      <c r="F45" s="1" t="s">
        <v>3127</v>
      </c>
      <c r="G45" s="1" t="s">
        <v>51</v>
      </c>
      <c r="H45" s="2">
        <v>350000</v>
      </c>
    </row>
    <row r="46" spans="1:8" ht="22.5" x14ac:dyDescent="0.2">
      <c r="A46" s="1" t="s">
        <v>54</v>
      </c>
      <c r="B46" s="1" t="s">
        <v>973</v>
      </c>
      <c r="C46" s="1" t="s">
        <v>974</v>
      </c>
      <c r="D46" s="1" t="s">
        <v>971</v>
      </c>
      <c r="E46" s="1" t="s">
        <v>972</v>
      </c>
      <c r="F46" s="1" t="s">
        <v>209</v>
      </c>
      <c r="G46" s="1" t="s">
        <v>51</v>
      </c>
      <c r="H46" s="2">
        <v>722857.14</v>
      </c>
    </row>
    <row r="47" spans="1:8" x14ac:dyDescent="0.2">
      <c r="A47" s="1" t="s">
        <v>54</v>
      </c>
      <c r="B47" s="1" t="s">
        <v>973</v>
      </c>
      <c r="C47" s="1" t="s">
        <v>974</v>
      </c>
      <c r="D47" s="1" t="s">
        <v>8534</v>
      </c>
      <c r="E47" s="1" t="s">
        <v>8535</v>
      </c>
      <c r="F47" s="1" t="s">
        <v>2641</v>
      </c>
      <c r="G47" s="1" t="s">
        <v>51</v>
      </c>
      <c r="H47" s="2">
        <v>460952.38</v>
      </c>
    </row>
    <row r="48" spans="1:8" x14ac:dyDescent="0.2">
      <c r="A48" s="1" t="s">
        <v>54</v>
      </c>
      <c r="B48" s="1" t="s">
        <v>9220</v>
      </c>
      <c r="C48" s="1" t="s">
        <v>9221</v>
      </c>
      <c r="D48" s="1" t="s">
        <v>9218</v>
      </c>
      <c r="E48" s="1" t="s">
        <v>9219</v>
      </c>
      <c r="F48" s="1" t="s">
        <v>391</v>
      </c>
      <c r="G48" s="1" t="s">
        <v>51</v>
      </c>
      <c r="H48" s="2">
        <v>270476.19</v>
      </c>
    </row>
    <row r="49" spans="1:8" ht="22.5" x14ac:dyDescent="0.2">
      <c r="A49" s="1" t="s">
        <v>54</v>
      </c>
      <c r="B49" s="1" t="s">
        <v>890</v>
      </c>
      <c r="C49" s="1" t="s">
        <v>891</v>
      </c>
      <c r="D49" s="1" t="s">
        <v>7231</v>
      </c>
      <c r="E49" s="1" t="s">
        <v>7232</v>
      </c>
      <c r="F49" s="1" t="s">
        <v>50</v>
      </c>
      <c r="G49" s="1" t="s">
        <v>51</v>
      </c>
      <c r="H49" s="2">
        <v>699047.62</v>
      </c>
    </row>
    <row r="50" spans="1:8" x14ac:dyDescent="0.2">
      <c r="A50" s="1" t="s">
        <v>54</v>
      </c>
      <c r="B50" s="1" t="s">
        <v>890</v>
      </c>
      <c r="C50" s="1" t="s">
        <v>891</v>
      </c>
      <c r="D50" s="1" t="s">
        <v>7705</v>
      </c>
      <c r="E50" s="1" t="s">
        <v>7706</v>
      </c>
      <c r="F50" s="1" t="s">
        <v>3127</v>
      </c>
      <c r="G50" s="1" t="s">
        <v>51</v>
      </c>
      <c r="H50" s="2">
        <v>950000</v>
      </c>
    </row>
    <row r="51" spans="1:8" x14ac:dyDescent="0.2">
      <c r="A51" s="1" t="s">
        <v>54</v>
      </c>
      <c r="B51" s="1" t="s">
        <v>746</v>
      </c>
      <c r="C51" s="1" t="s">
        <v>747</v>
      </c>
      <c r="D51" s="1" t="s">
        <v>7025</v>
      </c>
      <c r="E51" s="1" t="s">
        <v>7026</v>
      </c>
      <c r="F51" s="1" t="s">
        <v>2641</v>
      </c>
      <c r="G51" s="1" t="s">
        <v>51</v>
      </c>
      <c r="H51" s="2">
        <v>1851034.48</v>
      </c>
    </row>
    <row r="52" spans="1:8" x14ac:dyDescent="0.2">
      <c r="A52" s="1" t="s">
        <v>54</v>
      </c>
      <c r="B52" s="1" t="s">
        <v>732</v>
      </c>
      <c r="C52" s="1" t="s">
        <v>733</v>
      </c>
      <c r="D52" s="1" t="s">
        <v>5650</v>
      </c>
      <c r="E52" s="1" t="s">
        <v>5651</v>
      </c>
      <c r="F52" s="1" t="s">
        <v>391</v>
      </c>
      <c r="G52" s="1" t="s">
        <v>51</v>
      </c>
      <c r="H52" s="2">
        <v>222857.14</v>
      </c>
    </row>
    <row r="53" spans="1:8" x14ac:dyDescent="0.2">
      <c r="A53" s="1" t="s">
        <v>54</v>
      </c>
      <c r="B53" s="1" t="s">
        <v>732</v>
      </c>
      <c r="C53" s="1" t="s">
        <v>733</v>
      </c>
      <c r="D53" s="1" t="s">
        <v>9280</v>
      </c>
      <c r="E53" s="1" t="s">
        <v>9281</v>
      </c>
      <c r="F53" s="1" t="s">
        <v>3558</v>
      </c>
      <c r="G53" s="1" t="s">
        <v>51</v>
      </c>
      <c r="H53" s="2">
        <v>2000000</v>
      </c>
    </row>
    <row r="54" spans="1:8" x14ac:dyDescent="0.2">
      <c r="A54" s="1" t="s">
        <v>54</v>
      </c>
      <c r="B54" s="1" t="s">
        <v>3015</v>
      </c>
      <c r="C54" s="1" t="s">
        <v>3016</v>
      </c>
      <c r="D54" s="1" t="s">
        <v>7794</v>
      </c>
      <c r="E54" s="1" t="s">
        <v>1441</v>
      </c>
      <c r="F54" s="1" t="s">
        <v>209</v>
      </c>
      <c r="G54" s="1" t="s">
        <v>51</v>
      </c>
      <c r="H54" s="2">
        <v>577299.41</v>
      </c>
    </row>
    <row r="55" spans="1:8" ht="22.5" x14ac:dyDescent="0.2">
      <c r="A55" s="1" t="s">
        <v>54</v>
      </c>
      <c r="B55" s="1" t="s">
        <v>1131</v>
      </c>
      <c r="C55" s="1" t="s">
        <v>1132</v>
      </c>
      <c r="D55" s="1" t="s">
        <v>4227</v>
      </c>
      <c r="E55" s="1" t="s">
        <v>4228</v>
      </c>
      <c r="F55" s="1" t="s">
        <v>11</v>
      </c>
      <c r="G55" s="1" t="s">
        <v>51</v>
      </c>
      <c r="H55" s="2">
        <v>200000</v>
      </c>
    </row>
    <row r="56" spans="1:8" ht="22.5" x14ac:dyDescent="0.2">
      <c r="A56" s="1" t="s">
        <v>54</v>
      </c>
      <c r="B56" s="1" t="s">
        <v>1131</v>
      </c>
      <c r="C56" s="1" t="s">
        <v>1132</v>
      </c>
      <c r="D56" s="1" t="s">
        <v>7553</v>
      </c>
      <c r="E56" s="1" t="s">
        <v>7554</v>
      </c>
      <c r="F56" s="1" t="s">
        <v>215</v>
      </c>
      <c r="G56" s="1" t="s">
        <v>51</v>
      </c>
      <c r="H56" s="2">
        <v>1000000</v>
      </c>
    </row>
    <row r="57" spans="1:8" x14ac:dyDescent="0.2">
      <c r="A57" s="1" t="s">
        <v>54</v>
      </c>
      <c r="B57" s="1" t="s">
        <v>1767</v>
      </c>
      <c r="C57" s="1" t="s">
        <v>1768</v>
      </c>
      <c r="D57" s="1" t="s">
        <v>9288</v>
      </c>
      <c r="E57" s="1" t="s">
        <v>9289</v>
      </c>
      <c r="F57" s="1" t="s">
        <v>3558</v>
      </c>
      <c r="G57" s="1" t="s">
        <v>51</v>
      </c>
      <c r="H57" s="2">
        <v>1500000</v>
      </c>
    </row>
    <row r="58" spans="1:8" ht="22.5" x14ac:dyDescent="0.2">
      <c r="A58" s="1" t="s">
        <v>54</v>
      </c>
      <c r="B58" s="1" t="s">
        <v>1644</v>
      </c>
      <c r="C58" s="1" t="s">
        <v>1645</v>
      </c>
      <c r="D58" s="1" t="s">
        <v>1642</v>
      </c>
      <c r="E58" s="1" t="s">
        <v>1643</v>
      </c>
      <c r="F58" s="1" t="s">
        <v>11</v>
      </c>
      <c r="G58" s="1" t="s">
        <v>51</v>
      </c>
      <c r="H58" s="2">
        <v>535371.85</v>
      </c>
    </row>
    <row r="59" spans="1:8" ht="22.5" x14ac:dyDescent="0.2">
      <c r="A59" s="1" t="s">
        <v>54</v>
      </c>
      <c r="B59" s="1" t="s">
        <v>660</v>
      </c>
      <c r="C59" s="1" t="s">
        <v>661</v>
      </c>
      <c r="D59" s="1" t="s">
        <v>5312</v>
      </c>
      <c r="E59" s="1" t="s">
        <v>5313</v>
      </c>
      <c r="F59" s="1" t="s">
        <v>3558</v>
      </c>
      <c r="G59" s="1" t="s">
        <v>51</v>
      </c>
      <c r="H59" s="2">
        <v>3000000</v>
      </c>
    </row>
    <row r="60" spans="1:8" x14ac:dyDescent="0.2">
      <c r="A60" s="1" t="s">
        <v>54</v>
      </c>
      <c r="B60" s="1" t="s">
        <v>913</v>
      </c>
      <c r="C60" s="1" t="s">
        <v>914</v>
      </c>
      <c r="D60" s="1" t="s">
        <v>4225</v>
      </c>
      <c r="E60" s="1" t="s">
        <v>4226</v>
      </c>
      <c r="F60" s="1" t="s">
        <v>3558</v>
      </c>
      <c r="G60" s="1" t="s">
        <v>51</v>
      </c>
      <c r="H60" s="2">
        <v>250000</v>
      </c>
    </row>
    <row r="61" spans="1:8" x14ac:dyDescent="0.2">
      <c r="A61" s="1" t="s">
        <v>54</v>
      </c>
      <c r="B61" s="1" t="s">
        <v>913</v>
      </c>
      <c r="C61" s="1" t="s">
        <v>914</v>
      </c>
      <c r="D61" s="1" t="s">
        <v>4583</v>
      </c>
      <c r="E61" s="1" t="s">
        <v>4584</v>
      </c>
      <c r="F61" s="1" t="s">
        <v>3558</v>
      </c>
      <c r="G61" s="1" t="s">
        <v>51</v>
      </c>
      <c r="H61" s="2">
        <v>3000000</v>
      </c>
    </row>
    <row r="62" spans="1:8" x14ac:dyDescent="0.2">
      <c r="A62" s="1" t="s">
        <v>54</v>
      </c>
      <c r="B62" s="1" t="s">
        <v>4002</v>
      </c>
      <c r="C62" s="1" t="s">
        <v>4003</v>
      </c>
      <c r="D62" s="1" t="s">
        <v>4000</v>
      </c>
      <c r="E62" s="1" t="s">
        <v>4001</v>
      </c>
      <c r="F62" s="1" t="s">
        <v>3558</v>
      </c>
      <c r="G62" s="1" t="s">
        <v>51</v>
      </c>
      <c r="H62" s="2">
        <v>3000000</v>
      </c>
    </row>
    <row r="63" spans="1:8" ht="22.5" x14ac:dyDescent="0.2">
      <c r="A63" s="1" t="s">
        <v>54</v>
      </c>
      <c r="B63" s="1" t="s">
        <v>4002</v>
      </c>
      <c r="C63" s="1" t="s">
        <v>4003</v>
      </c>
      <c r="D63" s="1" t="s">
        <v>7979</v>
      </c>
      <c r="E63" s="1" t="s">
        <v>7980</v>
      </c>
      <c r="F63" s="1" t="s">
        <v>50</v>
      </c>
      <c r="G63" s="1" t="s">
        <v>51</v>
      </c>
      <c r="H63" s="2">
        <v>460952.38</v>
      </c>
    </row>
    <row r="64" spans="1:8" x14ac:dyDescent="0.2">
      <c r="A64" s="1" t="s">
        <v>54</v>
      </c>
      <c r="B64" s="1" t="s">
        <v>3319</v>
      </c>
      <c r="C64" s="1" t="s">
        <v>3320</v>
      </c>
      <c r="D64" s="1" t="s">
        <v>7806</v>
      </c>
      <c r="E64" s="1" t="s">
        <v>7807</v>
      </c>
      <c r="F64" s="1" t="s">
        <v>3127</v>
      </c>
      <c r="G64" s="1" t="s">
        <v>51</v>
      </c>
      <c r="H64" s="2">
        <v>475000</v>
      </c>
    </row>
    <row r="65" spans="1:8" ht="22.5" x14ac:dyDescent="0.2">
      <c r="A65" s="1" t="s">
        <v>54</v>
      </c>
      <c r="B65" s="1" t="s">
        <v>3319</v>
      </c>
      <c r="C65" s="1" t="s">
        <v>3320</v>
      </c>
      <c r="D65" s="1" t="s">
        <v>8650</v>
      </c>
      <c r="E65" s="1" t="s">
        <v>8651</v>
      </c>
      <c r="F65" s="1" t="s">
        <v>50</v>
      </c>
      <c r="G65" s="1" t="s">
        <v>51</v>
      </c>
      <c r="H65" s="2">
        <v>460952.38</v>
      </c>
    </row>
    <row r="66" spans="1:8" x14ac:dyDescent="0.2">
      <c r="A66" s="1" t="s">
        <v>54</v>
      </c>
      <c r="B66" s="1" t="s">
        <v>468</v>
      </c>
      <c r="C66" s="1" t="s">
        <v>469</v>
      </c>
      <c r="D66" s="1" t="s">
        <v>466</v>
      </c>
      <c r="E66" s="1" t="s">
        <v>467</v>
      </c>
      <c r="F66" s="1" t="s">
        <v>209</v>
      </c>
      <c r="G66" s="1" t="s">
        <v>51</v>
      </c>
      <c r="H66" s="2">
        <v>2589080.46</v>
      </c>
    </row>
    <row r="67" spans="1:8" x14ac:dyDescent="0.2">
      <c r="A67" s="1" t="s">
        <v>54</v>
      </c>
      <c r="B67" s="1" t="s">
        <v>4383</v>
      </c>
      <c r="C67" s="1" t="s">
        <v>4384</v>
      </c>
      <c r="D67" s="1" t="s">
        <v>4381</v>
      </c>
      <c r="E67" s="1" t="s">
        <v>4382</v>
      </c>
      <c r="F67" s="1" t="s">
        <v>3558</v>
      </c>
      <c r="G67" s="1" t="s">
        <v>51</v>
      </c>
      <c r="H67" s="2">
        <v>3500000</v>
      </c>
    </row>
    <row r="68" spans="1:8" x14ac:dyDescent="0.2">
      <c r="A68" s="1" t="s">
        <v>54</v>
      </c>
      <c r="B68" s="1" t="s">
        <v>4383</v>
      </c>
      <c r="C68" s="1" t="s">
        <v>4384</v>
      </c>
      <c r="D68" s="1" t="s">
        <v>9853</v>
      </c>
      <c r="E68" s="1" t="s">
        <v>9854</v>
      </c>
      <c r="F68" s="1" t="s">
        <v>3127</v>
      </c>
      <c r="G68" s="1" t="s">
        <v>51</v>
      </c>
      <c r="H68" s="2">
        <v>2818460</v>
      </c>
    </row>
    <row r="69" spans="1:8" x14ac:dyDescent="0.2">
      <c r="A69" s="1" t="s">
        <v>54</v>
      </c>
      <c r="B69" s="1" t="s">
        <v>1324</v>
      </c>
      <c r="C69" s="1" t="s">
        <v>1325</v>
      </c>
      <c r="D69" s="1" t="s">
        <v>6891</v>
      </c>
      <c r="E69" s="1" t="s">
        <v>6892</v>
      </c>
      <c r="F69" s="1" t="s">
        <v>2641</v>
      </c>
      <c r="G69" s="1" t="s">
        <v>51</v>
      </c>
      <c r="H69" s="2">
        <v>911877.39</v>
      </c>
    </row>
    <row r="70" spans="1:8" x14ac:dyDescent="0.2">
      <c r="A70" s="1" t="s">
        <v>54</v>
      </c>
      <c r="B70" s="1" t="s">
        <v>1940</v>
      </c>
      <c r="C70" s="1" t="s">
        <v>1941</v>
      </c>
      <c r="D70" s="1" t="s">
        <v>6114</v>
      </c>
      <c r="E70" s="1" t="s">
        <v>6115</v>
      </c>
      <c r="F70" s="1" t="s">
        <v>50</v>
      </c>
      <c r="G70" s="1" t="s">
        <v>51</v>
      </c>
      <c r="H70" s="2">
        <v>270476.19</v>
      </c>
    </row>
    <row r="71" spans="1:8" ht="22.5" x14ac:dyDescent="0.2">
      <c r="A71" s="1" t="s">
        <v>54</v>
      </c>
      <c r="B71" s="1" t="s">
        <v>2122</v>
      </c>
      <c r="C71" s="1" t="s">
        <v>2123</v>
      </c>
      <c r="D71" s="1" t="s">
        <v>5137</v>
      </c>
      <c r="E71" s="1" t="s">
        <v>5138</v>
      </c>
      <c r="F71" s="1" t="s">
        <v>3558</v>
      </c>
      <c r="G71" s="1" t="s">
        <v>51</v>
      </c>
      <c r="H71" s="2">
        <v>3000000</v>
      </c>
    </row>
    <row r="72" spans="1:8" ht="22.5" x14ac:dyDescent="0.2">
      <c r="A72" s="1" t="s">
        <v>54</v>
      </c>
      <c r="B72" s="1" t="s">
        <v>3343</v>
      </c>
      <c r="C72" s="1" t="s">
        <v>3344</v>
      </c>
      <c r="D72" s="1" t="s">
        <v>9310</v>
      </c>
      <c r="E72" s="1" t="s">
        <v>9311</v>
      </c>
      <c r="F72" s="1" t="s">
        <v>3558</v>
      </c>
      <c r="G72" s="1" t="s">
        <v>51</v>
      </c>
      <c r="H72" s="2">
        <v>1000000</v>
      </c>
    </row>
    <row r="73" spans="1:8" ht="22.5" x14ac:dyDescent="0.2">
      <c r="A73" s="1" t="s">
        <v>54</v>
      </c>
      <c r="B73" s="1" t="s">
        <v>1507</v>
      </c>
      <c r="C73" s="1" t="s">
        <v>1508</v>
      </c>
      <c r="D73" s="1" t="s">
        <v>2034</v>
      </c>
      <c r="E73" s="1" t="s">
        <v>2035</v>
      </c>
      <c r="F73" s="1" t="s">
        <v>50</v>
      </c>
      <c r="G73" s="1" t="s">
        <v>51</v>
      </c>
      <c r="H73" s="2">
        <v>1486590.04</v>
      </c>
    </row>
    <row r="74" spans="1:8" x14ac:dyDescent="0.2">
      <c r="A74" s="1" t="s">
        <v>54</v>
      </c>
      <c r="B74" s="1" t="s">
        <v>1250</v>
      </c>
      <c r="C74" s="1" t="s">
        <v>1251</v>
      </c>
      <c r="D74" s="1" t="s">
        <v>9585</v>
      </c>
      <c r="E74" s="1" t="s">
        <v>9586</v>
      </c>
      <c r="F74" s="1" t="s">
        <v>2641</v>
      </c>
      <c r="G74" s="1" t="s">
        <v>51</v>
      </c>
      <c r="H74" s="2">
        <v>911877.39</v>
      </c>
    </row>
    <row r="75" spans="1:8" x14ac:dyDescent="0.2">
      <c r="A75" s="1" t="s">
        <v>54</v>
      </c>
      <c r="B75" s="1" t="s">
        <v>2728</v>
      </c>
      <c r="C75" s="1" t="s">
        <v>2729</v>
      </c>
      <c r="D75" s="1" t="s">
        <v>4813</v>
      </c>
      <c r="E75" s="1" t="s">
        <v>4814</v>
      </c>
      <c r="F75" s="1" t="s">
        <v>3558</v>
      </c>
      <c r="G75" s="1" t="s">
        <v>51</v>
      </c>
      <c r="H75" s="2">
        <v>3000000</v>
      </c>
    </row>
    <row r="76" spans="1:8" x14ac:dyDescent="0.2">
      <c r="A76" s="1" t="s">
        <v>54</v>
      </c>
      <c r="B76" s="1" t="s">
        <v>3081</v>
      </c>
      <c r="C76" s="1" t="s">
        <v>3082</v>
      </c>
      <c r="D76" s="1" t="s">
        <v>4034</v>
      </c>
      <c r="E76" s="1" t="s">
        <v>4035</v>
      </c>
      <c r="F76" s="1" t="s">
        <v>3576</v>
      </c>
      <c r="G76" s="1" t="s">
        <v>51</v>
      </c>
      <c r="H76" s="2">
        <v>400000</v>
      </c>
    </row>
    <row r="77" spans="1:8" ht="22.5" x14ac:dyDescent="0.2">
      <c r="A77" s="1" t="s">
        <v>54</v>
      </c>
      <c r="B77" s="1" t="s">
        <v>1248</v>
      </c>
      <c r="C77" s="1" t="s">
        <v>1249</v>
      </c>
      <c r="D77" s="1" t="s">
        <v>7612</v>
      </c>
      <c r="E77" s="1" t="s">
        <v>7613</v>
      </c>
      <c r="F77" s="1" t="s">
        <v>11</v>
      </c>
      <c r="G77" s="1" t="s">
        <v>51</v>
      </c>
      <c r="H77" s="2">
        <v>222857.14</v>
      </c>
    </row>
    <row r="78" spans="1:8" x14ac:dyDescent="0.2">
      <c r="A78" s="1" t="s">
        <v>54</v>
      </c>
      <c r="B78" s="1" t="s">
        <v>1258</v>
      </c>
      <c r="C78" s="1" t="s">
        <v>1259</v>
      </c>
      <c r="D78" s="1" t="s">
        <v>4248</v>
      </c>
      <c r="E78" s="1" t="s">
        <v>4249</v>
      </c>
      <c r="F78" s="1" t="s">
        <v>3558</v>
      </c>
      <c r="G78" s="1" t="s">
        <v>51</v>
      </c>
      <c r="H78" s="2">
        <v>4000000</v>
      </c>
    </row>
    <row r="79" spans="1:8" ht="22.5" x14ac:dyDescent="0.2">
      <c r="A79" s="1" t="s">
        <v>54</v>
      </c>
      <c r="B79" s="1" t="s">
        <v>1609</v>
      </c>
      <c r="C79" s="1" t="s">
        <v>9723</v>
      </c>
      <c r="D79" s="1" t="s">
        <v>9722</v>
      </c>
      <c r="E79" s="1" t="s">
        <v>6678</v>
      </c>
      <c r="F79" s="1" t="s">
        <v>3838</v>
      </c>
      <c r="G79" s="1" t="s">
        <v>51</v>
      </c>
      <c r="H79" s="2">
        <v>500000</v>
      </c>
    </row>
    <row r="80" spans="1:8" x14ac:dyDescent="0.2">
      <c r="A80" s="1" t="s">
        <v>54</v>
      </c>
      <c r="B80" s="1" t="s">
        <v>1609</v>
      </c>
      <c r="C80" s="1" t="s">
        <v>1610</v>
      </c>
      <c r="D80" s="1" t="s">
        <v>7178</v>
      </c>
      <c r="E80" s="1" t="s">
        <v>2670</v>
      </c>
      <c r="F80" s="1" t="s">
        <v>2641</v>
      </c>
      <c r="G80" s="1" t="s">
        <v>51</v>
      </c>
      <c r="H80" s="2">
        <v>460952.38</v>
      </c>
    </row>
    <row r="81" spans="1:8" ht="22.5" x14ac:dyDescent="0.2">
      <c r="A81" s="1" t="s">
        <v>54</v>
      </c>
      <c r="B81" s="1" t="s">
        <v>2787</v>
      </c>
      <c r="C81" s="1" t="s">
        <v>2788</v>
      </c>
      <c r="D81" s="1" t="s">
        <v>6667</v>
      </c>
      <c r="E81" s="1" t="s">
        <v>6668</v>
      </c>
      <c r="F81" s="1" t="s">
        <v>11</v>
      </c>
      <c r="G81" s="1" t="s">
        <v>51</v>
      </c>
      <c r="H81" s="2">
        <v>270476.19</v>
      </c>
    </row>
    <row r="82" spans="1:8" x14ac:dyDescent="0.2">
      <c r="A82" s="1" t="s">
        <v>54</v>
      </c>
      <c r="B82" s="1" t="s">
        <v>2197</v>
      </c>
      <c r="C82" s="1" t="s">
        <v>2198</v>
      </c>
      <c r="D82" s="1" t="s">
        <v>5321</v>
      </c>
      <c r="E82" s="1" t="s">
        <v>5322</v>
      </c>
      <c r="F82" s="1" t="s">
        <v>3558</v>
      </c>
      <c r="G82" s="1" t="s">
        <v>51</v>
      </c>
      <c r="H82" s="2">
        <v>250000</v>
      </c>
    </row>
    <row r="83" spans="1:8" x14ac:dyDescent="0.2">
      <c r="A83" s="1" t="s">
        <v>54</v>
      </c>
      <c r="B83" s="1" t="s">
        <v>965</v>
      </c>
      <c r="C83" s="1" t="s">
        <v>966</v>
      </c>
      <c r="D83" s="1" t="s">
        <v>9849</v>
      </c>
      <c r="E83" s="1" t="s">
        <v>9850</v>
      </c>
      <c r="F83" s="1" t="s">
        <v>3127</v>
      </c>
      <c r="G83" s="1" t="s">
        <v>51</v>
      </c>
      <c r="H83" s="2">
        <v>950000</v>
      </c>
    </row>
    <row r="84" spans="1:8" x14ac:dyDescent="0.2">
      <c r="A84" s="1" t="s">
        <v>54</v>
      </c>
      <c r="B84" s="1" t="s">
        <v>876</v>
      </c>
      <c r="C84" s="1" t="s">
        <v>877</v>
      </c>
      <c r="D84" s="1" t="s">
        <v>4475</v>
      </c>
      <c r="E84" s="1" t="s">
        <v>4476</v>
      </c>
      <c r="F84" s="1" t="s">
        <v>3558</v>
      </c>
      <c r="G84" s="1" t="s">
        <v>51</v>
      </c>
      <c r="H84" s="2">
        <v>500000</v>
      </c>
    </row>
    <row r="85" spans="1:8" ht="22.5" x14ac:dyDescent="0.2">
      <c r="A85" s="1" t="s">
        <v>54</v>
      </c>
      <c r="B85" s="1" t="s">
        <v>1267</v>
      </c>
      <c r="C85" s="1" t="s">
        <v>1268</v>
      </c>
      <c r="D85" s="1" t="s">
        <v>9314</v>
      </c>
      <c r="E85" s="1" t="s">
        <v>9315</v>
      </c>
      <c r="F85" s="1" t="s">
        <v>3704</v>
      </c>
      <c r="G85" s="1" t="s">
        <v>51</v>
      </c>
      <c r="H85" s="2">
        <v>319428</v>
      </c>
    </row>
    <row r="86" spans="1:8" ht="22.5" x14ac:dyDescent="0.2">
      <c r="A86" s="1" t="s">
        <v>54</v>
      </c>
      <c r="B86" s="1" t="s">
        <v>2580</v>
      </c>
      <c r="C86" s="1" t="s">
        <v>2581</v>
      </c>
      <c r="D86" s="1" t="s">
        <v>9548</v>
      </c>
      <c r="E86" s="1" t="s">
        <v>9549</v>
      </c>
      <c r="F86" s="1" t="s">
        <v>3558</v>
      </c>
      <c r="G86" s="1" t="s">
        <v>51</v>
      </c>
      <c r="H86" s="2">
        <v>600000</v>
      </c>
    </row>
    <row r="87" spans="1:8" ht="22.5" x14ac:dyDescent="0.2">
      <c r="A87" s="1" t="s">
        <v>54</v>
      </c>
      <c r="B87" s="1" t="s">
        <v>2584</v>
      </c>
      <c r="C87" s="1" t="s">
        <v>2585</v>
      </c>
      <c r="D87" s="1" t="s">
        <v>7225</v>
      </c>
      <c r="E87" s="1" t="s">
        <v>7226</v>
      </c>
      <c r="F87" s="1" t="s">
        <v>2641</v>
      </c>
      <c r="G87" s="1" t="s">
        <v>51</v>
      </c>
      <c r="H87" s="2">
        <v>1869731.8</v>
      </c>
    </row>
    <row r="88" spans="1:8" x14ac:dyDescent="0.2">
      <c r="A88" s="1" t="s">
        <v>54</v>
      </c>
      <c r="B88" s="1" t="s">
        <v>2535</v>
      </c>
      <c r="C88" s="1" t="s">
        <v>2536</v>
      </c>
      <c r="D88" s="1" t="s">
        <v>6604</v>
      </c>
      <c r="E88" s="1" t="s">
        <v>6605</v>
      </c>
      <c r="F88" s="1" t="s">
        <v>2641</v>
      </c>
      <c r="G88" s="1" t="s">
        <v>51</v>
      </c>
      <c r="H88" s="2">
        <v>318095.24</v>
      </c>
    </row>
    <row r="89" spans="1:8" ht="22.5" x14ac:dyDescent="0.2">
      <c r="A89" s="1" t="s">
        <v>54</v>
      </c>
      <c r="B89" s="1" t="s">
        <v>845</v>
      </c>
      <c r="C89" s="1" t="s">
        <v>846</v>
      </c>
      <c r="D89" s="1" t="s">
        <v>8003</v>
      </c>
      <c r="E89" s="1" t="s">
        <v>8004</v>
      </c>
      <c r="F89" s="1" t="s">
        <v>3558</v>
      </c>
      <c r="G89" s="1" t="s">
        <v>51</v>
      </c>
      <c r="H89" s="2">
        <v>750000</v>
      </c>
    </row>
    <row r="90" spans="1:8" ht="22.5" x14ac:dyDescent="0.2">
      <c r="A90" s="1" t="s">
        <v>54</v>
      </c>
      <c r="B90" s="1" t="s">
        <v>2453</v>
      </c>
      <c r="C90" s="1" t="s">
        <v>2454</v>
      </c>
      <c r="D90" s="1" t="s">
        <v>4966</v>
      </c>
      <c r="E90" s="1" t="s">
        <v>4967</v>
      </c>
      <c r="F90" s="1" t="s">
        <v>3558</v>
      </c>
      <c r="G90" s="1" t="s">
        <v>51</v>
      </c>
      <c r="H90" s="2">
        <v>3000000</v>
      </c>
    </row>
    <row r="91" spans="1:8" x14ac:dyDescent="0.2">
      <c r="A91" s="1" t="s">
        <v>54</v>
      </c>
      <c r="B91" s="1" t="s">
        <v>2453</v>
      </c>
      <c r="C91" s="1" t="s">
        <v>2454</v>
      </c>
      <c r="D91" s="1" t="s">
        <v>6205</v>
      </c>
      <c r="E91" s="1" t="s">
        <v>6206</v>
      </c>
      <c r="F91" s="1" t="s">
        <v>209</v>
      </c>
      <c r="G91" s="1" t="s">
        <v>51</v>
      </c>
      <c r="H91" s="2">
        <v>460952.38</v>
      </c>
    </row>
    <row r="92" spans="1:8" ht="22.5" x14ac:dyDescent="0.2">
      <c r="A92" s="1" t="s">
        <v>54</v>
      </c>
      <c r="B92" s="1" t="s">
        <v>1219</v>
      </c>
      <c r="C92" s="1" t="s">
        <v>1220</v>
      </c>
      <c r="D92" s="1" t="s">
        <v>4956</v>
      </c>
      <c r="E92" s="1" t="s">
        <v>4957</v>
      </c>
      <c r="F92" s="1" t="s">
        <v>11</v>
      </c>
      <c r="G92" s="1" t="s">
        <v>51</v>
      </c>
      <c r="H92" s="2">
        <v>200000</v>
      </c>
    </row>
    <row r="93" spans="1:8" ht="22.5" x14ac:dyDescent="0.2">
      <c r="A93" s="1" t="s">
        <v>54</v>
      </c>
      <c r="B93" s="1" t="s">
        <v>1219</v>
      </c>
      <c r="C93" s="1" t="s">
        <v>1220</v>
      </c>
      <c r="D93" s="1" t="s">
        <v>5405</v>
      </c>
      <c r="E93" s="1" t="s">
        <v>5406</v>
      </c>
      <c r="F93" s="1" t="s">
        <v>2641</v>
      </c>
      <c r="G93" s="1" t="s">
        <v>51</v>
      </c>
      <c r="H93" s="2">
        <v>222857.14</v>
      </c>
    </row>
    <row r="94" spans="1:8" ht="22.5" x14ac:dyDescent="0.2">
      <c r="A94" s="1" t="s">
        <v>54</v>
      </c>
      <c r="B94" s="1" t="s">
        <v>1219</v>
      </c>
      <c r="C94" s="1" t="s">
        <v>1220</v>
      </c>
      <c r="D94" s="1" t="s">
        <v>7130</v>
      </c>
      <c r="E94" s="1" t="s">
        <v>7131</v>
      </c>
      <c r="F94" s="1" t="s">
        <v>50</v>
      </c>
      <c r="G94" s="1" t="s">
        <v>51</v>
      </c>
      <c r="H94" s="2">
        <v>911877.39</v>
      </c>
    </row>
    <row r="95" spans="1:8" x14ac:dyDescent="0.2">
      <c r="A95" s="1" t="s">
        <v>54</v>
      </c>
      <c r="B95" s="1" t="s">
        <v>1219</v>
      </c>
      <c r="C95" s="1" t="s">
        <v>1220</v>
      </c>
      <c r="D95" s="1" t="s">
        <v>10119</v>
      </c>
      <c r="E95" s="1" t="s">
        <v>10120</v>
      </c>
      <c r="F95" s="1" t="s">
        <v>11</v>
      </c>
      <c r="G95" s="1" t="s">
        <v>51</v>
      </c>
      <c r="H95" s="2">
        <v>651428.56999999995</v>
      </c>
    </row>
    <row r="96" spans="1:8" ht="22.5" x14ac:dyDescent="0.2">
      <c r="A96" s="1" t="s">
        <v>54</v>
      </c>
      <c r="B96" s="1" t="s">
        <v>1083</v>
      </c>
      <c r="C96" s="1" t="s">
        <v>6466</v>
      </c>
      <c r="D96" s="1" t="s">
        <v>6464</v>
      </c>
      <c r="E96" s="1" t="s">
        <v>6465</v>
      </c>
      <c r="F96" s="1" t="s">
        <v>2641</v>
      </c>
      <c r="G96" s="1" t="s">
        <v>51</v>
      </c>
      <c r="H96" s="2">
        <v>911877.39</v>
      </c>
    </row>
    <row r="97" spans="1:8" ht="22.5" x14ac:dyDescent="0.2">
      <c r="A97" s="1" t="s">
        <v>54</v>
      </c>
      <c r="B97" s="1" t="s">
        <v>1083</v>
      </c>
      <c r="C97" s="1" t="s">
        <v>3456</v>
      </c>
      <c r="D97" s="1" t="s">
        <v>5536</v>
      </c>
      <c r="E97" s="1" t="s">
        <v>234</v>
      </c>
      <c r="F97" s="1" t="s">
        <v>209</v>
      </c>
      <c r="G97" s="1" t="s">
        <v>51</v>
      </c>
      <c r="H97" s="2">
        <v>565356.05000000005</v>
      </c>
    </row>
    <row r="98" spans="1:8" ht="22.5" x14ac:dyDescent="0.2">
      <c r="A98" s="1" t="s">
        <v>54</v>
      </c>
      <c r="B98" s="1" t="s">
        <v>1083</v>
      </c>
      <c r="C98" s="1" t="s">
        <v>3456</v>
      </c>
      <c r="D98" s="1" t="s">
        <v>6477</v>
      </c>
      <c r="E98" s="1" t="s">
        <v>6478</v>
      </c>
      <c r="F98" s="1" t="s">
        <v>391</v>
      </c>
      <c r="G98" s="1" t="s">
        <v>51</v>
      </c>
      <c r="H98" s="2">
        <v>222857.14</v>
      </c>
    </row>
    <row r="99" spans="1:8" ht="22.5" x14ac:dyDescent="0.2">
      <c r="A99" s="1" t="s">
        <v>54</v>
      </c>
      <c r="B99" s="1" t="s">
        <v>1083</v>
      </c>
      <c r="C99" s="1" t="s">
        <v>1084</v>
      </c>
      <c r="D99" s="1" t="s">
        <v>6835</v>
      </c>
      <c r="E99" s="1" t="s">
        <v>6836</v>
      </c>
      <c r="F99" s="1" t="s">
        <v>50</v>
      </c>
      <c r="G99" s="1" t="s">
        <v>51</v>
      </c>
      <c r="H99" s="2">
        <v>222857.14</v>
      </c>
    </row>
    <row r="100" spans="1:8" ht="22.5" x14ac:dyDescent="0.2">
      <c r="A100" s="1" t="s">
        <v>54</v>
      </c>
      <c r="B100" s="1" t="s">
        <v>1083</v>
      </c>
      <c r="C100" s="1" t="s">
        <v>4439</v>
      </c>
      <c r="D100" s="1" t="s">
        <v>4437</v>
      </c>
      <c r="E100" s="1" t="s">
        <v>4438</v>
      </c>
      <c r="F100" s="1" t="s">
        <v>2608</v>
      </c>
      <c r="G100" s="1" t="s">
        <v>51</v>
      </c>
      <c r="H100" s="2">
        <v>300000</v>
      </c>
    </row>
    <row r="101" spans="1:8" x14ac:dyDescent="0.2">
      <c r="A101" s="1" t="s">
        <v>54</v>
      </c>
      <c r="B101" s="1" t="s">
        <v>1083</v>
      </c>
      <c r="C101" s="1" t="s">
        <v>4439</v>
      </c>
      <c r="D101" s="1" t="s">
        <v>4522</v>
      </c>
      <c r="E101" s="1" t="s">
        <v>4523</v>
      </c>
      <c r="F101" s="1" t="s">
        <v>2608</v>
      </c>
      <c r="G101" s="1" t="s">
        <v>51</v>
      </c>
      <c r="H101" s="2">
        <v>250000</v>
      </c>
    </row>
    <row r="102" spans="1:8" x14ac:dyDescent="0.2">
      <c r="A102" s="1" t="s">
        <v>54</v>
      </c>
      <c r="B102" s="1" t="s">
        <v>1083</v>
      </c>
      <c r="C102" s="1" t="s">
        <v>4439</v>
      </c>
      <c r="D102" s="1" t="s">
        <v>4743</v>
      </c>
      <c r="E102" s="1" t="s">
        <v>4744</v>
      </c>
      <c r="F102" s="1" t="s">
        <v>2608</v>
      </c>
      <c r="G102" s="1" t="s">
        <v>51</v>
      </c>
      <c r="H102" s="2">
        <v>200000</v>
      </c>
    </row>
    <row r="103" spans="1:8" ht="22.5" x14ac:dyDescent="0.2">
      <c r="A103" s="1" t="s">
        <v>54</v>
      </c>
      <c r="B103" s="1" t="s">
        <v>1083</v>
      </c>
      <c r="C103" s="1" t="s">
        <v>4439</v>
      </c>
      <c r="D103" s="1" t="s">
        <v>4824</v>
      </c>
      <c r="E103" s="1" t="s">
        <v>4825</v>
      </c>
      <c r="F103" s="1" t="s">
        <v>2608</v>
      </c>
      <c r="G103" s="1" t="s">
        <v>51</v>
      </c>
      <c r="H103" s="2">
        <v>250000</v>
      </c>
    </row>
    <row r="104" spans="1:8" ht="33.75" x14ac:dyDescent="0.2">
      <c r="A104" s="1" t="s">
        <v>54</v>
      </c>
      <c r="B104" s="1" t="s">
        <v>1083</v>
      </c>
      <c r="C104" s="1" t="s">
        <v>4439</v>
      </c>
      <c r="D104" s="1" t="s">
        <v>5000</v>
      </c>
      <c r="E104" s="1" t="s">
        <v>5001</v>
      </c>
      <c r="F104" s="1" t="s">
        <v>2608</v>
      </c>
      <c r="G104" s="1" t="s">
        <v>51</v>
      </c>
      <c r="H104" s="2">
        <v>250000</v>
      </c>
    </row>
    <row r="105" spans="1:8" ht="22.5" x14ac:dyDescent="0.2">
      <c r="A105" s="1" t="s">
        <v>54</v>
      </c>
      <c r="B105" s="1" t="s">
        <v>1083</v>
      </c>
      <c r="C105" s="1" t="s">
        <v>4439</v>
      </c>
      <c r="D105" s="1" t="s">
        <v>5065</v>
      </c>
      <c r="E105" s="1" t="s">
        <v>5066</v>
      </c>
      <c r="F105" s="1" t="s">
        <v>2608</v>
      </c>
      <c r="G105" s="1" t="s">
        <v>51</v>
      </c>
      <c r="H105" s="2">
        <v>200000</v>
      </c>
    </row>
    <row r="106" spans="1:8" x14ac:dyDescent="0.2">
      <c r="A106" s="1" t="s">
        <v>54</v>
      </c>
      <c r="B106" s="1" t="s">
        <v>1083</v>
      </c>
      <c r="C106" s="1" t="s">
        <v>4439</v>
      </c>
      <c r="D106" s="1" t="s">
        <v>5861</v>
      </c>
      <c r="E106" s="1" t="s">
        <v>5862</v>
      </c>
      <c r="F106" s="1" t="s">
        <v>11</v>
      </c>
      <c r="G106" s="1" t="s">
        <v>51</v>
      </c>
      <c r="H106" s="2">
        <v>283757.34000000003</v>
      </c>
    </row>
    <row r="107" spans="1:8" ht="22.5" x14ac:dyDescent="0.2">
      <c r="A107" s="1" t="s">
        <v>54</v>
      </c>
      <c r="B107" s="1" t="s">
        <v>2201</v>
      </c>
      <c r="C107" s="1" t="s">
        <v>2202</v>
      </c>
      <c r="D107" s="1" t="s">
        <v>9952</v>
      </c>
      <c r="E107" s="1" t="s">
        <v>9953</v>
      </c>
      <c r="F107" s="1" t="s">
        <v>3558</v>
      </c>
      <c r="G107" s="1" t="s">
        <v>51</v>
      </c>
      <c r="H107" s="2">
        <v>2000000</v>
      </c>
    </row>
    <row r="108" spans="1:8" ht="22.5" x14ac:dyDescent="0.2">
      <c r="A108" s="1" t="s">
        <v>54</v>
      </c>
      <c r="B108" s="1" t="s">
        <v>1512</v>
      </c>
      <c r="C108" s="1" t="s">
        <v>1513</v>
      </c>
      <c r="D108" s="1" t="s">
        <v>5973</v>
      </c>
      <c r="E108" s="1" t="s">
        <v>5974</v>
      </c>
      <c r="F108" s="1" t="s">
        <v>50</v>
      </c>
      <c r="G108" s="1" t="s">
        <v>51</v>
      </c>
      <c r="H108" s="2">
        <v>1103448.28</v>
      </c>
    </row>
    <row r="109" spans="1:8" ht="22.5" x14ac:dyDescent="0.2">
      <c r="A109" s="1" t="s">
        <v>54</v>
      </c>
      <c r="B109" s="1" t="s">
        <v>1512</v>
      </c>
      <c r="C109" s="1" t="s">
        <v>1513</v>
      </c>
      <c r="D109" s="1" t="s">
        <v>10189</v>
      </c>
      <c r="E109" s="1" t="s">
        <v>10190</v>
      </c>
      <c r="F109" s="1" t="s">
        <v>2641</v>
      </c>
      <c r="G109" s="1" t="s">
        <v>51</v>
      </c>
      <c r="H109" s="2">
        <v>460952.38</v>
      </c>
    </row>
    <row r="110" spans="1:8" ht="22.5" x14ac:dyDescent="0.2">
      <c r="A110" s="1" t="s">
        <v>54</v>
      </c>
      <c r="B110" s="1" t="s">
        <v>1137</v>
      </c>
      <c r="C110" s="1" t="s">
        <v>1138</v>
      </c>
      <c r="D110" s="1" t="s">
        <v>3401</v>
      </c>
      <c r="E110" s="1" t="s">
        <v>3402</v>
      </c>
      <c r="F110" s="1" t="s">
        <v>209</v>
      </c>
      <c r="G110" s="1" t="s">
        <v>51</v>
      </c>
      <c r="H110" s="2">
        <v>1869731.8</v>
      </c>
    </row>
    <row r="111" spans="1:8" ht="22.5" x14ac:dyDescent="0.2">
      <c r="A111" s="1" t="s">
        <v>54</v>
      </c>
      <c r="B111" s="1" t="s">
        <v>1137</v>
      </c>
      <c r="C111" s="1" t="s">
        <v>1138</v>
      </c>
      <c r="D111" s="1" t="s">
        <v>6445</v>
      </c>
      <c r="E111" s="1" t="s">
        <v>6446</v>
      </c>
      <c r="F111" s="1" t="s">
        <v>2641</v>
      </c>
      <c r="G111" s="1" t="s">
        <v>51</v>
      </c>
      <c r="H111" s="2">
        <v>270476.19</v>
      </c>
    </row>
    <row r="112" spans="1:8" x14ac:dyDescent="0.2">
      <c r="A112" s="1" t="s">
        <v>54</v>
      </c>
      <c r="B112" s="1" t="s">
        <v>4287</v>
      </c>
      <c r="C112" s="1" t="s">
        <v>4288</v>
      </c>
      <c r="D112" s="1" t="s">
        <v>4285</v>
      </c>
      <c r="E112" s="1" t="s">
        <v>4286</v>
      </c>
      <c r="F112" s="1" t="s">
        <v>3558</v>
      </c>
      <c r="G112" s="1" t="s">
        <v>51</v>
      </c>
      <c r="H112" s="2">
        <v>3000000</v>
      </c>
    </row>
    <row r="113" spans="1:8" ht="22.5" x14ac:dyDescent="0.2">
      <c r="A113" s="1" t="s">
        <v>54</v>
      </c>
      <c r="B113" s="1" t="s">
        <v>1129</v>
      </c>
      <c r="C113" s="1" t="s">
        <v>1130</v>
      </c>
      <c r="D113" s="1" t="s">
        <v>1133</v>
      </c>
      <c r="E113" s="1" t="s">
        <v>1134</v>
      </c>
      <c r="F113" s="1" t="s">
        <v>50</v>
      </c>
      <c r="G113" s="1" t="s">
        <v>51</v>
      </c>
      <c r="H113" s="2">
        <v>2901267.32</v>
      </c>
    </row>
    <row r="114" spans="1:8" ht="22.5" x14ac:dyDescent="0.2">
      <c r="A114" s="1" t="s">
        <v>54</v>
      </c>
      <c r="B114" s="1" t="s">
        <v>1129</v>
      </c>
      <c r="C114" s="1" t="s">
        <v>1130</v>
      </c>
      <c r="D114" s="1" t="s">
        <v>7800</v>
      </c>
      <c r="E114" s="1" t="s">
        <v>7801</v>
      </c>
      <c r="F114" s="1" t="s">
        <v>3127</v>
      </c>
      <c r="G114" s="1" t="s">
        <v>51</v>
      </c>
      <c r="H114" s="2">
        <v>475000</v>
      </c>
    </row>
    <row r="115" spans="1:8" ht="33.75" x14ac:dyDescent="0.2">
      <c r="A115" s="1" t="s">
        <v>54</v>
      </c>
      <c r="B115" s="1" t="s">
        <v>2286</v>
      </c>
      <c r="C115" s="1" t="s">
        <v>2287</v>
      </c>
      <c r="D115" s="1" t="s">
        <v>5139</v>
      </c>
      <c r="E115" s="1" t="s">
        <v>5140</v>
      </c>
      <c r="F115" s="1" t="s">
        <v>215</v>
      </c>
      <c r="G115" s="1" t="s">
        <v>51</v>
      </c>
      <c r="H115" s="2">
        <v>250000</v>
      </c>
    </row>
    <row r="116" spans="1:8" ht="22.5" x14ac:dyDescent="0.2">
      <c r="A116" s="1" t="s">
        <v>54</v>
      </c>
      <c r="B116" s="1" t="s">
        <v>2286</v>
      </c>
      <c r="C116" s="1" t="s">
        <v>2287</v>
      </c>
      <c r="D116" s="1" t="s">
        <v>9291</v>
      </c>
      <c r="E116" s="1" t="s">
        <v>9292</v>
      </c>
      <c r="F116" s="1" t="s">
        <v>3558</v>
      </c>
      <c r="G116" s="1" t="s">
        <v>51</v>
      </c>
      <c r="H116" s="2">
        <v>1500000</v>
      </c>
    </row>
    <row r="117" spans="1:8" ht="22.5" x14ac:dyDescent="0.2">
      <c r="A117" s="1" t="s">
        <v>54</v>
      </c>
      <c r="B117" s="1" t="s">
        <v>1252</v>
      </c>
      <c r="C117" s="1" t="s">
        <v>1253</v>
      </c>
      <c r="D117" s="1" t="s">
        <v>3308</v>
      </c>
      <c r="E117" s="1" t="s">
        <v>3309</v>
      </c>
      <c r="F117" s="1" t="s">
        <v>50</v>
      </c>
      <c r="G117" s="1" t="s">
        <v>51</v>
      </c>
      <c r="H117" s="2">
        <v>2910000</v>
      </c>
    </row>
    <row r="118" spans="1:8" x14ac:dyDescent="0.2">
      <c r="A118" s="1" t="s">
        <v>54</v>
      </c>
      <c r="B118" s="1" t="s">
        <v>3347</v>
      </c>
      <c r="C118" s="1" t="s">
        <v>3348</v>
      </c>
      <c r="D118" s="1" t="s">
        <v>6646</v>
      </c>
      <c r="E118" s="1" t="s">
        <v>6647</v>
      </c>
      <c r="F118" s="1" t="s">
        <v>2641</v>
      </c>
      <c r="G118" s="1" t="s">
        <v>51</v>
      </c>
      <c r="H118" s="2">
        <v>222857.14</v>
      </c>
    </row>
    <row r="119" spans="1:8" x14ac:dyDescent="0.2">
      <c r="A119" s="1" t="s">
        <v>54</v>
      </c>
      <c r="B119" s="1" t="s">
        <v>3347</v>
      </c>
      <c r="C119" s="1" t="s">
        <v>3348</v>
      </c>
      <c r="D119" s="1" t="s">
        <v>7400</v>
      </c>
      <c r="E119" s="1" t="s">
        <v>7401</v>
      </c>
      <c r="F119" s="1" t="s">
        <v>215</v>
      </c>
      <c r="G119" s="1" t="s">
        <v>51</v>
      </c>
      <c r="H119" s="2">
        <v>4000000</v>
      </c>
    </row>
    <row r="120" spans="1:8" x14ac:dyDescent="0.2">
      <c r="A120" s="1" t="s">
        <v>54</v>
      </c>
      <c r="B120" s="1" t="s">
        <v>3347</v>
      </c>
      <c r="C120" s="1" t="s">
        <v>3348</v>
      </c>
      <c r="D120" s="1" t="s">
        <v>10213</v>
      </c>
      <c r="E120" s="1" t="s">
        <v>10214</v>
      </c>
      <c r="F120" s="1" t="s">
        <v>3558</v>
      </c>
      <c r="G120" s="1" t="s">
        <v>51</v>
      </c>
      <c r="H120" s="2">
        <v>1500000</v>
      </c>
    </row>
    <row r="121" spans="1:8" ht="22.5" x14ac:dyDescent="0.2">
      <c r="A121" s="1" t="s">
        <v>54</v>
      </c>
      <c r="B121" s="1" t="s">
        <v>9950</v>
      </c>
      <c r="C121" s="1" t="s">
        <v>9951</v>
      </c>
      <c r="D121" s="1" t="s">
        <v>9948</v>
      </c>
      <c r="E121" s="1" t="s">
        <v>9949</v>
      </c>
      <c r="F121" s="1" t="s">
        <v>3558</v>
      </c>
      <c r="G121" s="1" t="s">
        <v>51</v>
      </c>
      <c r="H121" s="2">
        <v>500000</v>
      </c>
    </row>
    <row r="122" spans="1:8" ht="22.5" x14ac:dyDescent="0.2">
      <c r="A122" s="1" t="s">
        <v>54</v>
      </c>
      <c r="B122" s="1" t="s">
        <v>3730</v>
      </c>
      <c r="C122" s="1" t="s">
        <v>3731</v>
      </c>
      <c r="D122" s="1" t="s">
        <v>5901</v>
      </c>
      <c r="E122" s="1" t="s">
        <v>5902</v>
      </c>
      <c r="F122" s="1" t="s">
        <v>11</v>
      </c>
      <c r="G122" s="1" t="s">
        <v>51</v>
      </c>
      <c r="H122" s="2">
        <v>460952.38</v>
      </c>
    </row>
    <row r="123" spans="1:8" x14ac:dyDescent="0.2">
      <c r="A123" s="1" t="s">
        <v>54</v>
      </c>
      <c r="B123" s="1" t="s">
        <v>3730</v>
      </c>
      <c r="C123" s="1" t="s">
        <v>3731</v>
      </c>
      <c r="D123" s="1" t="s">
        <v>7111</v>
      </c>
      <c r="E123" s="1" t="s">
        <v>7112</v>
      </c>
      <c r="F123" s="1" t="s">
        <v>3558</v>
      </c>
      <c r="G123" s="1" t="s">
        <v>51</v>
      </c>
      <c r="H123" s="2">
        <v>2000000</v>
      </c>
    </row>
    <row r="124" spans="1:8" x14ac:dyDescent="0.2">
      <c r="A124" s="1" t="s">
        <v>54</v>
      </c>
      <c r="B124" s="1" t="s">
        <v>2745</v>
      </c>
      <c r="C124" s="1" t="s">
        <v>2746</v>
      </c>
      <c r="D124" s="1" t="s">
        <v>5765</v>
      </c>
      <c r="E124" s="1" t="s">
        <v>5766</v>
      </c>
      <c r="F124" s="1" t="s">
        <v>11</v>
      </c>
      <c r="G124" s="1" t="s">
        <v>51</v>
      </c>
      <c r="H124" s="2">
        <v>552509.52</v>
      </c>
    </row>
    <row r="125" spans="1:8" x14ac:dyDescent="0.2">
      <c r="A125" s="1" t="s">
        <v>54</v>
      </c>
      <c r="B125" s="1" t="s">
        <v>2231</v>
      </c>
      <c r="C125" s="1" t="s">
        <v>2232</v>
      </c>
      <c r="D125" s="1" t="s">
        <v>4132</v>
      </c>
      <c r="E125" s="1" t="s">
        <v>4133</v>
      </c>
      <c r="F125" s="1" t="s">
        <v>3558</v>
      </c>
      <c r="G125" s="1" t="s">
        <v>51</v>
      </c>
      <c r="H125" s="2">
        <v>3000000</v>
      </c>
    </row>
    <row r="126" spans="1:8" x14ac:dyDescent="0.2">
      <c r="A126" s="1" t="s">
        <v>54</v>
      </c>
      <c r="B126" s="1" t="s">
        <v>2231</v>
      </c>
      <c r="C126" s="1" t="s">
        <v>2232</v>
      </c>
      <c r="D126" s="1" t="s">
        <v>8583</v>
      </c>
      <c r="E126" s="1" t="s">
        <v>8584</v>
      </c>
      <c r="F126" s="1" t="s">
        <v>2641</v>
      </c>
      <c r="G126" s="1" t="s">
        <v>51</v>
      </c>
      <c r="H126" s="2">
        <v>1390804.6</v>
      </c>
    </row>
    <row r="127" spans="1:8" x14ac:dyDescent="0.2">
      <c r="A127" s="1" t="s">
        <v>54</v>
      </c>
      <c r="B127" s="1" t="s">
        <v>921</v>
      </c>
      <c r="C127" s="1" t="s">
        <v>922</v>
      </c>
      <c r="D127" s="1" t="s">
        <v>5443</v>
      </c>
      <c r="E127" s="1" t="s">
        <v>5444</v>
      </c>
      <c r="F127" s="1" t="s">
        <v>2641</v>
      </c>
      <c r="G127" s="1" t="s">
        <v>51</v>
      </c>
      <c r="H127" s="2">
        <v>460952.38</v>
      </c>
    </row>
    <row r="128" spans="1:8" ht="22.5" x14ac:dyDescent="0.2">
      <c r="A128" s="1" t="s">
        <v>54</v>
      </c>
      <c r="B128" s="1" t="s">
        <v>1141</v>
      </c>
      <c r="C128" s="1" t="s">
        <v>1142</v>
      </c>
      <c r="D128" s="1" t="s">
        <v>4250</v>
      </c>
      <c r="E128" s="1" t="s">
        <v>4251</v>
      </c>
      <c r="F128" s="1" t="s">
        <v>11</v>
      </c>
      <c r="G128" s="1" t="s">
        <v>51</v>
      </c>
      <c r="H128" s="2">
        <v>200000</v>
      </c>
    </row>
    <row r="129" spans="1:8" ht="22.5" x14ac:dyDescent="0.2">
      <c r="A129" s="1" t="s">
        <v>54</v>
      </c>
      <c r="B129" s="1" t="s">
        <v>1141</v>
      </c>
      <c r="C129" s="1" t="s">
        <v>1142</v>
      </c>
      <c r="D129" s="1" t="s">
        <v>1143</v>
      </c>
      <c r="E129" s="1" t="s">
        <v>1144</v>
      </c>
      <c r="F129" s="1" t="s">
        <v>50</v>
      </c>
      <c r="G129" s="1" t="s">
        <v>51</v>
      </c>
      <c r="H129" s="2">
        <v>460952.38</v>
      </c>
    </row>
    <row r="130" spans="1:8" x14ac:dyDescent="0.2">
      <c r="A130" s="1" t="s">
        <v>54</v>
      </c>
      <c r="B130" s="1" t="s">
        <v>2428</v>
      </c>
      <c r="C130" s="1" t="s">
        <v>2429</v>
      </c>
      <c r="D130" s="1" t="s">
        <v>4214</v>
      </c>
      <c r="E130" s="1" t="s">
        <v>4215</v>
      </c>
      <c r="F130" s="1" t="s">
        <v>3558</v>
      </c>
      <c r="G130" s="1" t="s">
        <v>51</v>
      </c>
      <c r="H130" s="2">
        <v>3000000</v>
      </c>
    </row>
    <row r="131" spans="1:8" ht="22.5" x14ac:dyDescent="0.2">
      <c r="A131" s="1" t="s">
        <v>54</v>
      </c>
      <c r="B131" s="1" t="s">
        <v>2428</v>
      </c>
      <c r="C131" s="1" t="s">
        <v>2429</v>
      </c>
      <c r="D131" s="1" t="s">
        <v>7822</v>
      </c>
      <c r="E131" s="1" t="s">
        <v>7823</v>
      </c>
      <c r="F131" s="1" t="s">
        <v>50</v>
      </c>
      <c r="G131" s="1" t="s">
        <v>51</v>
      </c>
      <c r="H131" s="2">
        <v>460000</v>
      </c>
    </row>
    <row r="132" spans="1:8" ht="22.5" x14ac:dyDescent="0.2">
      <c r="A132" s="1" t="s">
        <v>54</v>
      </c>
      <c r="B132" s="1" t="s">
        <v>3645</v>
      </c>
      <c r="C132" s="1" t="s">
        <v>3646</v>
      </c>
      <c r="D132" s="1" t="s">
        <v>3643</v>
      </c>
      <c r="E132" s="1" t="s">
        <v>3644</v>
      </c>
      <c r="F132" s="1" t="s">
        <v>2641</v>
      </c>
      <c r="G132" s="1" t="s">
        <v>51</v>
      </c>
      <c r="H132" s="2">
        <v>1462500</v>
      </c>
    </row>
    <row r="133" spans="1:8" ht="22.5" x14ac:dyDescent="0.2">
      <c r="A133" s="1" t="s">
        <v>54</v>
      </c>
      <c r="B133" s="1" t="s">
        <v>3645</v>
      </c>
      <c r="C133" s="1" t="s">
        <v>3646</v>
      </c>
      <c r="D133" s="1" t="s">
        <v>6676</v>
      </c>
      <c r="E133" s="1" t="s">
        <v>3644</v>
      </c>
      <c r="F133" s="1" t="s">
        <v>2641</v>
      </c>
      <c r="G133" s="1" t="s">
        <v>51</v>
      </c>
      <c r="H133" s="2">
        <v>911877.39</v>
      </c>
    </row>
    <row r="134" spans="1:8" ht="22.5" x14ac:dyDescent="0.2">
      <c r="A134" s="1" t="s">
        <v>54</v>
      </c>
      <c r="B134" s="1" t="s">
        <v>3645</v>
      </c>
      <c r="C134" s="1" t="s">
        <v>3646</v>
      </c>
      <c r="D134" s="1" t="s">
        <v>9696</v>
      </c>
      <c r="E134" s="1" t="s">
        <v>3644</v>
      </c>
      <c r="F134" s="1" t="s">
        <v>2641</v>
      </c>
      <c r="G134" s="1" t="s">
        <v>51</v>
      </c>
      <c r="H134" s="2">
        <v>4743295.0199999996</v>
      </c>
    </row>
    <row r="135" spans="1:8" x14ac:dyDescent="0.2">
      <c r="A135" s="3"/>
      <c r="B135" s="3"/>
      <c r="C135" s="3"/>
      <c r="D135" s="3"/>
      <c r="E135" s="3"/>
      <c r="F135" s="3"/>
      <c r="G135" s="3"/>
      <c r="H135" s="4">
        <f>SUBTOTAL(109,Tabela14568910111213[VL Repasse Proposta])</f>
        <v>161994131.35999992</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5"/>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20</v>
      </c>
      <c r="B5" s="1" t="s">
        <v>7190</v>
      </c>
      <c r="C5" s="1" t="s">
        <v>7191</v>
      </c>
      <c r="D5" s="1" t="s">
        <v>8803</v>
      </c>
      <c r="E5" s="1" t="s">
        <v>8804</v>
      </c>
      <c r="F5" s="1" t="s">
        <v>3558</v>
      </c>
      <c r="G5" s="1" t="s">
        <v>51</v>
      </c>
      <c r="H5" s="2">
        <v>500000</v>
      </c>
    </row>
    <row r="6" spans="1:8" x14ac:dyDescent="0.2">
      <c r="A6" s="1" t="s">
        <v>20</v>
      </c>
      <c r="B6" s="1" t="s">
        <v>6042</v>
      </c>
      <c r="C6" s="1" t="s">
        <v>6043</v>
      </c>
      <c r="D6" s="1" t="s">
        <v>6040</v>
      </c>
      <c r="E6" s="1" t="s">
        <v>6041</v>
      </c>
      <c r="F6" s="1" t="s">
        <v>2641</v>
      </c>
      <c r="G6" s="1" t="s">
        <v>51</v>
      </c>
      <c r="H6" s="2">
        <v>222857.14</v>
      </c>
    </row>
    <row r="7" spans="1:8" ht="22.5" x14ac:dyDescent="0.2">
      <c r="A7" s="1" t="s">
        <v>20</v>
      </c>
      <c r="B7" s="1" t="s">
        <v>6042</v>
      </c>
      <c r="C7" s="1" t="s">
        <v>6043</v>
      </c>
      <c r="D7" s="1" t="s">
        <v>6769</v>
      </c>
      <c r="E7" s="1" t="s">
        <v>6770</v>
      </c>
      <c r="F7" s="1" t="s">
        <v>2641</v>
      </c>
      <c r="G7" s="1" t="s">
        <v>51</v>
      </c>
      <c r="H7" s="2">
        <v>222857.14</v>
      </c>
    </row>
    <row r="8" spans="1:8" ht="22.5" x14ac:dyDescent="0.2">
      <c r="A8" s="1" t="s">
        <v>20</v>
      </c>
      <c r="B8" s="1" t="s">
        <v>3335</v>
      </c>
      <c r="C8" s="1" t="s">
        <v>8299</v>
      </c>
      <c r="D8" s="1" t="s">
        <v>8298</v>
      </c>
      <c r="E8" s="1" t="s">
        <v>6476</v>
      </c>
      <c r="F8" s="1" t="s">
        <v>3838</v>
      </c>
      <c r="G8" s="1" t="s">
        <v>51</v>
      </c>
      <c r="H8" s="2">
        <v>450000</v>
      </c>
    </row>
    <row r="9" spans="1:8" x14ac:dyDescent="0.2">
      <c r="A9" s="1" t="s">
        <v>20</v>
      </c>
      <c r="B9" s="1" t="s">
        <v>7217</v>
      </c>
      <c r="C9" s="1" t="s">
        <v>7218</v>
      </c>
      <c r="D9" s="1" t="s">
        <v>8960</v>
      </c>
      <c r="E9" s="1" t="s">
        <v>8961</v>
      </c>
      <c r="F9" s="1" t="s">
        <v>2641</v>
      </c>
      <c r="G9" s="1" t="s">
        <v>51</v>
      </c>
      <c r="H9" s="2">
        <v>270476.19</v>
      </c>
    </row>
    <row r="10" spans="1:8" x14ac:dyDescent="0.2">
      <c r="A10" s="1" t="s">
        <v>20</v>
      </c>
      <c r="B10" s="1" t="s">
        <v>2868</v>
      </c>
      <c r="C10" s="1" t="s">
        <v>2869</v>
      </c>
      <c r="D10" s="1" t="s">
        <v>3919</v>
      </c>
      <c r="E10" s="1" t="s">
        <v>3920</v>
      </c>
      <c r="F10" s="1" t="s">
        <v>3558</v>
      </c>
      <c r="G10" s="1" t="s">
        <v>51</v>
      </c>
      <c r="H10" s="2">
        <v>220000</v>
      </c>
    </row>
    <row r="11" spans="1:8" x14ac:dyDescent="0.2">
      <c r="A11" s="1" t="s">
        <v>20</v>
      </c>
      <c r="B11" s="1" t="s">
        <v>1877</v>
      </c>
      <c r="C11" s="1" t="s">
        <v>1878</v>
      </c>
      <c r="D11" s="1" t="s">
        <v>6319</v>
      </c>
      <c r="E11" s="1" t="s">
        <v>6320</v>
      </c>
      <c r="F11" s="1" t="s">
        <v>50</v>
      </c>
      <c r="G11" s="1" t="s">
        <v>51</v>
      </c>
      <c r="H11" s="2">
        <v>911877.39</v>
      </c>
    </row>
    <row r="12" spans="1:8" ht="22.5" x14ac:dyDescent="0.2">
      <c r="A12" s="1" t="s">
        <v>20</v>
      </c>
      <c r="B12" s="1" t="s">
        <v>2203</v>
      </c>
      <c r="C12" s="1" t="s">
        <v>2204</v>
      </c>
      <c r="D12" s="1" t="s">
        <v>7922</v>
      </c>
      <c r="E12" s="1" t="s">
        <v>7923</v>
      </c>
      <c r="F12" s="1" t="s">
        <v>50</v>
      </c>
      <c r="G12" s="1" t="s">
        <v>51</v>
      </c>
      <c r="H12" s="2">
        <v>222857.14</v>
      </c>
    </row>
    <row r="13" spans="1:8" x14ac:dyDescent="0.2">
      <c r="A13" s="1" t="s">
        <v>20</v>
      </c>
      <c r="B13" s="1" t="s">
        <v>1284</v>
      </c>
      <c r="C13" s="1" t="s">
        <v>1285</v>
      </c>
      <c r="D13" s="1" t="s">
        <v>5753</v>
      </c>
      <c r="E13" s="1" t="s">
        <v>2196</v>
      </c>
      <c r="F13" s="1" t="s">
        <v>209</v>
      </c>
      <c r="G13" s="1" t="s">
        <v>51</v>
      </c>
      <c r="H13" s="2">
        <v>234833.66</v>
      </c>
    </row>
    <row r="14" spans="1:8" ht="22.5" x14ac:dyDescent="0.2">
      <c r="A14" s="1" t="s">
        <v>20</v>
      </c>
      <c r="B14" s="1" t="s">
        <v>8119</v>
      </c>
      <c r="C14" s="1" t="s">
        <v>8120</v>
      </c>
      <c r="D14" s="1" t="s">
        <v>9748</v>
      </c>
      <c r="E14" s="1" t="s">
        <v>6476</v>
      </c>
      <c r="F14" s="1" t="s">
        <v>3838</v>
      </c>
      <c r="G14" s="1" t="s">
        <v>51</v>
      </c>
      <c r="H14" s="2">
        <v>200000</v>
      </c>
    </row>
    <row r="15" spans="1:8" ht="22.5" x14ac:dyDescent="0.2">
      <c r="A15" s="1" t="s">
        <v>20</v>
      </c>
      <c r="B15" s="1" t="s">
        <v>8119</v>
      </c>
      <c r="C15" s="1" t="s">
        <v>8338</v>
      </c>
      <c r="D15" s="1" t="s">
        <v>8336</v>
      </c>
      <c r="E15" s="1" t="s">
        <v>8337</v>
      </c>
      <c r="F15" s="1" t="s">
        <v>50</v>
      </c>
      <c r="G15" s="1" t="s">
        <v>51</v>
      </c>
      <c r="H15" s="2">
        <v>222857.14</v>
      </c>
    </row>
    <row r="16" spans="1:8" ht="45" x14ac:dyDescent="0.2">
      <c r="A16" s="1" t="s">
        <v>20</v>
      </c>
      <c r="B16" s="1" t="s">
        <v>3599</v>
      </c>
      <c r="C16" s="1" t="s">
        <v>9915</v>
      </c>
      <c r="D16" s="1" t="s">
        <v>9914</v>
      </c>
      <c r="E16" s="1" t="s">
        <v>6476</v>
      </c>
      <c r="F16" s="1" t="s">
        <v>3838</v>
      </c>
      <c r="G16" s="1" t="s">
        <v>51</v>
      </c>
      <c r="H16" s="2">
        <v>497340</v>
      </c>
    </row>
    <row r="17" spans="1:8" x14ac:dyDescent="0.2">
      <c r="A17" s="1" t="s">
        <v>20</v>
      </c>
      <c r="B17" s="1" t="s">
        <v>5204</v>
      </c>
      <c r="C17" s="1" t="s">
        <v>5205</v>
      </c>
      <c r="D17" s="1" t="s">
        <v>5202</v>
      </c>
      <c r="E17" s="1" t="s">
        <v>5203</v>
      </c>
      <c r="F17" s="1" t="s">
        <v>3558</v>
      </c>
      <c r="G17" s="1" t="s">
        <v>51</v>
      </c>
      <c r="H17" s="2">
        <v>4000000</v>
      </c>
    </row>
    <row r="18" spans="1:8" ht="22.5" x14ac:dyDescent="0.2">
      <c r="A18" s="1" t="s">
        <v>20</v>
      </c>
      <c r="B18" s="1" t="s">
        <v>3158</v>
      </c>
      <c r="C18" s="1" t="s">
        <v>8342</v>
      </c>
      <c r="D18" s="1" t="s">
        <v>10368</v>
      </c>
      <c r="E18" s="1" t="s">
        <v>8079</v>
      </c>
      <c r="F18" s="1" t="s">
        <v>3838</v>
      </c>
      <c r="G18" s="1" t="s">
        <v>51</v>
      </c>
      <c r="H18" s="2">
        <v>200000</v>
      </c>
    </row>
    <row r="19" spans="1:8" x14ac:dyDescent="0.2">
      <c r="A19" s="1" t="s">
        <v>20</v>
      </c>
      <c r="B19" s="1" t="s">
        <v>3158</v>
      </c>
      <c r="C19" s="1" t="s">
        <v>10492</v>
      </c>
      <c r="D19" s="1" t="s">
        <v>10491</v>
      </c>
      <c r="E19" s="1" t="s">
        <v>3837</v>
      </c>
      <c r="F19" s="1" t="s">
        <v>3838</v>
      </c>
      <c r="G19" s="1" t="s">
        <v>51</v>
      </c>
      <c r="H19" s="2">
        <v>223130</v>
      </c>
    </row>
    <row r="20" spans="1:8" ht="33.75" x14ac:dyDescent="0.2">
      <c r="A20" s="1" t="s">
        <v>20</v>
      </c>
      <c r="B20" s="1" t="s">
        <v>3158</v>
      </c>
      <c r="C20" s="1" t="s">
        <v>5529</v>
      </c>
      <c r="D20" s="1" t="s">
        <v>6213</v>
      </c>
      <c r="E20" s="1" t="s">
        <v>6214</v>
      </c>
      <c r="F20" s="1" t="s">
        <v>209</v>
      </c>
      <c r="G20" s="1" t="s">
        <v>51</v>
      </c>
      <c r="H20" s="2">
        <v>1064341.8500000001</v>
      </c>
    </row>
    <row r="21" spans="1:8" ht="33.75" x14ac:dyDescent="0.2">
      <c r="A21" s="1" t="s">
        <v>20</v>
      </c>
      <c r="B21" s="1" t="s">
        <v>3158</v>
      </c>
      <c r="C21" s="1" t="s">
        <v>5529</v>
      </c>
      <c r="D21" s="1" t="s">
        <v>6312</v>
      </c>
      <c r="E21" s="1" t="s">
        <v>6313</v>
      </c>
      <c r="F21" s="1" t="s">
        <v>209</v>
      </c>
      <c r="G21" s="1" t="s">
        <v>51</v>
      </c>
      <c r="H21" s="2">
        <v>818762</v>
      </c>
    </row>
    <row r="22" spans="1:8" ht="22.5" x14ac:dyDescent="0.2">
      <c r="A22" s="1" t="s">
        <v>20</v>
      </c>
      <c r="B22" s="1" t="s">
        <v>3158</v>
      </c>
      <c r="C22" s="1" t="s">
        <v>9012</v>
      </c>
      <c r="D22" s="1" t="s">
        <v>9010</v>
      </c>
      <c r="E22" s="1" t="s">
        <v>9011</v>
      </c>
      <c r="F22" s="1" t="s">
        <v>3734</v>
      </c>
      <c r="G22" s="1" t="s">
        <v>51</v>
      </c>
      <c r="H22" s="2">
        <v>255000</v>
      </c>
    </row>
    <row r="23" spans="1:8" ht="22.5" x14ac:dyDescent="0.2">
      <c r="A23" s="1" t="s">
        <v>20</v>
      </c>
      <c r="B23" s="1" t="s">
        <v>3158</v>
      </c>
      <c r="C23" s="1" t="s">
        <v>8307</v>
      </c>
      <c r="D23" s="1" t="s">
        <v>10001</v>
      </c>
      <c r="E23" s="1" t="s">
        <v>6476</v>
      </c>
      <c r="F23" s="1" t="s">
        <v>3838</v>
      </c>
      <c r="G23" s="1" t="s">
        <v>51</v>
      </c>
      <c r="H23" s="2">
        <v>250000</v>
      </c>
    </row>
    <row r="24" spans="1:8" ht="22.5" x14ac:dyDescent="0.2">
      <c r="A24" s="1" t="s">
        <v>20</v>
      </c>
      <c r="B24" s="1" t="s">
        <v>3158</v>
      </c>
      <c r="C24" s="1" t="s">
        <v>10004</v>
      </c>
      <c r="D24" s="1" t="s">
        <v>10003</v>
      </c>
      <c r="E24" s="1" t="s">
        <v>6476</v>
      </c>
      <c r="F24" s="1" t="s">
        <v>3838</v>
      </c>
      <c r="G24" s="1" t="s">
        <v>51</v>
      </c>
      <c r="H24" s="2">
        <v>220000</v>
      </c>
    </row>
    <row r="25" spans="1:8" ht="22.5" x14ac:dyDescent="0.2">
      <c r="A25" s="1" t="s">
        <v>20</v>
      </c>
      <c r="B25" s="1" t="s">
        <v>3158</v>
      </c>
      <c r="C25" s="1" t="s">
        <v>8114</v>
      </c>
      <c r="D25" s="1" t="s">
        <v>8115</v>
      </c>
      <c r="E25" s="1" t="s">
        <v>6476</v>
      </c>
      <c r="F25" s="1" t="s">
        <v>3838</v>
      </c>
      <c r="G25" s="1" t="s">
        <v>51</v>
      </c>
      <c r="H25" s="2">
        <v>200000</v>
      </c>
    </row>
    <row r="26" spans="1:8" ht="22.5" x14ac:dyDescent="0.2">
      <c r="A26" s="1" t="s">
        <v>20</v>
      </c>
      <c r="B26" s="1" t="s">
        <v>3158</v>
      </c>
      <c r="C26" s="1" t="s">
        <v>8114</v>
      </c>
      <c r="D26" s="1" t="s">
        <v>8116</v>
      </c>
      <c r="E26" s="1" t="s">
        <v>6476</v>
      </c>
      <c r="F26" s="1" t="s">
        <v>3838</v>
      </c>
      <c r="G26" s="1" t="s">
        <v>51</v>
      </c>
      <c r="H26" s="2">
        <v>250000</v>
      </c>
    </row>
    <row r="27" spans="1:8" ht="22.5" x14ac:dyDescent="0.2">
      <c r="A27" s="1" t="s">
        <v>20</v>
      </c>
      <c r="B27" s="1" t="s">
        <v>3158</v>
      </c>
      <c r="C27" s="1" t="s">
        <v>8114</v>
      </c>
      <c r="D27" s="1" t="s">
        <v>8117</v>
      </c>
      <c r="E27" s="1" t="s">
        <v>6476</v>
      </c>
      <c r="F27" s="1" t="s">
        <v>3838</v>
      </c>
      <c r="G27" s="1" t="s">
        <v>51</v>
      </c>
      <c r="H27" s="2">
        <v>500000</v>
      </c>
    </row>
    <row r="28" spans="1:8" ht="22.5" x14ac:dyDescent="0.2">
      <c r="A28" s="1" t="s">
        <v>20</v>
      </c>
      <c r="B28" s="1" t="s">
        <v>3158</v>
      </c>
      <c r="C28" s="1" t="s">
        <v>8114</v>
      </c>
      <c r="D28" s="1" t="s">
        <v>9749</v>
      </c>
      <c r="E28" s="1" t="s">
        <v>6476</v>
      </c>
      <c r="F28" s="1" t="s">
        <v>3838</v>
      </c>
      <c r="G28" s="1" t="s">
        <v>51</v>
      </c>
      <c r="H28" s="2">
        <v>300000</v>
      </c>
    </row>
    <row r="29" spans="1:8" ht="22.5" x14ac:dyDescent="0.2">
      <c r="A29" s="1" t="s">
        <v>20</v>
      </c>
      <c r="B29" s="1" t="s">
        <v>3158</v>
      </c>
      <c r="C29" s="1" t="s">
        <v>8114</v>
      </c>
      <c r="D29" s="1" t="s">
        <v>10253</v>
      </c>
      <c r="E29" s="1" t="s">
        <v>6476</v>
      </c>
      <c r="F29" s="1" t="s">
        <v>3838</v>
      </c>
      <c r="G29" s="1" t="s">
        <v>51</v>
      </c>
      <c r="H29" s="2">
        <v>300000</v>
      </c>
    </row>
    <row r="30" spans="1:8" x14ac:dyDescent="0.2">
      <c r="A30" s="1" t="s">
        <v>20</v>
      </c>
      <c r="B30" s="1" t="s">
        <v>3158</v>
      </c>
      <c r="C30" s="1" t="s">
        <v>2628</v>
      </c>
      <c r="D30" s="1" t="s">
        <v>10322</v>
      </c>
      <c r="E30" s="1" t="s">
        <v>6678</v>
      </c>
      <c r="F30" s="1" t="s">
        <v>3838</v>
      </c>
      <c r="G30" s="1" t="s">
        <v>51</v>
      </c>
      <c r="H30" s="2">
        <v>248841</v>
      </c>
    </row>
    <row r="31" spans="1:8" ht="22.5" x14ac:dyDescent="0.2">
      <c r="A31" s="1" t="s">
        <v>20</v>
      </c>
      <c r="B31" s="1" t="s">
        <v>3158</v>
      </c>
      <c r="C31" s="1" t="s">
        <v>8118</v>
      </c>
      <c r="D31" s="1" t="s">
        <v>10416</v>
      </c>
      <c r="E31" s="1" t="s">
        <v>6476</v>
      </c>
      <c r="F31" s="1" t="s">
        <v>3838</v>
      </c>
      <c r="G31" s="1" t="s">
        <v>51</v>
      </c>
      <c r="H31" s="2">
        <v>700000</v>
      </c>
    </row>
    <row r="32" spans="1:8" ht="22.5" x14ac:dyDescent="0.2">
      <c r="A32" s="1" t="s">
        <v>20</v>
      </c>
      <c r="B32" s="1" t="s">
        <v>3158</v>
      </c>
      <c r="C32" s="1" t="s">
        <v>5069</v>
      </c>
      <c r="D32" s="1" t="s">
        <v>5067</v>
      </c>
      <c r="E32" s="1" t="s">
        <v>5068</v>
      </c>
      <c r="F32" s="1" t="s">
        <v>3759</v>
      </c>
      <c r="G32" s="1" t="s">
        <v>51</v>
      </c>
      <c r="H32" s="2">
        <v>200000</v>
      </c>
    </row>
    <row r="33" spans="1:8" x14ac:dyDescent="0.2">
      <c r="A33" s="1" t="s">
        <v>20</v>
      </c>
      <c r="B33" s="1" t="s">
        <v>1471</v>
      </c>
      <c r="C33" s="1" t="s">
        <v>1472</v>
      </c>
      <c r="D33" s="1" t="s">
        <v>5975</v>
      </c>
      <c r="E33" s="1" t="s">
        <v>5976</v>
      </c>
      <c r="F33" s="1" t="s">
        <v>2641</v>
      </c>
      <c r="G33" s="1" t="s">
        <v>51</v>
      </c>
      <c r="H33" s="2">
        <v>222857.14</v>
      </c>
    </row>
    <row r="34" spans="1:8" ht="45" x14ac:dyDescent="0.2">
      <c r="A34" s="1" t="s">
        <v>20</v>
      </c>
      <c r="B34" s="1" t="s">
        <v>5744</v>
      </c>
      <c r="C34" s="1" t="s">
        <v>5745</v>
      </c>
      <c r="D34" s="1" t="s">
        <v>5742</v>
      </c>
      <c r="E34" s="1" t="s">
        <v>5743</v>
      </c>
      <c r="F34" s="1" t="s">
        <v>2641</v>
      </c>
      <c r="G34" s="1" t="s">
        <v>51</v>
      </c>
      <c r="H34" s="2">
        <v>222857.14</v>
      </c>
    </row>
    <row r="35" spans="1:8" ht="22.5" x14ac:dyDescent="0.2">
      <c r="A35" s="1" t="s">
        <v>20</v>
      </c>
      <c r="B35" s="1" t="s">
        <v>183</v>
      </c>
      <c r="C35" s="1" t="s">
        <v>8344</v>
      </c>
      <c r="D35" s="1" t="s">
        <v>10422</v>
      </c>
      <c r="E35" s="1" t="s">
        <v>6476</v>
      </c>
      <c r="F35" s="1" t="s">
        <v>3838</v>
      </c>
      <c r="G35" s="1" t="s">
        <v>51</v>
      </c>
      <c r="H35" s="2">
        <v>210000</v>
      </c>
    </row>
    <row r="36" spans="1:8" ht="22.5" x14ac:dyDescent="0.2">
      <c r="A36" s="1" t="s">
        <v>20</v>
      </c>
      <c r="B36" s="1" t="s">
        <v>2570</v>
      </c>
      <c r="C36" s="1" t="s">
        <v>2571</v>
      </c>
      <c r="D36" s="1" t="s">
        <v>9511</v>
      </c>
      <c r="E36" s="1" t="s">
        <v>9512</v>
      </c>
      <c r="F36" s="1" t="s">
        <v>2641</v>
      </c>
      <c r="G36" s="1" t="s">
        <v>51</v>
      </c>
      <c r="H36" s="2">
        <v>365714.29</v>
      </c>
    </row>
    <row r="37" spans="1:8" x14ac:dyDescent="0.2">
      <c r="A37" s="1" t="s">
        <v>20</v>
      </c>
      <c r="B37" s="1" t="s">
        <v>808</v>
      </c>
      <c r="C37" s="1" t="s">
        <v>809</v>
      </c>
      <c r="D37" s="1" t="s">
        <v>6847</v>
      </c>
      <c r="E37" s="1" t="s">
        <v>6848</v>
      </c>
      <c r="F37" s="1" t="s">
        <v>11</v>
      </c>
      <c r="G37" s="1" t="s">
        <v>51</v>
      </c>
      <c r="H37" s="2">
        <v>365714.29</v>
      </c>
    </row>
    <row r="38" spans="1:8" ht="22.5" x14ac:dyDescent="0.2">
      <c r="A38" s="1" t="s">
        <v>20</v>
      </c>
      <c r="B38" s="1" t="s">
        <v>808</v>
      </c>
      <c r="C38" s="1" t="s">
        <v>809</v>
      </c>
      <c r="D38" s="1" t="s">
        <v>7853</v>
      </c>
      <c r="E38" s="1" t="s">
        <v>7854</v>
      </c>
      <c r="F38" s="1" t="s">
        <v>50</v>
      </c>
      <c r="G38" s="1" t="s">
        <v>51</v>
      </c>
      <c r="H38" s="2">
        <v>460952.38</v>
      </c>
    </row>
    <row r="39" spans="1:8" x14ac:dyDescent="0.2">
      <c r="A39" s="1" t="s">
        <v>20</v>
      </c>
      <c r="B39" s="1" t="s">
        <v>2038</v>
      </c>
      <c r="C39" s="1" t="s">
        <v>10453</v>
      </c>
      <c r="D39" s="1" t="s">
        <v>10451</v>
      </c>
      <c r="E39" s="1" t="s">
        <v>10452</v>
      </c>
      <c r="F39" s="1" t="s">
        <v>3838</v>
      </c>
      <c r="G39" s="1" t="s">
        <v>51</v>
      </c>
      <c r="H39" s="2">
        <v>6999720</v>
      </c>
    </row>
    <row r="40" spans="1:8" ht="22.5" x14ac:dyDescent="0.2">
      <c r="A40" s="1" t="s">
        <v>20</v>
      </c>
      <c r="B40" s="1" t="s">
        <v>1535</v>
      </c>
      <c r="C40" s="1" t="s">
        <v>1536</v>
      </c>
      <c r="D40" s="1" t="s">
        <v>7865</v>
      </c>
      <c r="E40" s="1" t="s">
        <v>7866</v>
      </c>
      <c r="F40" s="1" t="s">
        <v>50</v>
      </c>
      <c r="G40" s="1" t="s">
        <v>51</v>
      </c>
      <c r="H40" s="2">
        <v>222857.14</v>
      </c>
    </row>
    <row r="41" spans="1:8" ht="22.5" x14ac:dyDescent="0.2">
      <c r="A41" s="1" t="s">
        <v>20</v>
      </c>
      <c r="B41" s="1" t="s">
        <v>1535</v>
      </c>
      <c r="C41" s="1" t="s">
        <v>1536</v>
      </c>
      <c r="D41" s="1" t="s">
        <v>9834</v>
      </c>
      <c r="E41" s="1" t="s">
        <v>9835</v>
      </c>
      <c r="F41" s="1" t="s">
        <v>2641</v>
      </c>
      <c r="G41" s="1" t="s">
        <v>51</v>
      </c>
      <c r="H41" s="2">
        <v>222857.14</v>
      </c>
    </row>
    <row r="42" spans="1:8" x14ac:dyDescent="0.2">
      <c r="A42" s="1" t="s">
        <v>20</v>
      </c>
      <c r="B42" s="1" t="s">
        <v>6516</v>
      </c>
      <c r="C42" s="1" t="s">
        <v>6517</v>
      </c>
      <c r="D42" s="1" t="s">
        <v>6514</v>
      </c>
      <c r="E42" s="1" t="s">
        <v>6515</v>
      </c>
      <c r="F42" s="1" t="s">
        <v>2641</v>
      </c>
      <c r="G42" s="1" t="s">
        <v>51</v>
      </c>
      <c r="H42" s="2">
        <v>222857.14</v>
      </c>
    </row>
    <row r="43" spans="1:8" x14ac:dyDescent="0.2">
      <c r="A43" s="1" t="s">
        <v>20</v>
      </c>
      <c r="B43" s="1" t="s">
        <v>78</v>
      </c>
      <c r="C43" s="1" t="s">
        <v>79</v>
      </c>
      <c r="D43" s="1" t="s">
        <v>5672</v>
      </c>
      <c r="E43" s="1" t="s">
        <v>5673</v>
      </c>
      <c r="F43" s="1" t="s">
        <v>2641</v>
      </c>
      <c r="G43" s="1" t="s">
        <v>51</v>
      </c>
      <c r="H43" s="2">
        <v>222857.14</v>
      </c>
    </row>
    <row r="44" spans="1:8" x14ac:dyDescent="0.2">
      <c r="A44" s="1" t="s">
        <v>20</v>
      </c>
      <c r="B44" s="1" t="s">
        <v>78</v>
      </c>
      <c r="C44" s="1" t="s">
        <v>79</v>
      </c>
      <c r="D44" s="1" t="s">
        <v>6018</v>
      </c>
      <c r="E44" s="1" t="s">
        <v>6019</v>
      </c>
      <c r="F44" s="1" t="s">
        <v>11</v>
      </c>
      <c r="G44" s="1" t="s">
        <v>51</v>
      </c>
      <c r="H44" s="2">
        <v>222857.14</v>
      </c>
    </row>
    <row r="45" spans="1:8" x14ac:dyDescent="0.2">
      <c r="A45" s="1" t="s">
        <v>20</v>
      </c>
      <c r="B45" s="1" t="s">
        <v>78</v>
      </c>
      <c r="C45" s="1" t="s">
        <v>79</v>
      </c>
      <c r="D45" s="1" t="s">
        <v>9566</v>
      </c>
      <c r="E45" s="1" t="s">
        <v>5673</v>
      </c>
      <c r="F45" s="1" t="s">
        <v>2641</v>
      </c>
      <c r="G45" s="1" t="s">
        <v>51</v>
      </c>
      <c r="H45" s="2">
        <v>460952.38</v>
      </c>
    </row>
    <row r="46" spans="1:8" ht="45" x14ac:dyDescent="0.2">
      <c r="A46" s="1" t="s">
        <v>20</v>
      </c>
      <c r="B46" s="1" t="s">
        <v>78</v>
      </c>
      <c r="C46" s="1" t="s">
        <v>79</v>
      </c>
      <c r="D46" s="1" t="s">
        <v>2469</v>
      </c>
      <c r="E46" s="1" t="s">
        <v>2470</v>
      </c>
      <c r="F46" s="1" t="s">
        <v>723</v>
      </c>
      <c r="G46" s="1" t="s">
        <v>51</v>
      </c>
      <c r="H46" s="2">
        <v>1000000</v>
      </c>
    </row>
    <row r="47" spans="1:8" x14ac:dyDescent="0.2">
      <c r="A47" s="1" t="s">
        <v>20</v>
      </c>
      <c r="B47" s="1" t="s">
        <v>3033</v>
      </c>
      <c r="C47" s="1" t="s">
        <v>3034</v>
      </c>
      <c r="D47" s="1" t="s">
        <v>5159</v>
      </c>
      <c r="E47" s="1" t="s">
        <v>5160</v>
      </c>
      <c r="F47" s="1" t="s">
        <v>3558</v>
      </c>
      <c r="G47" s="1" t="s">
        <v>51</v>
      </c>
      <c r="H47" s="2">
        <v>900000</v>
      </c>
    </row>
    <row r="48" spans="1:8" ht="22.5" x14ac:dyDescent="0.2">
      <c r="A48" s="1" t="s">
        <v>20</v>
      </c>
      <c r="B48" s="1" t="s">
        <v>1879</v>
      </c>
      <c r="C48" s="1" t="s">
        <v>10424</v>
      </c>
      <c r="D48" s="1" t="s">
        <v>10423</v>
      </c>
      <c r="E48" s="1" t="s">
        <v>6476</v>
      </c>
      <c r="F48" s="1" t="s">
        <v>3838</v>
      </c>
      <c r="G48" s="1" t="s">
        <v>51</v>
      </c>
      <c r="H48" s="2">
        <v>300000</v>
      </c>
    </row>
    <row r="49" spans="1:8" x14ac:dyDescent="0.2">
      <c r="A49" s="1" t="s">
        <v>20</v>
      </c>
      <c r="B49" s="1" t="s">
        <v>2494</v>
      </c>
      <c r="C49" s="1" t="s">
        <v>2495</v>
      </c>
      <c r="D49" s="1" t="s">
        <v>4402</v>
      </c>
      <c r="E49" s="1" t="s">
        <v>4403</v>
      </c>
      <c r="F49" s="1" t="s">
        <v>2641</v>
      </c>
      <c r="G49" s="1" t="s">
        <v>51</v>
      </c>
      <c r="H49" s="2">
        <v>243500</v>
      </c>
    </row>
    <row r="50" spans="1:8" x14ac:dyDescent="0.2">
      <c r="A50" s="1" t="s">
        <v>20</v>
      </c>
      <c r="B50" s="1" t="s">
        <v>6888</v>
      </c>
      <c r="C50" s="1" t="s">
        <v>9355</v>
      </c>
      <c r="D50" s="1" t="s">
        <v>9354</v>
      </c>
      <c r="E50" s="1" t="s">
        <v>8458</v>
      </c>
      <c r="F50" s="1" t="s">
        <v>3838</v>
      </c>
      <c r="G50" s="1" t="s">
        <v>51</v>
      </c>
      <c r="H50" s="2">
        <v>499200</v>
      </c>
    </row>
    <row r="51" spans="1:8" x14ac:dyDescent="0.2">
      <c r="A51" s="1" t="s">
        <v>20</v>
      </c>
      <c r="B51" s="1" t="s">
        <v>2089</v>
      </c>
      <c r="C51" s="1" t="s">
        <v>2090</v>
      </c>
      <c r="D51" s="1" t="s">
        <v>9599</v>
      </c>
      <c r="E51" s="1" t="s">
        <v>265</v>
      </c>
      <c r="F51" s="1" t="s">
        <v>209</v>
      </c>
      <c r="G51" s="1" t="s">
        <v>51</v>
      </c>
      <c r="H51" s="2">
        <v>283757.34000000003</v>
      </c>
    </row>
    <row r="52" spans="1:8" x14ac:dyDescent="0.2">
      <c r="A52" s="1" t="s">
        <v>20</v>
      </c>
      <c r="B52" s="1" t="s">
        <v>695</v>
      </c>
      <c r="C52" s="1" t="s">
        <v>6133</v>
      </c>
      <c r="D52" s="1" t="s">
        <v>9477</v>
      </c>
      <c r="E52" s="1" t="s">
        <v>9478</v>
      </c>
      <c r="F52" s="1" t="s">
        <v>2641</v>
      </c>
      <c r="G52" s="1" t="s">
        <v>51</v>
      </c>
      <c r="H52" s="2">
        <v>222857.14</v>
      </c>
    </row>
    <row r="53" spans="1:8" ht="22.5" x14ac:dyDescent="0.2">
      <c r="A53" s="1" t="s">
        <v>20</v>
      </c>
      <c r="B53" s="1" t="s">
        <v>1059</v>
      </c>
      <c r="C53" s="1" t="s">
        <v>1060</v>
      </c>
      <c r="D53" s="1" t="s">
        <v>2399</v>
      </c>
      <c r="E53" s="1" t="s">
        <v>2400</v>
      </c>
      <c r="F53" s="1" t="s">
        <v>50</v>
      </c>
      <c r="G53" s="1" t="s">
        <v>51</v>
      </c>
      <c r="H53" s="2">
        <v>222857.14</v>
      </c>
    </row>
    <row r="54" spans="1:8" x14ac:dyDescent="0.2">
      <c r="A54" s="1" t="s">
        <v>20</v>
      </c>
      <c r="B54" s="1" t="s">
        <v>3430</v>
      </c>
      <c r="C54" s="1" t="s">
        <v>3431</v>
      </c>
      <c r="D54" s="1" t="s">
        <v>4085</v>
      </c>
      <c r="E54" s="1" t="s">
        <v>4086</v>
      </c>
      <c r="F54" s="1" t="s">
        <v>3558</v>
      </c>
      <c r="G54" s="1" t="s">
        <v>51</v>
      </c>
      <c r="H54" s="2">
        <v>220000</v>
      </c>
    </row>
    <row r="55" spans="1:8" x14ac:dyDescent="0.2">
      <c r="A55" s="1" t="s">
        <v>20</v>
      </c>
      <c r="B55" s="1" t="s">
        <v>1855</v>
      </c>
      <c r="C55" s="1" t="s">
        <v>1856</v>
      </c>
      <c r="D55" s="1" t="s">
        <v>9318</v>
      </c>
      <c r="E55" s="1" t="s">
        <v>9319</v>
      </c>
      <c r="F55" s="1" t="s">
        <v>3558</v>
      </c>
      <c r="G55" s="1" t="s">
        <v>51</v>
      </c>
      <c r="H55" s="2">
        <v>250000</v>
      </c>
    </row>
    <row r="56" spans="1:8" ht="22.5" x14ac:dyDescent="0.2">
      <c r="A56" s="1" t="s">
        <v>20</v>
      </c>
      <c r="B56" s="1" t="s">
        <v>931</v>
      </c>
      <c r="C56" s="1" t="s">
        <v>10006</v>
      </c>
      <c r="D56" s="1" t="s">
        <v>10005</v>
      </c>
      <c r="E56" s="1" t="s">
        <v>6476</v>
      </c>
      <c r="F56" s="1" t="s">
        <v>3838</v>
      </c>
      <c r="G56" s="1" t="s">
        <v>51</v>
      </c>
      <c r="H56" s="2">
        <v>250000</v>
      </c>
    </row>
    <row r="57" spans="1:8" x14ac:dyDescent="0.2">
      <c r="A57" s="1" t="s">
        <v>20</v>
      </c>
      <c r="B57" s="1" t="s">
        <v>931</v>
      </c>
      <c r="C57" s="1" t="s">
        <v>932</v>
      </c>
      <c r="D57" s="1" t="s">
        <v>4364</v>
      </c>
      <c r="E57" s="1" t="s">
        <v>4365</v>
      </c>
      <c r="F57" s="1" t="s">
        <v>2641</v>
      </c>
      <c r="G57" s="1" t="s">
        <v>51</v>
      </c>
      <c r="H57" s="2">
        <v>243750</v>
      </c>
    </row>
    <row r="58" spans="1:8" x14ac:dyDescent="0.2">
      <c r="A58" s="1" t="s">
        <v>20</v>
      </c>
      <c r="B58" s="1" t="s">
        <v>3148</v>
      </c>
      <c r="C58" s="1" t="s">
        <v>3149</v>
      </c>
      <c r="D58" s="1" t="s">
        <v>6779</v>
      </c>
      <c r="E58" s="1" t="s">
        <v>5662</v>
      </c>
      <c r="F58" s="1" t="s">
        <v>209</v>
      </c>
      <c r="G58" s="1" t="s">
        <v>51</v>
      </c>
      <c r="H58" s="2">
        <v>283757.34000000003</v>
      </c>
    </row>
    <row r="59" spans="1:8" x14ac:dyDescent="0.2">
      <c r="A59" s="1" t="s">
        <v>20</v>
      </c>
      <c r="B59" s="1" t="s">
        <v>3659</v>
      </c>
      <c r="C59" s="1" t="s">
        <v>3660</v>
      </c>
      <c r="D59" s="1" t="s">
        <v>8536</v>
      </c>
      <c r="E59" s="1" t="s">
        <v>8537</v>
      </c>
      <c r="F59" s="1" t="s">
        <v>2641</v>
      </c>
      <c r="G59" s="1" t="s">
        <v>51</v>
      </c>
      <c r="H59" s="2">
        <v>911877.39</v>
      </c>
    </row>
    <row r="60" spans="1:8" x14ac:dyDescent="0.2">
      <c r="A60" s="1" t="s">
        <v>20</v>
      </c>
      <c r="B60" s="1" t="s">
        <v>1696</v>
      </c>
      <c r="C60" s="1" t="s">
        <v>1697</v>
      </c>
      <c r="D60" s="1" t="s">
        <v>6787</v>
      </c>
      <c r="E60" s="1" t="s">
        <v>6786</v>
      </c>
      <c r="F60" s="1" t="s">
        <v>2641</v>
      </c>
      <c r="G60" s="1" t="s">
        <v>51</v>
      </c>
      <c r="H60" s="2">
        <v>365714.29</v>
      </c>
    </row>
    <row r="61" spans="1:8" ht="22.5" x14ac:dyDescent="0.2">
      <c r="A61" s="1" t="s">
        <v>20</v>
      </c>
      <c r="B61" s="1" t="s">
        <v>88</v>
      </c>
      <c r="C61" s="1" t="s">
        <v>89</v>
      </c>
      <c r="D61" s="1" t="s">
        <v>2929</v>
      </c>
      <c r="E61" s="1" t="s">
        <v>2930</v>
      </c>
      <c r="F61" s="1" t="s">
        <v>50</v>
      </c>
      <c r="G61" s="1" t="s">
        <v>51</v>
      </c>
      <c r="H61" s="2">
        <v>222857.14</v>
      </c>
    </row>
    <row r="62" spans="1:8" x14ac:dyDescent="0.2">
      <c r="A62" s="1" t="s">
        <v>20</v>
      </c>
      <c r="B62" s="1" t="s">
        <v>88</v>
      </c>
      <c r="C62" s="1" t="s">
        <v>89</v>
      </c>
      <c r="D62" s="1" t="s">
        <v>5623</v>
      </c>
      <c r="E62" s="1" t="s">
        <v>5624</v>
      </c>
      <c r="F62" s="1" t="s">
        <v>209</v>
      </c>
      <c r="G62" s="1" t="s">
        <v>51</v>
      </c>
      <c r="H62" s="2">
        <v>222857.14</v>
      </c>
    </row>
    <row r="63" spans="1:8" ht="22.5" x14ac:dyDescent="0.2">
      <c r="A63" s="1" t="s">
        <v>20</v>
      </c>
      <c r="B63" s="1" t="s">
        <v>88</v>
      </c>
      <c r="C63" s="1" t="s">
        <v>89</v>
      </c>
      <c r="D63" s="1" t="s">
        <v>5627</v>
      </c>
      <c r="E63" s="1" t="s">
        <v>5628</v>
      </c>
      <c r="F63" s="1" t="s">
        <v>209</v>
      </c>
      <c r="G63" s="1" t="s">
        <v>51</v>
      </c>
      <c r="H63" s="2">
        <v>234833.66</v>
      </c>
    </row>
    <row r="64" spans="1:8" ht="22.5" x14ac:dyDescent="0.2">
      <c r="A64" s="1" t="s">
        <v>20</v>
      </c>
      <c r="B64" s="1" t="s">
        <v>88</v>
      </c>
      <c r="C64" s="1" t="s">
        <v>89</v>
      </c>
      <c r="D64" s="1" t="s">
        <v>5637</v>
      </c>
      <c r="E64" s="1" t="s">
        <v>5638</v>
      </c>
      <c r="F64" s="1" t="s">
        <v>50</v>
      </c>
      <c r="G64" s="1" t="s">
        <v>51</v>
      </c>
      <c r="H64" s="2">
        <v>222857.14</v>
      </c>
    </row>
    <row r="65" spans="1:8" x14ac:dyDescent="0.2">
      <c r="A65" s="1" t="s">
        <v>20</v>
      </c>
      <c r="B65" s="1" t="s">
        <v>280</v>
      </c>
      <c r="C65" s="1" t="s">
        <v>281</v>
      </c>
      <c r="D65" s="1" t="s">
        <v>278</v>
      </c>
      <c r="E65" s="1" t="s">
        <v>279</v>
      </c>
      <c r="F65" s="1" t="s">
        <v>50</v>
      </c>
      <c r="G65" s="1" t="s">
        <v>51</v>
      </c>
      <c r="H65" s="2">
        <v>270476.19</v>
      </c>
    </row>
    <row r="66" spans="1:8" x14ac:dyDescent="0.2">
      <c r="A66" s="1" t="s">
        <v>20</v>
      </c>
      <c r="B66" s="1" t="s">
        <v>280</v>
      </c>
      <c r="C66" s="1" t="s">
        <v>281</v>
      </c>
      <c r="D66" s="1" t="s">
        <v>8322</v>
      </c>
      <c r="E66" s="1" t="s">
        <v>8323</v>
      </c>
      <c r="F66" s="1" t="s">
        <v>50</v>
      </c>
      <c r="G66" s="1" t="s">
        <v>51</v>
      </c>
      <c r="H66" s="2">
        <v>460952.38</v>
      </c>
    </row>
    <row r="67" spans="1:8" x14ac:dyDescent="0.2">
      <c r="A67" s="1" t="s">
        <v>20</v>
      </c>
      <c r="B67" s="1" t="s">
        <v>5953</v>
      </c>
      <c r="C67" s="1" t="s">
        <v>5954</v>
      </c>
      <c r="D67" s="1" t="s">
        <v>5951</v>
      </c>
      <c r="E67" s="1" t="s">
        <v>5952</v>
      </c>
      <c r="F67" s="1" t="s">
        <v>209</v>
      </c>
      <c r="G67" s="1" t="s">
        <v>51</v>
      </c>
      <c r="H67" s="2">
        <v>460952.38</v>
      </c>
    </row>
    <row r="68" spans="1:8" x14ac:dyDescent="0.2">
      <c r="A68" s="1" t="s">
        <v>20</v>
      </c>
      <c r="B68" s="1" t="s">
        <v>9131</v>
      </c>
      <c r="C68" s="1" t="s">
        <v>9132</v>
      </c>
      <c r="D68" s="1" t="s">
        <v>9129</v>
      </c>
      <c r="E68" s="1" t="s">
        <v>9130</v>
      </c>
      <c r="F68" s="1" t="s">
        <v>209</v>
      </c>
      <c r="G68" s="1" t="s">
        <v>51</v>
      </c>
      <c r="H68" s="2">
        <v>365714.29</v>
      </c>
    </row>
    <row r="69" spans="1:8" x14ac:dyDescent="0.2">
      <c r="A69" s="1" t="s">
        <v>20</v>
      </c>
      <c r="B69" s="1" t="s">
        <v>211</v>
      </c>
      <c r="C69" s="1" t="s">
        <v>212</v>
      </c>
      <c r="D69" s="1" t="s">
        <v>9112</v>
      </c>
      <c r="E69" s="1" t="s">
        <v>9113</v>
      </c>
      <c r="F69" s="1" t="s">
        <v>3558</v>
      </c>
      <c r="G69" s="1" t="s">
        <v>51</v>
      </c>
      <c r="H69" s="2">
        <v>300000</v>
      </c>
    </row>
    <row r="70" spans="1:8" x14ac:dyDescent="0.2">
      <c r="A70" s="1" t="s">
        <v>20</v>
      </c>
      <c r="B70" s="1" t="s">
        <v>9542</v>
      </c>
      <c r="C70" s="1" t="s">
        <v>9543</v>
      </c>
      <c r="D70" s="1" t="s">
        <v>9541</v>
      </c>
      <c r="E70" s="1" t="s">
        <v>3185</v>
      </c>
      <c r="F70" s="1" t="s">
        <v>2641</v>
      </c>
      <c r="G70" s="1" t="s">
        <v>51</v>
      </c>
      <c r="H70" s="2">
        <v>222857.14</v>
      </c>
    </row>
    <row r="71" spans="1:8" ht="22.5" x14ac:dyDescent="0.2">
      <c r="A71" s="1" t="s">
        <v>20</v>
      </c>
      <c r="B71" s="1" t="s">
        <v>3273</v>
      </c>
      <c r="C71" s="1" t="s">
        <v>7269</v>
      </c>
      <c r="D71" s="1" t="s">
        <v>8765</v>
      </c>
      <c r="E71" s="1" t="s">
        <v>8766</v>
      </c>
      <c r="F71" s="1" t="s">
        <v>50</v>
      </c>
      <c r="G71" s="1" t="s">
        <v>51</v>
      </c>
      <c r="H71" s="2">
        <v>222857.14</v>
      </c>
    </row>
    <row r="72" spans="1:8" ht="22.5" x14ac:dyDescent="0.2">
      <c r="A72" s="1" t="s">
        <v>20</v>
      </c>
      <c r="B72" s="1" t="s">
        <v>2194</v>
      </c>
      <c r="C72" s="1" t="s">
        <v>2195</v>
      </c>
      <c r="D72" s="1" t="s">
        <v>2592</v>
      </c>
      <c r="E72" s="1" t="s">
        <v>2593</v>
      </c>
      <c r="F72" s="1" t="s">
        <v>50</v>
      </c>
      <c r="G72" s="1" t="s">
        <v>51</v>
      </c>
      <c r="H72" s="2">
        <v>341904.76</v>
      </c>
    </row>
    <row r="73" spans="1:8" x14ac:dyDescent="0.2">
      <c r="A73" s="1" t="s">
        <v>20</v>
      </c>
      <c r="B73" s="1" t="s">
        <v>1859</v>
      </c>
      <c r="C73" s="1" t="s">
        <v>1860</v>
      </c>
      <c r="D73" s="1" t="s">
        <v>9613</v>
      </c>
      <c r="E73" s="1" t="s">
        <v>9614</v>
      </c>
      <c r="F73" s="1" t="s">
        <v>3558</v>
      </c>
      <c r="G73" s="1" t="s">
        <v>51</v>
      </c>
      <c r="H73" s="2">
        <v>250000</v>
      </c>
    </row>
    <row r="74" spans="1:8" ht="22.5" x14ac:dyDescent="0.2">
      <c r="A74" s="1" t="s">
        <v>20</v>
      </c>
      <c r="B74" s="1" t="s">
        <v>328</v>
      </c>
      <c r="C74" s="1" t="s">
        <v>329</v>
      </c>
      <c r="D74" s="1" t="s">
        <v>9286</v>
      </c>
      <c r="E74" s="1" t="s">
        <v>9287</v>
      </c>
      <c r="F74" s="1" t="s">
        <v>3558</v>
      </c>
      <c r="G74" s="1" t="s">
        <v>51</v>
      </c>
      <c r="H74" s="2">
        <v>250000</v>
      </c>
    </row>
    <row r="75" spans="1:8" x14ac:dyDescent="0.2">
      <c r="A75" s="1" t="s">
        <v>20</v>
      </c>
      <c r="B75" s="1" t="s">
        <v>3134</v>
      </c>
      <c r="C75" s="1" t="s">
        <v>3135</v>
      </c>
      <c r="D75" s="1" t="s">
        <v>5661</v>
      </c>
      <c r="E75" s="1" t="s">
        <v>5662</v>
      </c>
      <c r="F75" s="1" t="s">
        <v>209</v>
      </c>
      <c r="G75" s="1" t="s">
        <v>51</v>
      </c>
      <c r="H75" s="2">
        <v>338683.95</v>
      </c>
    </row>
    <row r="76" spans="1:8" x14ac:dyDescent="0.2">
      <c r="A76" s="1" t="s">
        <v>20</v>
      </c>
      <c r="B76" s="1" t="s">
        <v>3134</v>
      </c>
      <c r="C76" s="1" t="s">
        <v>3135</v>
      </c>
      <c r="D76" s="1" t="s">
        <v>7305</v>
      </c>
      <c r="E76" s="1" t="s">
        <v>7306</v>
      </c>
      <c r="F76" s="1" t="s">
        <v>3558</v>
      </c>
      <c r="G76" s="1" t="s">
        <v>51</v>
      </c>
      <c r="H76" s="2">
        <v>1600000</v>
      </c>
    </row>
    <row r="77" spans="1:8" x14ac:dyDescent="0.2">
      <c r="A77" s="1" t="s">
        <v>20</v>
      </c>
      <c r="B77" s="1" t="s">
        <v>5541</v>
      </c>
      <c r="C77" s="1" t="s">
        <v>5542</v>
      </c>
      <c r="D77" s="1" t="s">
        <v>5539</v>
      </c>
      <c r="E77" s="1" t="s">
        <v>5540</v>
      </c>
      <c r="F77" s="1" t="s">
        <v>209</v>
      </c>
      <c r="G77" s="1" t="s">
        <v>51</v>
      </c>
      <c r="H77" s="2">
        <v>250000</v>
      </c>
    </row>
    <row r="78" spans="1:8" x14ac:dyDescent="0.2">
      <c r="A78" s="1" t="s">
        <v>20</v>
      </c>
      <c r="B78" s="1" t="s">
        <v>2844</v>
      </c>
      <c r="C78" s="1" t="s">
        <v>2845</v>
      </c>
      <c r="D78" s="1" t="s">
        <v>7379</v>
      </c>
      <c r="E78" s="1" t="s">
        <v>7380</v>
      </c>
      <c r="F78" s="1" t="s">
        <v>2641</v>
      </c>
      <c r="G78" s="1" t="s">
        <v>51</v>
      </c>
      <c r="H78" s="2">
        <v>222857.14</v>
      </c>
    </row>
    <row r="79" spans="1:8" x14ac:dyDescent="0.2">
      <c r="A79" s="1" t="s">
        <v>20</v>
      </c>
      <c r="B79" s="1" t="s">
        <v>5897</v>
      </c>
      <c r="C79" s="1" t="s">
        <v>5898</v>
      </c>
      <c r="D79" s="1" t="s">
        <v>5895</v>
      </c>
      <c r="E79" s="1" t="s">
        <v>5896</v>
      </c>
      <c r="F79" s="1" t="s">
        <v>2641</v>
      </c>
      <c r="G79" s="1" t="s">
        <v>51</v>
      </c>
      <c r="H79" s="2">
        <v>222857.14</v>
      </c>
    </row>
    <row r="80" spans="1:8" x14ac:dyDescent="0.2">
      <c r="A80" s="1" t="s">
        <v>20</v>
      </c>
      <c r="B80" s="1" t="s">
        <v>5897</v>
      </c>
      <c r="C80" s="1" t="s">
        <v>5898</v>
      </c>
      <c r="D80" s="1" t="s">
        <v>7530</v>
      </c>
      <c r="E80" s="1" t="s">
        <v>7531</v>
      </c>
      <c r="F80" s="1" t="s">
        <v>2641</v>
      </c>
      <c r="G80" s="1" t="s">
        <v>51</v>
      </c>
      <c r="H80" s="2">
        <v>222857.14</v>
      </c>
    </row>
    <row r="81" spans="1:8" x14ac:dyDescent="0.2">
      <c r="A81" s="1" t="s">
        <v>20</v>
      </c>
      <c r="B81" s="1" t="s">
        <v>5897</v>
      </c>
      <c r="C81" s="1" t="s">
        <v>5898</v>
      </c>
      <c r="D81" s="1" t="s">
        <v>9976</v>
      </c>
      <c r="E81" s="1" t="s">
        <v>5896</v>
      </c>
      <c r="F81" s="1" t="s">
        <v>2641</v>
      </c>
      <c r="G81" s="1" t="s">
        <v>51</v>
      </c>
      <c r="H81" s="2">
        <v>222857.14</v>
      </c>
    </row>
    <row r="82" spans="1:8" x14ac:dyDescent="0.2">
      <c r="A82" s="1" t="s">
        <v>20</v>
      </c>
      <c r="B82" s="1" t="s">
        <v>996</v>
      </c>
      <c r="C82" s="1" t="s">
        <v>997</v>
      </c>
      <c r="D82" s="1" t="s">
        <v>6634</v>
      </c>
      <c r="E82" s="1" t="s">
        <v>6635</v>
      </c>
      <c r="F82" s="1" t="s">
        <v>391</v>
      </c>
      <c r="G82" s="1" t="s">
        <v>51</v>
      </c>
      <c r="H82" s="2">
        <v>332681.02</v>
      </c>
    </row>
    <row r="83" spans="1:8" x14ac:dyDescent="0.2">
      <c r="A83" s="1" t="s">
        <v>20</v>
      </c>
      <c r="B83" s="1" t="s">
        <v>3757</v>
      </c>
      <c r="C83" s="1" t="s">
        <v>3758</v>
      </c>
      <c r="D83" s="1" t="s">
        <v>3755</v>
      </c>
      <c r="E83" s="1" t="s">
        <v>3756</v>
      </c>
      <c r="F83" s="1" t="s">
        <v>3558</v>
      </c>
      <c r="G83" s="1" t="s">
        <v>51</v>
      </c>
      <c r="H83" s="2">
        <v>220000</v>
      </c>
    </row>
    <row r="84" spans="1:8" x14ac:dyDescent="0.2">
      <c r="A84" s="1" t="s">
        <v>20</v>
      </c>
      <c r="B84" s="1" t="s">
        <v>4710</v>
      </c>
      <c r="C84" s="1" t="s">
        <v>4711</v>
      </c>
      <c r="D84" s="1" t="s">
        <v>8556</v>
      </c>
      <c r="E84" s="1" t="s">
        <v>8557</v>
      </c>
      <c r="F84" s="1" t="s">
        <v>2641</v>
      </c>
      <c r="G84" s="1" t="s">
        <v>51</v>
      </c>
      <c r="H84" s="2">
        <v>460952.38</v>
      </c>
    </row>
    <row r="85" spans="1:8" x14ac:dyDescent="0.2">
      <c r="A85" s="1" t="s">
        <v>20</v>
      </c>
      <c r="B85" s="1" t="s">
        <v>4710</v>
      </c>
      <c r="C85" s="1" t="s">
        <v>4711</v>
      </c>
      <c r="D85" s="1" t="s">
        <v>9376</v>
      </c>
      <c r="E85" s="1" t="s">
        <v>9377</v>
      </c>
      <c r="F85" s="1" t="s">
        <v>209</v>
      </c>
      <c r="G85" s="1" t="s">
        <v>51</v>
      </c>
      <c r="H85" s="2">
        <v>222857.14</v>
      </c>
    </row>
    <row r="86" spans="1:8" x14ac:dyDescent="0.2">
      <c r="A86" s="1" t="s">
        <v>20</v>
      </c>
      <c r="B86" s="1" t="s">
        <v>4710</v>
      </c>
      <c r="C86" s="1" t="s">
        <v>4711</v>
      </c>
      <c r="D86" s="1" t="s">
        <v>9517</v>
      </c>
      <c r="E86" s="1" t="s">
        <v>9518</v>
      </c>
      <c r="F86" s="1" t="s">
        <v>2641</v>
      </c>
      <c r="G86" s="1" t="s">
        <v>51</v>
      </c>
      <c r="H86" s="2">
        <v>222857.14</v>
      </c>
    </row>
    <row r="87" spans="1:8" ht="22.5" x14ac:dyDescent="0.2">
      <c r="A87" s="1" t="s">
        <v>20</v>
      </c>
      <c r="B87" s="1" t="s">
        <v>1728</v>
      </c>
      <c r="C87" s="1" t="s">
        <v>9900</v>
      </c>
      <c r="D87" s="1" t="s">
        <v>9899</v>
      </c>
      <c r="E87" s="1" t="s">
        <v>6476</v>
      </c>
      <c r="F87" s="1" t="s">
        <v>3838</v>
      </c>
      <c r="G87" s="1" t="s">
        <v>51</v>
      </c>
      <c r="H87" s="2">
        <v>200000</v>
      </c>
    </row>
    <row r="88" spans="1:8" ht="22.5" x14ac:dyDescent="0.2">
      <c r="A88" s="1" t="s">
        <v>20</v>
      </c>
      <c r="B88" s="1" t="s">
        <v>1728</v>
      </c>
      <c r="C88" s="1" t="s">
        <v>9900</v>
      </c>
      <c r="D88" s="1" t="s">
        <v>10395</v>
      </c>
      <c r="E88" s="1" t="s">
        <v>3837</v>
      </c>
      <c r="F88" s="1" t="s">
        <v>3838</v>
      </c>
      <c r="G88" s="1" t="s">
        <v>51</v>
      </c>
      <c r="H88" s="2">
        <v>350000</v>
      </c>
    </row>
    <row r="89" spans="1:8" ht="22.5" x14ac:dyDescent="0.2">
      <c r="A89" s="1" t="s">
        <v>20</v>
      </c>
      <c r="B89" s="1" t="s">
        <v>1728</v>
      </c>
      <c r="C89" s="1" t="s">
        <v>1729</v>
      </c>
      <c r="D89" s="1" t="s">
        <v>8714</v>
      </c>
      <c r="E89" s="1" t="s">
        <v>8715</v>
      </c>
      <c r="F89" s="1" t="s">
        <v>50</v>
      </c>
      <c r="G89" s="1" t="s">
        <v>51</v>
      </c>
      <c r="H89" s="2">
        <v>460952.38</v>
      </c>
    </row>
    <row r="90" spans="1:8" x14ac:dyDescent="0.2">
      <c r="A90" s="1" t="s">
        <v>20</v>
      </c>
      <c r="B90" s="1" t="s">
        <v>1728</v>
      </c>
      <c r="C90" s="1" t="s">
        <v>1729</v>
      </c>
      <c r="D90" s="1" t="s">
        <v>9165</v>
      </c>
      <c r="E90" s="1" t="s">
        <v>3579</v>
      </c>
      <c r="F90" s="1" t="s">
        <v>2641</v>
      </c>
      <c r="G90" s="1" t="s">
        <v>51</v>
      </c>
      <c r="H90" s="2">
        <v>365714.29</v>
      </c>
    </row>
    <row r="91" spans="1:8" x14ac:dyDescent="0.2">
      <c r="A91" s="1" t="s">
        <v>20</v>
      </c>
      <c r="B91" s="1" t="s">
        <v>1728</v>
      </c>
      <c r="C91" s="1" t="s">
        <v>1729</v>
      </c>
      <c r="D91" s="1" t="s">
        <v>9671</v>
      </c>
      <c r="E91" s="1" t="s">
        <v>9672</v>
      </c>
      <c r="F91" s="1" t="s">
        <v>11</v>
      </c>
      <c r="G91" s="1" t="s">
        <v>51</v>
      </c>
      <c r="H91" s="2">
        <v>222857.14</v>
      </c>
    </row>
    <row r="92" spans="1:8" x14ac:dyDescent="0.2">
      <c r="A92" s="1" t="s">
        <v>20</v>
      </c>
      <c r="B92" s="1" t="s">
        <v>205</v>
      </c>
      <c r="C92" s="1" t="s">
        <v>206</v>
      </c>
      <c r="D92" s="1" t="s">
        <v>9426</v>
      </c>
      <c r="E92" s="1" t="s">
        <v>9427</v>
      </c>
      <c r="F92" s="1" t="s">
        <v>2641</v>
      </c>
      <c r="G92" s="1" t="s">
        <v>51</v>
      </c>
      <c r="H92" s="2">
        <v>460952.38</v>
      </c>
    </row>
    <row r="93" spans="1:8" x14ac:dyDescent="0.2">
      <c r="A93" s="1" t="s">
        <v>20</v>
      </c>
      <c r="B93" s="1" t="s">
        <v>3128</v>
      </c>
      <c r="C93" s="1" t="s">
        <v>3129</v>
      </c>
      <c r="D93" s="1" t="s">
        <v>9083</v>
      </c>
      <c r="E93" s="1" t="s">
        <v>452</v>
      </c>
      <c r="F93" s="1" t="s">
        <v>209</v>
      </c>
      <c r="G93" s="1" t="s">
        <v>51</v>
      </c>
      <c r="H93" s="2">
        <v>234833.66</v>
      </c>
    </row>
    <row r="94" spans="1:8" ht="22.5" x14ac:dyDescent="0.2">
      <c r="A94" s="1" t="s">
        <v>20</v>
      </c>
      <c r="B94" s="1" t="s">
        <v>793</v>
      </c>
      <c r="C94" s="1" t="s">
        <v>794</v>
      </c>
      <c r="D94" s="1" t="s">
        <v>8597</v>
      </c>
      <c r="E94" s="1" t="s">
        <v>8598</v>
      </c>
      <c r="F94" s="1" t="s">
        <v>50</v>
      </c>
      <c r="G94" s="1" t="s">
        <v>51</v>
      </c>
      <c r="H94" s="2">
        <v>222857.14</v>
      </c>
    </row>
    <row r="95" spans="1:8" x14ac:dyDescent="0.2">
      <c r="A95" s="1" t="s">
        <v>20</v>
      </c>
      <c r="B95" s="1" t="s">
        <v>5619</v>
      </c>
      <c r="C95" s="1" t="s">
        <v>5620</v>
      </c>
      <c r="D95" s="1" t="s">
        <v>9658</v>
      </c>
      <c r="E95" s="1" t="s">
        <v>9659</v>
      </c>
      <c r="F95" s="1" t="s">
        <v>2641</v>
      </c>
      <c r="G95" s="1" t="s">
        <v>51</v>
      </c>
      <c r="H95" s="2">
        <v>222857.14</v>
      </c>
    </row>
    <row r="96" spans="1:8" x14ac:dyDescent="0.2">
      <c r="A96" s="1" t="s">
        <v>20</v>
      </c>
      <c r="B96" s="1" t="s">
        <v>8193</v>
      </c>
      <c r="C96" s="1" t="s">
        <v>8194</v>
      </c>
      <c r="D96" s="1" t="s">
        <v>9681</v>
      </c>
      <c r="E96" s="1" t="s">
        <v>9682</v>
      </c>
      <c r="F96" s="1" t="s">
        <v>11</v>
      </c>
      <c r="G96" s="1" t="s">
        <v>51</v>
      </c>
      <c r="H96" s="2">
        <v>222857.14</v>
      </c>
    </row>
    <row r="97" spans="1:8" ht="22.5" x14ac:dyDescent="0.2">
      <c r="A97" s="1" t="s">
        <v>20</v>
      </c>
      <c r="B97" s="1" t="s">
        <v>1734</v>
      </c>
      <c r="C97" s="1" t="s">
        <v>1735</v>
      </c>
      <c r="D97" s="1" t="s">
        <v>4537</v>
      </c>
      <c r="E97" s="1" t="s">
        <v>4538</v>
      </c>
      <c r="F97" s="1" t="s">
        <v>3558</v>
      </c>
      <c r="G97" s="1" t="s">
        <v>51</v>
      </c>
      <c r="H97" s="2">
        <v>4000000</v>
      </c>
    </row>
    <row r="98" spans="1:8" x14ac:dyDescent="0.2">
      <c r="A98" s="1" t="s">
        <v>20</v>
      </c>
      <c r="B98" s="1" t="s">
        <v>5554</v>
      </c>
      <c r="C98" s="1" t="s">
        <v>5555</v>
      </c>
      <c r="D98" s="1" t="s">
        <v>9455</v>
      </c>
      <c r="E98" s="1" t="s">
        <v>9456</v>
      </c>
      <c r="F98" s="1" t="s">
        <v>2641</v>
      </c>
      <c r="G98" s="1" t="s">
        <v>51</v>
      </c>
      <c r="H98" s="2">
        <v>222857.14</v>
      </c>
    </row>
    <row r="99" spans="1:8" x14ac:dyDescent="0.2">
      <c r="A99" s="1" t="s">
        <v>20</v>
      </c>
      <c r="B99" s="1" t="s">
        <v>1565</v>
      </c>
      <c r="C99" s="1" t="s">
        <v>1566</v>
      </c>
      <c r="D99" s="1" t="s">
        <v>5690</v>
      </c>
      <c r="E99" s="1" t="s">
        <v>5691</v>
      </c>
      <c r="F99" s="1" t="s">
        <v>391</v>
      </c>
      <c r="G99" s="1" t="s">
        <v>51</v>
      </c>
      <c r="H99" s="2">
        <v>651428.56999999995</v>
      </c>
    </row>
    <row r="100" spans="1:8" x14ac:dyDescent="0.2">
      <c r="A100" s="1" t="s">
        <v>20</v>
      </c>
      <c r="B100" s="1" t="s">
        <v>1565</v>
      </c>
      <c r="C100" s="1" t="s">
        <v>1566</v>
      </c>
      <c r="D100" s="1" t="s">
        <v>6258</v>
      </c>
      <c r="E100" s="1" t="s">
        <v>6259</v>
      </c>
      <c r="F100" s="1" t="s">
        <v>50</v>
      </c>
      <c r="G100" s="1" t="s">
        <v>51</v>
      </c>
      <c r="H100" s="2">
        <v>222857.14</v>
      </c>
    </row>
    <row r="101" spans="1:8" ht="22.5" x14ac:dyDescent="0.2">
      <c r="A101" s="1" t="s">
        <v>20</v>
      </c>
      <c r="B101" s="1" t="s">
        <v>945</v>
      </c>
      <c r="C101" s="1" t="s">
        <v>946</v>
      </c>
      <c r="D101" s="1" t="s">
        <v>2893</v>
      </c>
      <c r="E101" s="1" t="s">
        <v>2894</v>
      </c>
      <c r="F101" s="1" t="s">
        <v>50</v>
      </c>
      <c r="G101" s="1" t="s">
        <v>51</v>
      </c>
      <c r="H101" s="2">
        <v>270476.19</v>
      </c>
    </row>
    <row r="102" spans="1:8" ht="22.5" x14ac:dyDescent="0.2">
      <c r="A102" s="1" t="s">
        <v>20</v>
      </c>
      <c r="B102" s="1" t="s">
        <v>6492</v>
      </c>
      <c r="C102" s="1" t="s">
        <v>6493</v>
      </c>
      <c r="D102" s="1" t="s">
        <v>6490</v>
      </c>
      <c r="E102" s="1" t="s">
        <v>6491</v>
      </c>
      <c r="F102" s="1" t="s">
        <v>2641</v>
      </c>
      <c r="G102" s="1" t="s">
        <v>51</v>
      </c>
      <c r="H102" s="2">
        <v>365714.29</v>
      </c>
    </row>
    <row r="103" spans="1:8" x14ac:dyDescent="0.2">
      <c r="A103" s="1" t="s">
        <v>20</v>
      </c>
      <c r="B103" s="1" t="s">
        <v>2988</v>
      </c>
      <c r="C103" s="1" t="s">
        <v>2989</v>
      </c>
      <c r="D103" s="1" t="s">
        <v>7769</v>
      </c>
      <c r="E103" s="1" t="s">
        <v>7770</v>
      </c>
      <c r="F103" s="1" t="s">
        <v>2641</v>
      </c>
      <c r="G103" s="1" t="s">
        <v>51</v>
      </c>
      <c r="H103" s="2">
        <v>460952.38</v>
      </c>
    </row>
    <row r="104" spans="1:8" ht="22.5" x14ac:dyDescent="0.2">
      <c r="A104" s="1" t="s">
        <v>20</v>
      </c>
      <c r="B104" s="1" t="s">
        <v>2420</v>
      </c>
      <c r="C104" s="1" t="s">
        <v>10103</v>
      </c>
      <c r="D104" s="1" t="s">
        <v>10102</v>
      </c>
      <c r="E104" s="1" t="s">
        <v>6476</v>
      </c>
      <c r="F104" s="1" t="s">
        <v>3838</v>
      </c>
      <c r="G104" s="1" t="s">
        <v>51</v>
      </c>
      <c r="H104" s="2">
        <v>380000</v>
      </c>
    </row>
    <row r="105" spans="1:8" x14ac:dyDescent="0.2">
      <c r="A105" s="1" t="s">
        <v>20</v>
      </c>
      <c r="B105" s="1" t="s">
        <v>2420</v>
      </c>
      <c r="C105" s="1" t="s">
        <v>2421</v>
      </c>
      <c r="D105" s="1" t="s">
        <v>8725</v>
      </c>
      <c r="E105" s="1" t="s">
        <v>8726</v>
      </c>
      <c r="F105" s="1" t="s">
        <v>50</v>
      </c>
      <c r="G105" s="1" t="s">
        <v>51</v>
      </c>
      <c r="H105" s="2">
        <v>222857.14</v>
      </c>
    </row>
    <row r="106" spans="1:8" x14ac:dyDescent="0.2">
      <c r="A106" s="1" t="s">
        <v>20</v>
      </c>
      <c r="B106" s="1" t="s">
        <v>5750</v>
      </c>
      <c r="C106" s="1" t="s">
        <v>5751</v>
      </c>
      <c r="D106" s="1" t="s">
        <v>5748</v>
      </c>
      <c r="E106" s="1" t="s">
        <v>5749</v>
      </c>
      <c r="F106" s="1" t="s">
        <v>11</v>
      </c>
      <c r="G106" s="1" t="s">
        <v>51</v>
      </c>
      <c r="H106" s="2">
        <v>365714.29</v>
      </c>
    </row>
    <row r="107" spans="1:8" x14ac:dyDescent="0.2">
      <c r="A107" s="1" t="s">
        <v>20</v>
      </c>
      <c r="B107" s="1" t="s">
        <v>5750</v>
      </c>
      <c r="C107" s="1" t="s">
        <v>5751</v>
      </c>
      <c r="D107" s="1" t="s">
        <v>10150</v>
      </c>
      <c r="E107" s="1" t="s">
        <v>10151</v>
      </c>
      <c r="F107" s="1" t="s">
        <v>2641</v>
      </c>
      <c r="G107" s="1" t="s">
        <v>51</v>
      </c>
      <c r="H107" s="2">
        <v>222857.14</v>
      </c>
    </row>
    <row r="108" spans="1:8" x14ac:dyDescent="0.2">
      <c r="A108" s="1" t="s">
        <v>20</v>
      </c>
      <c r="B108" s="1" t="s">
        <v>7213</v>
      </c>
      <c r="C108" s="1" t="s">
        <v>7214</v>
      </c>
      <c r="D108" s="1" t="s">
        <v>7211</v>
      </c>
      <c r="E108" s="1" t="s">
        <v>7212</v>
      </c>
      <c r="F108" s="1" t="s">
        <v>3558</v>
      </c>
      <c r="G108" s="1" t="s">
        <v>51</v>
      </c>
      <c r="H108" s="2">
        <v>250000</v>
      </c>
    </row>
    <row r="109" spans="1:8" x14ac:dyDescent="0.2">
      <c r="A109" s="1" t="s">
        <v>20</v>
      </c>
      <c r="B109" s="1" t="s">
        <v>3208</v>
      </c>
      <c r="C109" s="1" t="s">
        <v>3209</v>
      </c>
      <c r="D109" s="1" t="s">
        <v>7059</v>
      </c>
      <c r="E109" s="1" t="s">
        <v>7060</v>
      </c>
      <c r="F109" s="1" t="s">
        <v>2641</v>
      </c>
      <c r="G109" s="1" t="s">
        <v>51</v>
      </c>
      <c r="H109" s="2">
        <v>222857.14</v>
      </c>
    </row>
    <row r="110" spans="1:8" x14ac:dyDescent="0.2">
      <c r="A110" s="1" t="s">
        <v>20</v>
      </c>
      <c r="B110" s="1" t="s">
        <v>6674</v>
      </c>
      <c r="C110" s="1" t="s">
        <v>6675</v>
      </c>
      <c r="D110" s="1" t="s">
        <v>6684</v>
      </c>
      <c r="E110" s="1" t="s">
        <v>6685</v>
      </c>
      <c r="F110" s="1" t="s">
        <v>2641</v>
      </c>
      <c r="G110" s="1" t="s">
        <v>51</v>
      </c>
      <c r="H110" s="2">
        <v>460952.38</v>
      </c>
    </row>
    <row r="111" spans="1:8" ht="22.5" x14ac:dyDescent="0.2">
      <c r="A111" s="1" t="s">
        <v>20</v>
      </c>
      <c r="B111" s="1" t="s">
        <v>5333</v>
      </c>
      <c r="C111" s="1" t="s">
        <v>5334</v>
      </c>
      <c r="D111" s="1" t="s">
        <v>7898</v>
      </c>
      <c r="E111" s="1" t="s">
        <v>7899</v>
      </c>
      <c r="F111" s="1" t="s">
        <v>50</v>
      </c>
      <c r="G111" s="1" t="s">
        <v>51</v>
      </c>
      <c r="H111" s="2">
        <v>460952.38</v>
      </c>
    </row>
    <row r="112" spans="1:8" x14ac:dyDescent="0.2">
      <c r="A112" s="1" t="s">
        <v>20</v>
      </c>
      <c r="B112" s="1" t="s">
        <v>3153</v>
      </c>
      <c r="C112" s="1" t="s">
        <v>3154</v>
      </c>
      <c r="D112" s="1" t="s">
        <v>7592</v>
      </c>
      <c r="E112" s="1" t="s">
        <v>7593</v>
      </c>
      <c r="F112" s="1" t="s">
        <v>3558</v>
      </c>
      <c r="G112" s="1" t="s">
        <v>51</v>
      </c>
      <c r="H112" s="2">
        <v>3176457.43</v>
      </c>
    </row>
    <row r="113" spans="1:8" ht="22.5" x14ac:dyDescent="0.2">
      <c r="A113" s="1" t="s">
        <v>20</v>
      </c>
      <c r="B113" s="1" t="s">
        <v>3153</v>
      </c>
      <c r="C113" s="1" t="s">
        <v>3154</v>
      </c>
      <c r="D113" s="1" t="s">
        <v>7997</v>
      </c>
      <c r="E113" s="1" t="s">
        <v>7998</v>
      </c>
      <c r="F113" s="1" t="s">
        <v>50</v>
      </c>
      <c r="G113" s="1" t="s">
        <v>51</v>
      </c>
      <c r="H113" s="2">
        <v>460952.38</v>
      </c>
    </row>
    <row r="114" spans="1:8" x14ac:dyDescent="0.2">
      <c r="A114" s="1" t="s">
        <v>20</v>
      </c>
      <c r="B114" s="1" t="s">
        <v>882</v>
      </c>
      <c r="C114" s="1" t="s">
        <v>883</v>
      </c>
      <c r="D114" s="1" t="s">
        <v>7098</v>
      </c>
      <c r="E114" s="1" t="s">
        <v>7099</v>
      </c>
      <c r="F114" s="1" t="s">
        <v>3558</v>
      </c>
      <c r="G114" s="1" t="s">
        <v>51</v>
      </c>
      <c r="H114" s="2">
        <v>1500000</v>
      </c>
    </row>
    <row r="115" spans="1:8" ht="22.5" x14ac:dyDescent="0.2">
      <c r="A115" s="1" t="s">
        <v>20</v>
      </c>
      <c r="B115" s="1" t="s">
        <v>2634</v>
      </c>
      <c r="C115" s="1" t="s">
        <v>2635</v>
      </c>
      <c r="D115" s="1" t="s">
        <v>6362</v>
      </c>
      <c r="E115" s="1" t="s">
        <v>6363</v>
      </c>
      <c r="F115" s="1" t="s">
        <v>2641</v>
      </c>
      <c r="G115" s="1" t="s">
        <v>51</v>
      </c>
      <c r="H115" s="2">
        <v>746666.67</v>
      </c>
    </row>
    <row r="116" spans="1:8" x14ac:dyDescent="0.2">
      <c r="A116" s="1" t="s">
        <v>20</v>
      </c>
      <c r="B116" s="1" t="s">
        <v>2634</v>
      </c>
      <c r="C116" s="1" t="s">
        <v>2635</v>
      </c>
      <c r="D116" s="1" t="s">
        <v>6802</v>
      </c>
      <c r="E116" s="1" t="s">
        <v>1569</v>
      </c>
      <c r="F116" s="1" t="s">
        <v>209</v>
      </c>
      <c r="G116" s="1" t="s">
        <v>51</v>
      </c>
      <c r="H116" s="2">
        <v>234833.66</v>
      </c>
    </row>
    <row r="117" spans="1:8" x14ac:dyDescent="0.2">
      <c r="A117" s="1" t="s">
        <v>20</v>
      </c>
      <c r="B117" s="1" t="s">
        <v>1584</v>
      </c>
      <c r="C117" s="1" t="s">
        <v>1585</v>
      </c>
      <c r="D117" s="1" t="s">
        <v>6757</v>
      </c>
      <c r="E117" s="1" t="s">
        <v>6758</v>
      </c>
      <c r="F117" s="1" t="s">
        <v>2641</v>
      </c>
      <c r="G117" s="1" t="s">
        <v>51</v>
      </c>
      <c r="H117" s="2">
        <v>222857.14</v>
      </c>
    </row>
    <row r="118" spans="1:8" x14ac:dyDescent="0.2">
      <c r="A118" s="1" t="s">
        <v>20</v>
      </c>
      <c r="B118" s="1" t="s">
        <v>2970</v>
      </c>
      <c r="C118" s="1" t="s">
        <v>6952</v>
      </c>
      <c r="D118" s="1" t="s">
        <v>6950</v>
      </c>
      <c r="E118" s="1" t="s">
        <v>6951</v>
      </c>
      <c r="F118" s="1" t="s">
        <v>3558</v>
      </c>
      <c r="G118" s="1" t="s">
        <v>51</v>
      </c>
      <c r="H118" s="2">
        <v>600000</v>
      </c>
    </row>
    <row r="119" spans="1:8" x14ac:dyDescent="0.2">
      <c r="A119" s="1" t="s">
        <v>20</v>
      </c>
      <c r="B119" s="1" t="s">
        <v>4551</v>
      </c>
      <c r="C119" s="1" t="s">
        <v>4552</v>
      </c>
      <c r="D119" s="1" t="s">
        <v>4550</v>
      </c>
      <c r="E119" s="1" t="s">
        <v>1354</v>
      </c>
      <c r="F119" s="1" t="s">
        <v>209</v>
      </c>
      <c r="G119" s="1" t="s">
        <v>51</v>
      </c>
      <c r="H119" s="2">
        <v>244618.4</v>
      </c>
    </row>
    <row r="120" spans="1:8" x14ac:dyDescent="0.2">
      <c r="A120" s="1" t="s">
        <v>20</v>
      </c>
      <c r="B120" s="1" t="s">
        <v>6196</v>
      </c>
      <c r="C120" s="1" t="s">
        <v>6197</v>
      </c>
      <c r="D120" s="1" t="s">
        <v>7173</v>
      </c>
      <c r="E120" s="1" t="s">
        <v>6017</v>
      </c>
      <c r="F120" s="1" t="s">
        <v>2641</v>
      </c>
      <c r="G120" s="1" t="s">
        <v>51</v>
      </c>
      <c r="H120" s="2">
        <v>270476.19</v>
      </c>
    </row>
    <row r="121" spans="1:8" x14ac:dyDescent="0.2">
      <c r="A121" s="1" t="s">
        <v>20</v>
      </c>
      <c r="B121" s="1" t="s">
        <v>6196</v>
      </c>
      <c r="C121" s="1" t="s">
        <v>6197</v>
      </c>
      <c r="D121" s="1" t="s">
        <v>7574</v>
      </c>
      <c r="E121" s="1" t="s">
        <v>7575</v>
      </c>
      <c r="F121" s="1" t="s">
        <v>11</v>
      </c>
      <c r="G121" s="1" t="s">
        <v>51</v>
      </c>
      <c r="H121" s="2">
        <v>222857.14</v>
      </c>
    </row>
    <row r="122" spans="1:8" x14ac:dyDescent="0.2">
      <c r="A122" s="1" t="s">
        <v>20</v>
      </c>
      <c r="B122" s="1" t="s">
        <v>741</v>
      </c>
      <c r="C122" s="1" t="s">
        <v>8978</v>
      </c>
      <c r="D122" s="1" t="s">
        <v>8977</v>
      </c>
      <c r="E122" s="1" t="s">
        <v>3837</v>
      </c>
      <c r="F122" s="1" t="s">
        <v>3838</v>
      </c>
      <c r="G122" s="1" t="s">
        <v>51</v>
      </c>
      <c r="H122" s="2">
        <v>237780</v>
      </c>
    </row>
    <row r="123" spans="1:8" ht="22.5" x14ac:dyDescent="0.2">
      <c r="A123" s="1" t="s">
        <v>20</v>
      </c>
      <c r="B123" s="1" t="s">
        <v>741</v>
      </c>
      <c r="C123" s="1" t="s">
        <v>8978</v>
      </c>
      <c r="D123" s="1" t="s">
        <v>10007</v>
      </c>
      <c r="E123" s="1" t="s">
        <v>6476</v>
      </c>
      <c r="F123" s="1" t="s">
        <v>3838</v>
      </c>
      <c r="G123" s="1" t="s">
        <v>51</v>
      </c>
      <c r="H123" s="2">
        <v>200000</v>
      </c>
    </row>
    <row r="124" spans="1:8" x14ac:dyDescent="0.2">
      <c r="A124" s="1" t="s">
        <v>20</v>
      </c>
      <c r="B124" s="1" t="s">
        <v>603</v>
      </c>
      <c r="C124" s="1" t="s">
        <v>604</v>
      </c>
      <c r="D124" s="1" t="s">
        <v>9058</v>
      </c>
      <c r="E124" s="1" t="s">
        <v>9059</v>
      </c>
      <c r="F124" s="1" t="s">
        <v>50</v>
      </c>
      <c r="G124" s="1" t="s">
        <v>51</v>
      </c>
      <c r="H124" s="2">
        <v>270476.19</v>
      </c>
    </row>
    <row r="125" spans="1:8" ht="45" x14ac:dyDescent="0.2">
      <c r="A125" s="1" t="s">
        <v>20</v>
      </c>
      <c r="B125" s="1" t="s">
        <v>2779</v>
      </c>
      <c r="C125" s="1" t="s">
        <v>2780</v>
      </c>
      <c r="D125" s="1" t="s">
        <v>6777</v>
      </c>
      <c r="E125" s="1" t="s">
        <v>6778</v>
      </c>
      <c r="F125" s="1" t="s">
        <v>2641</v>
      </c>
      <c r="G125" s="1" t="s">
        <v>51</v>
      </c>
      <c r="H125" s="2">
        <v>313591.43</v>
      </c>
    </row>
    <row r="126" spans="1:8" x14ac:dyDescent="0.2">
      <c r="A126" s="1" t="s">
        <v>20</v>
      </c>
      <c r="B126" s="1" t="s">
        <v>1147</v>
      </c>
      <c r="C126" s="1" t="s">
        <v>2628</v>
      </c>
      <c r="D126" s="1" t="s">
        <v>9265</v>
      </c>
      <c r="E126" s="1" t="s">
        <v>6678</v>
      </c>
      <c r="F126" s="1" t="s">
        <v>3838</v>
      </c>
      <c r="G126" s="1" t="s">
        <v>51</v>
      </c>
      <c r="H126" s="2">
        <v>500000</v>
      </c>
    </row>
    <row r="127" spans="1:8" x14ac:dyDescent="0.2">
      <c r="A127" s="1" t="s">
        <v>20</v>
      </c>
      <c r="B127" s="1" t="s">
        <v>1147</v>
      </c>
      <c r="C127" s="1" t="s">
        <v>2628</v>
      </c>
      <c r="D127" s="1" t="s">
        <v>9724</v>
      </c>
      <c r="E127" s="1" t="s">
        <v>6678</v>
      </c>
      <c r="F127" s="1" t="s">
        <v>3838</v>
      </c>
      <c r="G127" s="1" t="s">
        <v>51</v>
      </c>
      <c r="H127" s="2">
        <v>299728</v>
      </c>
    </row>
    <row r="128" spans="1:8" x14ac:dyDescent="0.2">
      <c r="A128" s="1" t="s">
        <v>20</v>
      </c>
      <c r="B128" s="1" t="s">
        <v>2521</v>
      </c>
      <c r="C128" s="1" t="s">
        <v>2522</v>
      </c>
      <c r="D128" s="1" t="s">
        <v>6154</v>
      </c>
      <c r="E128" s="1" t="s">
        <v>4200</v>
      </c>
      <c r="F128" s="1" t="s">
        <v>2641</v>
      </c>
      <c r="G128" s="1" t="s">
        <v>51</v>
      </c>
      <c r="H128" s="2">
        <v>222857.14</v>
      </c>
    </row>
    <row r="129" spans="1:8" ht="22.5" x14ac:dyDescent="0.2">
      <c r="A129" s="1" t="s">
        <v>20</v>
      </c>
      <c r="B129" s="1" t="s">
        <v>1890</v>
      </c>
      <c r="C129" s="1" t="s">
        <v>9993</v>
      </c>
      <c r="D129" s="1" t="s">
        <v>9992</v>
      </c>
      <c r="E129" s="1" t="s">
        <v>6476</v>
      </c>
      <c r="F129" s="1" t="s">
        <v>3838</v>
      </c>
      <c r="G129" s="1" t="s">
        <v>51</v>
      </c>
      <c r="H129" s="2">
        <v>425000</v>
      </c>
    </row>
    <row r="130" spans="1:8" x14ac:dyDescent="0.2">
      <c r="A130" s="1" t="s">
        <v>20</v>
      </c>
      <c r="B130" s="1" t="s">
        <v>2515</v>
      </c>
      <c r="C130" s="1" t="s">
        <v>2516</v>
      </c>
      <c r="D130" s="1" t="s">
        <v>9153</v>
      </c>
      <c r="E130" s="1" t="s">
        <v>1569</v>
      </c>
      <c r="F130" s="1" t="s">
        <v>209</v>
      </c>
      <c r="G130" s="1" t="s">
        <v>51</v>
      </c>
      <c r="H130" s="2">
        <v>234833.66</v>
      </c>
    </row>
    <row r="131" spans="1:8" x14ac:dyDescent="0.2">
      <c r="A131" s="1" t="s">
        <v>20</v>
      </c>
      <c r="B131" s="1" t="s">
        <v>6762</v>
      </c>
      <c r="C131" s="1" t="s">
        <v>6763</v>
      </c>
      <c r="D131" s="1" t="s">
        <v>6761</v>
      </c>
      <c r="E131" s="1" t="s">
        <v>3678</v>
      </c>
      <c r="F131" s="1" t="s">
        <v>2641</v>
      </c>
      <c r="G131" s="1" t="s">
        <v>51</v>
      </c>
      <c r="H131" s="2">
        <v>222857.14</v>
      </c>
    </row>
    <row r="132" spans="1:8" x14ac:dyDescent="0.2">
      <c r="A132" s="1" t="s">
        <v>20</v>
      </c>
      <c r="B132" s="1" t="s">
        <v>2797</v>
      </c>
      <c r="C132" s="1" t="s">
        <v>2798</v>
      </c>
      <c r="D132" s="1" t="s">
        <v>5714</v>
      </c>
      <c r="E132" s="1" t="s">
        <v>5423</v>
      </c>
      <c r="F132" s="1" t="s">
        <v>209</v>
      </c>
      <c r="G132" s="1" t="s">
        <v>51</v>
      </c>
      <c r="H132" s="2">
        <v>283757.34000000003</v>
      </c>
    </row>
    <row r="133" spans="1:8" ht="22.5" x14ac:dyDescent="0.2">
      <c r="A133" s="1" t="s">
        <v>20</v>
      </c>
      <c r="B133" s="1" t="s">
        <v>1640</v>
      </c>
      <c r="C133" s="1" t="s">
        <v>8290</v>
      </c>
      <c r="D133" s="1" t="s">
        <v>10369</v>
      </c>
      <c r="E133" s="1" t="s">
        <v>6476</v>
      </c>
      <c r="F133" s="1" t="s">
        <v>3838</v>
      </c>
      <c r="G133" s="1" t="s">
        <v>51</v>
      </c>
      <c r="H133" s="2">
        <v>300000</v>
      </c>
    </row>
    <row r="134" spans="1:8" x14ac:dyDescent="0.2">
      <c r="A134" s="1" t="s">
        <v>20</v>
      </c>
      <c r="B134" s="1" t="s">
        <v>5740</v>
      </c>
      <c r="C134" s="1" t="s">
        <v>5741</v>
      </c>
      <c r="D134" s="1" t="s">
        <v>5739</v>
      </c>
      <c r="E134" s="1" t="s">
        <v>5498</v>
      </c>
      <c r="F134" s="1" t="s">
        <v>209</v>
      </c>
      <c r="G134" s="1" t="s">
        <v>51</v>
      </c>
      <c r="H134" s="2">
        <v>234833.66</v>
      </c>
    </row>
    <row r="135" spans="1:8" ht="45" x14ac:dyDescent="0.2">
      <c r="A135" s="1" t="s">
        <v>20</v>
      </c>
      <c r="B135" s="1" t="s">
        <v>1736</v>
      </c>
      <c r="C135" s="1" t="s">
        <v>1737</v>
      </c>
      <c r="D135" s="1" t="s">
        <v>7802</v>
      </c>
      <c r="E135" s="1" t="s">
        <v>7803</v>
      </c>
      <c r="F135" s="1" t="s">
        <v>2641</v>
      </c>
      <c r="G135" s="1" t="s">
        <v>51</v>
      </c>
      <c r="H135" s="2">
        <v>2827586.21</v>
      </c>
    </row>
    <row r="136" spans="1:8" ht="22.5" x14ac:dyDescent="0.2">
      <c r="A136" s="1" t="s">
        <v>20</v>
      </c>
      <c r="B136" s="1" t="s">
        <v>2775</v>
      </c>
      <c r="C136" s="1" t="s">
        <v>2776</v>
      </c>
      <c r="D136" s="1" t="s">
        <v>8882</v>
      </c>
      <c r="E136" s="1" t="s">
        <v>8883</v>
      </c>
      <c r="F136" s="1" t="s">
        <v>2641</v>
      </c>
      <c r="G136" s="1" t="s">
        <v>51</v>
      </c>
      <c r="H136" s="2">
        <v>365714.29</v>
      </c>
    </row>
    <row r="137" spans="1:8" ht="22.5" x14ac:dyDescent="0.2">
      <c r="A137" s="1" t="s">
        <v>20</v>
      </c>
      <c r="B137" s="1" t="s">
        <v>254</v>
      </c>
      <c r="C137" s="1" t="s">
        <v>9856</v>
      </c>
      <c r="D137" s="1" t="s">
        <v>9855</v>
      </c>
      <c r="E137" s="1" t="s">
        <v>6219</v>
      </c>
      <c r="F137" s="1" t="s">
        <v>3838</v>
      </c>
      <c r="G137" s="1" t="s">
        <v>51</v>
      </c>
      <c r="H137" s="2">
        <v>252000</v>
      </c>
    </row>
    <row r="138" spans="1:8" x14ac:dyDescent="0.2">
      <c r="A138" s="1" t="s">
        <v>20</v>
      </c>
      <c r="B138" s="1" t="s">
        <v>1985</v>
      </c>
      <c r="C138" s="1" t="s">
        <v>1986</v>
      </c>
      <c r="D138" s="1" t="s">
        <v>5688</v>
      </c>
      <c r="E138" s="1" t="s">
        <v>5689</v>
      </c>
      <c r="F138" s="1" t="s">
        <v>2641</v>
      </c>
      <c r="G138" s="1" t="s">
        <v>51</v>
      </c>
      <c r="H138" s="2">
        <v>365714.29</v>
      </c>
    </row>
    <row r="139" spans="1:8" ht="22.5" x14ac:dyDescent="0.2">
      <c r="A139" s="1" t="s">
        <v>20</v>
      </c>
      <c r="B139" s="1" t="s">
        <v>5085</v>
      </c>
      <c r="C139" s="1" t="s">
        <v>9921</v>
      </c>
      <c r="D139" s="1" t="s">
        <v>9920</v>
      </c>
      <c r="E139" s="1" t="s">
        <v>6476</v>
      </c>
      <c r="F139" s="1" t="s">
        <v>3838</v>
      </c>
      <c r="G139" s="1" t="s">
        <v>51</v>
      </c>
      <c r="H139" s="2">
        <v>299910</v>
      </c>
    </row>
    <row r="140" spans="1:8" x14ac:dyDescent="0.2">
      <c r="A140" s="1" t="s">
        <v>20</v>
      </c>
      <c r="B140" s="1" t="s">
        <v>5085</v>
      </c>
      <c r="C140" s="1" t="s">
        <v>8934</v>
      </c>
      <c r="D140" s="1" t="s">
        <v>9663</v>
      </c>
      <c r="E140" s="1" t="s">
        <v>9664</v>
      </c>
      <c r="F140" s="1" t="s">
        <v>2641</v>
      </c>
      <c r="G140" s="1" t="s">
        <v>51</v>
      </c>
      <c r="H140" s="2">
        <v>222857.14</v>
      </c>
    </row>
    <row r="141" spans="1:8" x14ac:dyDescent="0.2">
      <c r="A141" s="1" t="s">
        <v>20</v>
      </c>
      <c r="B141" s="1" t="s">
        <v>1823</v>
      </c>
      <c r="C141" s="1" t="s">
        <v>1824</v>
      </c>
      <c r="D141" s="1" t="s">
        <v>6051</v>
      </c>
      <c r="E141" s="1" t="s">
        <v>6052</v>
      </c>
      <c r="F141" s="1" t="s">
        <v>2641</v>
      </c>
      <c r="G141" s="1" t="s">
        <v>51</v>
      </c>
      <c r="H141" s="2">
        <v>508571.43</v>
      </c>
    </row>
    <row r="142" spans="1:8" x14ac:dyDescent="0.2">
      <c r="A142" s="1" t="s">
        <v>20</v>
      </c>
      <c r="B142" s="1" t="s">
        <v>1823</v>
      </c>
      <c r="C142" s="1" t="s">
        <v>1824</v>
      </c>
      <c r="D142" s="1" t="s">
        <v>6343</v>
      </c>
      <c r="E142" s="1" t="s">
        <v>5423</v>
      </c>
      <c r="F142" s="1" t="s">
        <v>209</v>
      </c>
      <c r="G142" s="1" t="s">
        <v>51</v>
      </c>
      <c r="H142" s="2">
        <v>234833.65</v>
      </c>
    </row>
    <row r="143" spans="1:8" ht="22.5" x14ac:dyDescent="0.2">
      <c r="A143" s="1" t="s">
        <v>20</v>
      </c>
      <c r="B143" s="1" t="s">
        <v>62</v>
      </c>
      <c r="C143" s="1" t="s">
        <v>63</v>
      </c>
      <c r="D143" s="1" t="s">
        <v>402</v>
      </c>
      <c r="E143" s="1" t="s">
        <v>403</v>
      </c>
      <c r="F143" s="1" t="s">
        <v>50</v>
      </c>
      <c r="G143" s="1" t="s">
        <v>51</v>
      </c>
      <c r="H143" s="2">
        <v>270476.19</v>
      </c>
    </row>
    <row r="144" spans="1:8" ht="22.5" x14ac:dyDescent="0.2">
      <c r="A144" s="1" t="s">
        <v>20</v>
      </c>
      <c r="B144" s="1" t="s">
        <v>2895</v>
      </c>
      <c r="C144" s="1" t="s">
        <v>2896</v>
      </c>
      <c r="D144" s="1" t="s">
        <v>4902</v>
      </c>
      <c r="E144" s="1" t="s">
        <v>4903</v>
      </c>
      <c r="F144" s="1" t="s">
        <v>3558</v>
      </c>
      <c r="G144" s="1" t="s">
        <v>51</v>
      </c>
      <c r="H144" s="2">
        <v>250000</v>
      </c>
    </row>
    <row r="145" spans="1:8" x14ac:dyDescent="0.2">
      <c r="A145" s="1" t="s">
        <v>20</v>
      </c>
      <c r="B145" s="1" t="s">
        <v>2895</v>
      </c>
      <c r="C145" s="1" t="s">
        <v>2896</v>
      </c>
      <c r="D145" s="1" t="s">
        <v>9550</v>
      </c>
      <c r="E145" s="1" t="s">
        <v>9551</v>
      </c>
      <c r="F145" s="1" t="s">
        <v>209</v>
      </c>
      <c r="G145" s="1" t="s">
        <v>51</v>
      </c>
      <c r="H145" s="2">
        <v>222857.14</v>
      </c>
    </row>
    <row r="146" spans="1:8" x14ac:dyDescent="0.2">
      <c r="A146" s="1" t="s">
        <v>20</v>
      </c>
      <c r="B146" s="1" t="s">
        <v>105</v>
      </c>
      <c r="C146" s="1" t="s">
        <v>106</v>
      </c>
      <c r="D146" s="1" t="s">
        <v>5659</v>
      </c>
      <c r="E146" s="1" t="s">
        <v>5660</v>
      </c>
      <c r="F146" s="1" t="s">
        <v>2641</v>
      </c>
      <c r="G146" s="1" t="s">
        <v>51</v>
      </c>
      <c r="H146" s="2">
        <v>222857.14</v>
      </c>
    </row>
    <row r="147" spans="1:8" ht="22.5" x14ac:dyDescent="0.2">
      <c r="A147" s="1" t="s">
        <v>20</v>
      </c>
      <c r="B147" s="1" t="s">
        <v>2909</v>
      </c>
      <c r="C147" s="1" t="s">
        <v>8349</v>
      </c>
      <c r="D147" s="1" t="s">
        <v>10110</v>
      </c>
      <c r="E147" s="1" t="s">
        <v>3837</v>
      </c>
      <c r="F147" s="1" t="s">
        <v>3838</v>
      </c>
      <c r="G147" s="1" t="s">
        <v>51</v>
      </c>
      <c r="H147" s="2">
        <v>250000</v>
      </c>
    </row>
    <row r="148" spans="1:8" x14ac:dyDescent="0.2">
      <c r="A148" s="1" t="s">
        <v>20</v>
      </c>
      <c r="B148" s="1" t="s">
        <v>9619</v>
      </c>
      <c r="C148" s="1" t="s">
        <v>9620</v>
      </c>
      <c r="D148" s="1" t="s">
        <v>9617</v>
      </c>
      <c r="E148" s="1" t="s">
        <v>9618</v>
      </c>
      <c r="F148" s="1" t="s">
        <v>50</v>
      </c>
      <c r="G148" s="1" t="s">
        <v>51</v>
      </c>
      <c r="H148" s="2">
        <v>222857.14</v>
      </c>
    </row>
    <row r="149" spans="1:8" x14ac:dyDescent="0.2">
      <c r="A149" s="1" t="s">
        <v>20</v>
      </c>
      <c r="B149" s="1" t="s">
        <v>3293</v>
      </c>
      <c r="C149" s="1" t="s">
        <v>3294</v>
      </c>
      <c r="D149" s="1" t="s">
        <v>6613</v>
      </c>
      <c r="E149" s="1" t="s">
        <v>6614</v>
      </c>
      <c r="F149" s="1" t="s">
        <v>50</v>
      </c>
      <c r="G149" s="1" t="s">
        <v>51</v>
      </c>
      <c r="H149" s="2">
        <v>222857.14</v>
      </c>
    </row>
    <row r="150" spans="1:8" x14ac:dyDescent="0.2">
      <c r="A150" s="1" t="s">
        <v>20</v>
      </c>
      <c r="B150" s="1" t="s">
        <v>1410</v>
      </c>
      <c r="C150" s="1" t="s">
        <v>1411</v>
      </c>
      <c r="D150" s="1" t="s">
        <v>9100</v>
      </c>
      <c r="E150" s="1" t="s">
        <v>9101</v>
      </c>
      <c r="F150" s="1" t="s">
        <v>50</v>
      </c>
      <c r="G150" s="1" t="s">
        <v>51</v>
      </c>
      <c r="H150" s="2">
        <v>460952.38</v>
      </c>
    </row>
    <row r="151" spans="1:8" x14ac:dyDescent="0.2">
      <c r="A151" s="1" t="s">
        <v>20</v>
      </c>
      <c r="B151" s="1" t="s">
        <v>1275</v>
      </c>
      <c r="C151" s="1" t="s">
        <v>1276</v>
      </c>
      <c r="D151" s="1" t="s">
        <v>5515</v>
      </c>
      <c r="E151" s="1" t="s">
        <v>5498</v>
      </c>
      <c r="F151" s="1" t="s">
        <v>209</v>
      </c>
      <c r="G151" s="1" t="s">
        <v>51</v>
      </c>
      <c r="H151" s="2">
        <v>459882.58</v>
      </c>
    </row>
    <row r="152" spans="1:8" x14ac:dyDescent="0.2">
      <c r="A152" s="1" t="s">
        <v>20</v>
      </c>
      <c r="B152" s="1" t="s">
        <v>2223</v>
      </c>
      <c r="C152" s="1" t="s">
        <v>2224</v>
      </c>
      <c r="D152" s="1" t="s">
        <v>5513</v>
      </c>
      <c r="E152" s="1" t="s">
        <v>5514</v>
      </c>
      <c r="F152" s="1" t="s">
        <v>50</v>
      </c>
      <c r="G152" s="1" t="s">
        <v>51</v>
      </c>
      <c r="H152" s="2">
        <v>270476.19</v>
      </c>
    </row>
    <row r="153" spans="1:8" x14ac:dyDescent="0.2">
      <c r="A153" s="1" t="s">
        <v>20</v>
      </c>
      <c r="B153" s="1" t="s">
        <v>1755</v>
      </c>
      <c r="C153" s="1" t="s">
        <v>1756</v>
      </c>
      <c r="D153" s="1" t="s">
        <v>5789</v>
      </c>
      <c r="E153" s="1" t="s">
        <v>1569</v>
      </c>
      <c r="F153" s="1" t="s">
        <v>209</v>
      </c>
      <c r="G153" s="1" t="s">
        <v>51</v>
      </c>
      <c r="H153" s="2">
        <v>234833.66</v>
      </c>
    </row>
    <row r="154" spans="1:8" ht="22.5" x14ac:dyDescent="0.2">
      <c r="A154" s="1" t="s">
        <v>20</v>
      </c>
      <c r="B154" s="1" t="s">
        <v>2502</v>
      </c>
      <c r="C154" s="1" t="s">
        <v>2503</v>
      </c>
      <c r="D154" s="1" t="s">
        <v>5969</v>
      </c>
      <c r="E154" s="1" t="s">
        <v>5970</v>
      </c>
      <c r="F154" s="1" t="s">
        <v>2641</v>
      </c>
      <c r="G154" s="1" t="s">
        <v>51</v>
      </c>
      <c r="H154" s="2">
        <v>222857.14</v>
      </c>
    </row>
    <row r="155" spans="1:8" ht="22.5" x14ac:dyDescent="0.2">
      <c r="A155" s="1" t="s">
        <v>20</v>
      </c>
      <c r="B155" s="1" t="s">
        <v>4494</v>
      </c>
      <c r="C155" s="1" t="s">
        <v>9924</v>
      </c>
      <c r="D155" s="1" t="s">
        <v>9923</v>
      </c>
      <c r="E155" s="1" t="s">
        <v>6476</v>
      </c>
      <c r="F155" s="1" t="s">
        <v>3838</v>
      </c>
      <c r="G155" s="1" t="s">
        <v>51</v>
      </c>
      <c r="H155" s="2">
        <v>400000</v>
      </c>
    </row>
    <row r="156" spans="1:8" x14ac:dyDescent="0.2">
      <c r="A156" s="1" t="s">
        <v>20</v>
      </c>
      <c r="B156" s="1" t="s">
        <v>4494</v>
      </c>
      <c r="C156" s="1" t="s">
        <v>9924</v>
      </c>
      <c r="D156" s="1" t="s">
        <v>10427</v>
      </c>
      <c r="E156" s="1" t="s">
        <v>6678</v>
      </c>
      <c r="F156" s="1" t="s">
        <v>3838</v>
      </c>
      <c r="G156" s="1" t="s">
        <v>51</v>
      </c>
      <c r="H156" s="2">
        <v>350000</v>
      </c>
    </row>
    <row r="157" spans="1:8" ht="22.5" x14ac:dyDescent="0.2">
      <c r="A157" s="1" t="s">
        <v>20</v>
      </c>
      <c r="B157" s="1" t="s">
        <v>4494</v>
      </c>
      <c r="C157" s="1" t="s">
        <v>4495</v>
      </c>
      <c r="D157" s="1" t="s">
        <v>8623</v>
      </c>
      <c r="E157" s="1" t="s">
        <v>8624</v>
      </c>
      <c r="F157" s="1" t="s">
        <v>50</v>
      </c>
      <c r="G157" s="1" t="s">
        <v>51</v>
      </c>
      <c r="H157" s="2">
        <v>222857.14</v>
      </c>
    </row>
    <row r="158" spans="1:8" x14ac:dyDescent="0.2">
      <c r="A158" s="1" t="s">
        <v>20</v>
      </c>
      <c r="B158" s="1" t="s">
        <v>3007</v>
      </c>
      <c r="C158" s="1" t="s">
        <v>3008</v>
      </c>
      <c r="D158" s="1" t="s">
        <v>6811</v>
      </c>
      <c r="E158" s="1" t="s">
        <v>6812</v>
      </c>
      <c r="F158" s="1" t="s">
        <v>11</v>
      </c>
      <c r="G158" s="1" t="s">
        <v>51</v>
      </c>
      <c r="H158" s="2">
        <v>222857.14</v>
      </c>
    </row>
    <row r="159" spans="1:8" ht="22.5" x14ac:dyDescent="0.2">
      <c r="A159" s="1" t="s">
        <v>20</v>
      </c>
      <c r="B159" s="1" t="s">
        <v>1847</v>
      </c>
      <c r="C159" s="1" t="s">
        <v>10269</v>
      </c>
      <c r="D159" s="1" t="s">
        <v>10268</v>
      </c>
      <c r="E159" s="1" t="s">
        <v>6476</v>
      </c>
      <c r="F159" s="1" t="s">
        <v>3838</v>
      </c>
      <c r="G159" s="1" t="s">
        <v>51</v>
      </c>
      <c r="H159" s="2">
        <v>450000</v>
      </c>
    </row>
    <row r="160" spans="1:8" ht="22.5" x14ac:dyDescent="0.2">
      <c r="A160" s="1" t="s">
        <v>20</v>
      </c>
      <c r="B160" s="1" t="s">
        <v>1847</v>
      </c>
      <c r="C160" s="1" t="s">
        <v>10269</v>
      </c>
      <c r="D160" s="1" t="s">
        <v>10428</v>
      </c>
      <c r="E160" s="1" t="s">
        <v>6476</v>
      </c>
      <c r="F160" s="1" t="s">
        <v>3838</v>
      </c>
      <c r="G160" s="1" t="s">
        <v>51</v>
      </c>
      <c r="H160" s="2">
        <v>200000</v>
      </c>
    </row>
    <row r="161" spans="1:8" x14ac:dyDescent="0.2">
      <c r="A161" s="1" t="s">
        <v>20</v>
      </c>
      <c r="B161" s="1" t="s">
        <v>1164</v>
      </c>
      <c r="C161" s="1" t="s">
        <v>1165</v>
      </c>
      <c r="D161" s="1" t="s">
        <v>6981</v>
      </c>
      <c r="E161" s="1" t="s">
        <v>6982</v>
      </c>
      <c r="F161" s="1" t="s">
        <v>2641</v>
      </c>
      <c r="G161" s="1" t="s">
        <v>51</v>
      </c>
      <c r="H161" s="2">
        <v>556190.48</v>
      </c>
    </row>
    <row r="162" spans="1:8" ht="22.5" x14ac:dyDescent="0.2">
      <c r="A162" s="1" t="s">
        <v>20</v>
      </c>
      <c r="B162" s="1" t="s">
        <v>3285</v>
      </c>
      <c r="C162" s="1" t="s">
        <v>3286</v>
      </c>
      <c r="D162" s="1" t="s">
        <v>5527</v>
      </c>
      <c r="E162" s="1" t="s">
        <v>5528</v>
      </c>
      <c r="F162" s="1" t="s">
        <v>2641</v>
      </c>
      <c r="G162" s="1" t="s">
        <v>51</v>
      </c>
      <c r="H162" s="2">
        <v>222857.14</v>
      </c>
    </row>
    <row r="163" spans="1:8" ht="45" x14ac:dyDescent="0.2">
      <c r="A163" s="1" t="s">
        <v>20</v>
      </c>
      <c r="B163" s="1" t="s">
        <v>3285</v>
      </c>
      <c r="C163" s="1" t="s">
        <v>3286</v>
      </c>
      <c r="D163" s="1" t="s">
        <v>8357</v>
      </c>
      <c r="E163" s="1" t="s">
        <v>8358</v>
      </c>
      <c r="F163" s="1" t="s">
        <v>2641</v>
      </c>
      <c r="G163" s="1" t="s">
        <v>51</v>
      </c>
      <c r="H163" s="2">
        <v>270476.19</v>
      </c>
    </row>
    <row r="164" spans="1:8" x14ac:dyDescent="0.2">
      <c r="A164" s="1" t="s">
        <v>20</v>
      </c>
      <c r="B164" s="1" t="s">
        <v>492</v>
      </c>
      <c r="C164" s="1" t="s">
        <v>493</v>
      </c>
      <c r="D164" s="1" t="s">
        <v>7179</v>
      </c>
      <c r="E164" s="1" t="s">
        <v>7180</v>
      </c>
      <c r="F164" s="1" t="s">
        <v>2641</v>
      </c>
      <c r="G164" s="1" t="s">
        <v>51</v>
      </c>
      <c r="H164" s="2">
        <v>222857.14</v>
      </c>
    </row>
    <row r="165" spans="1:8" x14ac:dyDescent="0.2">
      <c r="A165" s="1" t="s">
        <v>20</v>
      </c>
      <c r="B165" s="1" t="s">
        <v>6381</v>
      </c>
      <c r="C165" s="1" t="s">
        <v>6382</v>
      </c>
      <c r="D165" s="1" t="s">
        <v>6380</v>
      </c>
      <c r="E165" s="1" t="s">
        <v>3611</v>
      </c>
      <c r="F165" s="1" t="s">
        <v>2641</v>
      </c>
      <c r="G165" s="1" t="s">
        <v>51</v>
      </c>
      <c r="H165" s="2">
        <v>222857.14</v>
      </c>
    </row>
    <row r="166" spans="1:8" ht="22.5" x14ac:dyDescent="0.2">
      <c r="A166" s="1" t="s">
        <v>20</v>
      </c>
      <c r="B166" s="1" t="s">
        <v>6381</v>
      </c>
      <c r="C166" s="1" t="s">
        <v>6382</v>
      </c>
      <c r="D166" s="1" t="s">
        <v>9553</v>
      </c>
      <c r="E166" s="1" t="s">
        <v>9554</v>
      </c>
      <c r="F166" s="1" t="s">
        <v>2641</v>
      </c>
      <c r="G166" s="1" t="s">
        <v>51</v>
      </c>
      <c r="H166" s="2">
        <v>222857.14</v>
      </c>
    </row>
    <row r="167" spans="1:8" ht="22.5" x14ac:dyDescent="0.2">
      <c r="A167" s="1" t="s">
        <v>20</v>
      </c>
      <c r="B167" s="1" t="s">
        <v>2239</v>
      </c>
      <c r="C167" s="1" t="s">
        <v>9897</v>
      </c>
      <c r="D167" s="1" t="s">
        <v>9898</v>
      </c>
      <c r="E167" s="1" t="s">
        <v>6476</v>
      </c>
      <c r="F167" s="1" t="s">
        <v>3838</v>
      </c>
      <c r="G167" s="1" t="s">
        <v>51</v>
      </c>
      <c r="H167" s="2">
        <v>200000</v>
      </c>
    </row>
    <row r="168" spans="1:8" ht="22.5" x14ac:dyDescent="0.2">
      <c r="A168" s="1" t="s">
        <v>20</v>
      </c>
      <c r="B168" s="1" t="s">
        <v>1863</v>
      </c>
      <c r="C168" s="1" t="s">
        <v>10255</v>
      </c>
      <c r="D168" s="1" t="s">
        <v>10465</v>
      </c>
      <c r="E168" s="1" t="s">
        <v>6476</v>
      </c>
      <c r="F168" s="1" t="s">
        <v>3838</v>
      </c>
      <c r="G168" s="1" t="s">
        <v>51</v>
      </c>
      <c r="H168" s="2">
        <v>200000</v>
      </c>
    </row>
    <row r="169" spans="1:8" ht="22.5" x14ac:dyDescent="0.2">
      <c r="A169" s="1" t="s">
        <v>20</v>
      </c>
      <c r="B169" s="1" t="s">
        <v>1863</v>
      </c>
      <c r="C169" s="1" t="s">
        <v>1864</v>
      </c>
      <c r="D169" s="1" t="s">
        <v>6358</v>
      </c>
      <c r="E169" s="1" t="s">
        <v>6359</v>
      </c>
      <c r="F169" s="1" t="s">
        <v>11</v>
      </c>
      <c r="G169" s="1" t="s">
        <v>51</v>
      </c>
      <c r="H169" s="2">
        <v>318095.24</v>
      </c>
    </row>
    <row r="170" spans="1:8" x14ac:dyDescent="0.2">
      <c r="A170" s="1" t="s">
        <v>20</v>
      </c>
      <c r="B170" s="1" t="s">
        <v>1863</v>
      </c>
      <c r="C170" s="1" t="s">
        <v>1864</v>
      </c>
      <c r="D170" s="1" t="s">
        <v>9170</v>
      </c>
      <c r="E170" s="1" t="s">
        <v>9171</v>
      </c>
      <c r="F170" s="1" t="s">
        <v>209</v>
      </c>
      <c r="G170" s="1" t="s">
        <v>51</v>
      </c>
      <c r="H170" s="2">
        <v>283757.34000000003</v>
      </c>
    </row>
    <row r="171" spans="1:8" ht="22.5" x14ac:dyDescent="0.2">
      <c r="A171" s="1" t="s">
        <v>20</v>
      </c>
      <c r="B171" s="1" t="s">
        <v>754</v>
      </c>
      <c r="C171" s="1" t="s">
        <v>755</v>
      </c>
      <c r="D171" s="1" t="s">
        <v>7892</v>
      </c>
      <c r="E171" s="1" t="s">
        <v>7893</v>
      </c>
      <c r="F171" s="1" t="s">
        <v>50</v>
      </c>
      <c r="G171" s="1" t="s">
        <v>51</v>
      </c>
      <c r="H171" s="2">
        <v>460952.38</v>
      </c>
    </row>
    <row r="172" spans="1:8" x14ac:dyDescent="0.2">
      <c r="A172" s="1" t="s">
        <v>20</v>
      </c>
      <c r="B172" s="1" t="s">
        <v>8916</v>
      </c>
      <c r="C172" s="1" t="s">
        <v>8917</v>
      </c>
      <c r="D172" s="1" t="s">
        <v>9498</v>
      </c>
      <c r="E172" s="1" t="s">
        <v>9499</v>
      </c>
      <c r="F172" s="1" t="s">
        <v>2641</v>
      </c>
      <c r="G172" s="1" t="s">
        <v>51</v>
      </c>
      <c r="H172" s="2">
        <v>270000</v>
      </c>
    </row>
    <row r="173" spans="1:8" x14ac:dyDescent="0.2">
      <c r="A173" s="1" t="s">
        <v>20</v>
      </c>
      <c r="B173" s="1" t="s">
        <v>2578</v>
      </c>
      <c r="C173" s="1" t="s">
        <v>2579</v>
      </c>
      <c r="D173" s="1" t="s">
        <v>6183</v>
      </c>
      <c r="E173" s="1" t="s">
        <v>6184</v>
      </c>
      <c r="F173" s="1" t="s">
        <v>391</v>
      </c>
      <c r="G173" s="1" t="s">
        <v>51</v>
      </c>
      <c r="H173" s="2">
        <v>222857.14</v>
      </c>
    </row>
    <row r="174" spans="1:8" ht="22.5" x14ac:dyDescent="0.2">
      <c r="A174" s="1" t="s">
        <v>20</v>
      </c>
      <c r="B174" s="1" t="s">
        <v>1698</v>
      </c>
      <c r="C174" s="1" t="s">
        <v>1699</v>
      </c>
      <c r="D174" s="1" t="s">
        <v>7413</v>
      </c>
      <c r="E174" s="1" t="s">
        <v>7414</v>
      </c>
      <c r="F174" s="1" t="s">
        <v>3558</v>
      </c>
      <c r="G174" s="1" t="s">
        <v>51</v>
      </c>
      <c r="H174" s="2">
        <v>1600000</v>
      </c>
    </row>
    <row r="175" spans="1:8" ht="22.5" x14ac:dyDescent="0.2">
      <c r="A175" s="1" t="s">
        <v>20</v>
      </c>
      <c r="B175" s="1" t="s">
        <v>1686</v>
      </c>
      <c r="C175" s="1" t="s">
        <v>8024</v>
      </c>
      <c r="D175" s="1" t="s">
        <v>9266</v>
      </c>
      <c r="E175" s="1" t="s">
        <v>6678</v>
      </c>
      <c r="F175" s="1" t="s">
        <v>3838</v>
      </c>
      <c r="G175" s="1" t="s">
        <v>51</v>
      </c>
      <c r="H175" s="2">
        <v>1000000</v>
      </c>
    </row>
    <row r="176" spans="1:8" ht="22.5" x14ac:dyDescent="0.2">
      <c r="A176" s="1" t="s">
        <v>20</v>
      </c>
      <c r="B176" s="1" t="s">
        <v>1686</v>
      </c>
      <c r="C176" s="1" t="s">
        <v>8024</v>
      </c>
      <c r="D176" s="1" t="s">
        <v>10377</v>
      </c>
      <c r="E176" s="1" t="s">
        <v>6476</v>
      </c>
      <c r="F176" s="1" t="s">
        <v>3838</v>
      </c>
      <c r="G176" s="1" t="s">
        <v>51</v>
      </c>
      <c r="H176" s="2">
        <v>500000</v>
      </c>
    </row>
    <row r="177" spans="1:8" ht="22.5" x14ac:dyDescent="0.2">
      <c r="A177" s="1" t="s">
        <v>20</v>
      </c>
      <c r="B177" s="1" t="s">
        <v>1686</v>
      </c>
      <c r="C177" s="1" t="s">
        <v>8024</v>
      </c>
      <c r="D177" s="1" t="s">
        <v>10444</v>
      </c>
      <c r="E177" s="1" t="s">
        <v>6476</v>
      </c>
      <c r="F177" s="1" t="s">
        <v>3838</v>
      </c>
      <c r="G177" s="1" t="s">
        <v>51</v>
      </c>
      <c r="H177" s="2">
        <v>300000</v>
      </c>
    </row>
    <row r="178" spans="1:8" ht="22.5" x14ac:dyDescent="0.2">
      <c r="A178" s="1" t="s">
        <v>20</v>
      </c>
      <c r="B178" s="1" t="s">
        <v>1686</v>
      </c>
      <c r="C178" s="1" t="s">
        <v>1687</v>
      </c>
      <c r="D178" s="1" t="s">
        <v>4818</v>
      </c>
      <c r="E178" s="1" t="s">
        <v>4819</v>
      </c>
      <c r="F178" s="1" t="s">
        <v>215</v>
      </c>
      <c r="G178" s="1" t="s">
        <v>51</v>
      </c>
      <c r="H178" s="2">
        <v>300000</v>
      </c>
    </row>
    <row r="179" spans="1:8" x14ac:dyDescent="0.2">
      <c r="A179" s="1" t="s">
        <v>20</v>
      </c>
      <c r="B179" s="1" t="s">
        <v>1686</v>
      </c>
      <c r="C179" s="1" t="s">
        <v>1687</v>
      </c>
      <c r="D179" s="1" t="s">
        <v>9147</v>
      </c>
      <c r="E179" s="1" t="s">
        <v>9148</v>
      </c>
      <c r="F179" s="1" t="s">
        <v>2641</v>
      </c>
      <c r="G179" s="1" t="s">
        <v>51</v>
      </c>
      <c r="H179" s="2">
        <v>222857.14</v>
      </c>
    </row>
    <row r="180" spans="1:8" x14ac:dyDescent="0.2">
      <c r="A180" s="1" t="s">
        <v>20</v>
      </c>
      <c r="B180" s="1" t="s">
        <v>3053</v>
      </c>
      <c r="C180" s="1" t="s">
        <v>3054</v>
      </c>
      <c r="D180" s="1" t="s">
        <v>9479</v>
      </c>
      <c r="E180" s="1" t="s">
        <v>6017</v>
      </c>
      <c r="F180" s="1" t="s">
        <v>2641</v>
      </c>
      <c r="G180" s="1" t="s">
        <v>51</v>
      </c>
      <c r="H180" s="2">
        <v>222857.14</v>
      </c>
    </row>
    <row r="181" spans="1:8" x14ac:dyDescent="0.2">
      <c r="A181" s="1" t="s">
        <v>20</v>
      </c>
      <c r="B181" s="1" t="s">
        <v>6544</v>
      </c>
      <c r="C181" s="1" t="s">
        <v>6545</v>
      </c>
      <c r="D181" s="1" t="s">
        <v>6542</v>
      </c>
      <c r="E181" s="1" t="s">
        <v>6543</v>
      </c>
      <c r="F181" s="1" t="s">
        <v>2641</v>
      </c>
      <c r="G181" s="1" t="s">
        <v>51</v>
      </c>
      <c r="H181" s="2">
        <v>360190.48</v>
      </c>
    </row>
    <row r="182" spans="1:8" ht="22.5" x14ac:dyDescent="0.2">
      <c r="A182" s="1" t="s">
        <v>20</v>
      </c>
      <c r="B182" s="1" t="s">
        <v>529</v>
      </c>
      <c r="C182" s="1" t="s">
        <v>10106</v>
      </c>
      <c r="D182" s="1" t="s">
        <v>10105</v>
      </c>
      <c r="E182" s="1" t="s">
        <v>6476</v>
      </c>
      <c r="F182" s="1" t="s">
        <v>3838</v>
      </c>
      <c r="G182" s="1" t="s">
        <v>51</v>
      </c>
      <c r="H182" s="2">
        <v>200000</v>
      </c>
    </row>
    <row r="183" spans="1:8" ht="22.5" x14ac:dyDescent="0.2">
      <c r="A183" s="1" t="s">
        <v>20</v>
      </c>
      <c r="B183" s="1" t="s">
        <v>529</v>
      </c>
      <c r="C183" s="1" t="s">
        <v>530</v>
      </c>
      <c r="D183" s="1" t="s">
        <v>8453</v>
      </c>
      <c r="E183" s="1" t="s">
        <v>8454</v>
      </c>
      <c r="F183" s="1" t="s">
        <v>2641</v>
      </c>
      <c r="G183" s="1" t="s">
        <v>51</v>
      </c>
      <c r="H183" s="2">
        <v>460952.38</v>
      </c>
    </row>
    <row r="184" spans="1:8" x14ac:dyDescent="0.2">
      <c r="A184" s="1" t="s">
        <v>20</v>
      </c>
      <c r="B184" s="1" t="s">
        <v>456</v>
      </c>
      <c r="C184" s="1" t="s">
        <v>457</v>
      </c>
      <c r="D184" s="1" t="s">
        <v>6585</v>
      </c>
      <c r="E184" s="1" t="s">
        <v>6586</v>
      </c>
      <c r="F184" s="1" t="s">
        <v>2641</v>
      </c>
      <c r="G184" s="1" t="s">
        <v>51</v>
      </c>
      <c r="H184" s="2">
        <v>360190.48</v>
      </c>
    </row>
    <row r="185" spans="1:8" ht="22.5" x14ac:dyDescent="0.2">
      <c r="A185" s="1" t="s">
        <v>20</v>
      </c>
      <c r="B185" s="1" t="s">
        <v>988</v>
      </c>
      <c r="C185" s="1" t="s">
        <v>989</v>
      </c>
      <c r="D185" s="1" t="s">
        <v>7894</v>
      </c>
      <c r="E185" s="1" t="s">
        <v>7895</v>
      </c>
      <c r="F185" s="1" t="s">
        <v>50</v>
      </c>
      <c r="G185" s="1" t="s">
        <v>51</v>
      </c>
      <c r="H185" s="2">
        <v>222857.14</v>
      </c>
    </row>
    <row r="186" spans="1:8" x14ac:dyDescent="0.2">
      <c r="A186" s="1" t="s">
        <v>20</v>
      </c>
      <c r="B186" s="1" t="s">
        <v>3958</v>
      </c>
      <c r="C186" s="1" t="s">
        <v>3959</v>
      </c>
      <c r="D186" s="1" t="s">
        <v>9552</v>
      </c>
      <c r="E186" s="1" t="s">
        <v>7781</v>
      </c>
      <c r="F186" s="1" t="s">
        <v>209</v>
      </c>
      <c r="G186" s="1" t="s">
        <v>51</v>
      </c>
      <c r="H186" s="2">
        <v>205138.68</v>
      </c>
    </row>
    <row r="187" spans="1:8" ht="33.75" x14ac:dyDescent="0.2">
      <c r="A187" s="1" t="s">
        <v>20</v>
      </c>
      <c r="B187" s="1" t="s">
        <v>1888</v>
      </c>
      <c r="C187" s="1" t="s">
        <v>1889</v>
      </c>
      <c r="D187" s="1" t="s">
        <v>6630</v>
      </c>
      <c r="E187" s="1" t="s">
        <v>6631</v>
      </c>
      <c r="F187" s="1" t="s">
        <v>2641</v>
      </c>
      <c r="G187" s="1" t="s">
        <v>51</v>
      </c>
      <c r="H187" s="2">
        <v>222857.14</v>
      </c>
    </row>
    <row r="188" spans="1:8" ht="22.5" x14ac:dyDescent="0.2">
      <c r="A188" s="1" t="s">
        <v>20</v>
      </c>
      <c r="B188" s="1" t="s">
        <v>3187</v>
      </c>
      <c r="C188" s="1" t="s">
        <v>8123</v>
      </c>
      <c r="D188" s="1" t="s">
        <v>10425</v>
      </c>
      <c r="E188" s="1" t="s">
        <v>6476</v>
      </c>
      <c r="F188" s="1" t="s">
        <v>3838</v>
      </c>
      <c r="G188" s="1" t="s">
        <v>51</v>
      </c>
      <c r="H188" s="2">
        <v>300000</v>
      </c>
    </row>
    <row r="189" spans="1:8" x14ac:dyDescent="0.2">
      <c r="A189" s="1" t="s">
        <v>20</v>
      </c>
      <c r="B189" s="1" t="s">
        <v>3187</v>
      </c>
      <c r="C189" s="1" t="s">
        <v>3188</v>
      </c>
      <c r="D189" s="1" t="s">
        <v>10168</v>
      </c>
      <c r="E189" s="1" t="s">
        <v>10169</v>
      </c>
      <c r="F189" s="1" t="s">
        <v>2641</v>
      </c>
      <c r="G189" s="1" t="s">
        <v>51</v>
      </c>
      <c r="H189" s="2">
        <v>270476.19</v>
      </c>
    </row>
    <row r="190" spans="1:8" x14ac:dyDescent="0.2">
      <c r="A190" s="1" t="s">
        <v>20</v>
      </c>
      <c r="B190" s="1" t="s">
        <v>3019</v>
      </c>
      <c r="C190" s="1" t="s">
        <v>3020</v>
      </c>
      <c r="D190" s="1" t="s">
        <v>9532</v>
      </c>
      <c r="E190" s="1" t="s">
        <v>2670</v>
      </c>
      <c r="F190" s="1" t="s">
        <v>2641</v>
      </c>
      <c r="G190" s="1" t="s">
        <v>51</v>
      </c>
      <c r="H190" s="2">
        <v>222857.14</v>
      </c>
    </row>
    <row r="191" spans="1:8" x14ac:dyDescent="0.2">
      <c r="A191" s="1" t="s">
        <v>20</v>
      </c>
      <c r="B191" s="1" t="s">
        <v>3051</v>
      </c>
      <c r="C191" s="1" t="s">
        <v>3052</v>
      </c>
      <c r="D191" s="1" t="s">
        <v>7259</v>
      </c>
      <c r="E191" s="1" t="s">
        <v>7260</v>
      </c>
      <c r="F191" s="1" t="s">
        <v>2641</v>
      </c>
      <c r="G191" s="1" t="s">
        <v>51</v>
      </c>
      <c r="H191" s="2">
        <v>270476.19</v>
      </c>
    </row>
    <row r="192" spans="1:8" x14ac:dyDescent="0.2">
      <c r="A192" s="1" t="s">
        <v>20</v>
      </c>
      <c r="B192" s="1" t="s">
        <v>5932</v>
      </c>
      <c r="C192" s="1" t="s">
        <v>5933</v>
      </c>
      <c r="D192" s="1" t="s">
        <v>5930</v>
      </c>
      <c r="E192" s="1" t="s">
        <v>5931</v>
      </c>
      <c r="F192" s="1" t="s">
        <v>50</v>
      </c>
      <c r="G192" s="1" t="s">
        <v>51</v>
      </c>
      <c r="H192" s="2">
        <v>222857.14</v>
      </c>
    </row>
    <row r="193" spans="1:8" ht="22.5" x14ac:dyDescent="0.2">
      <c r="A193" s="1" t="s">
        <v>20</v>
      </c>
      <c r="B193" s="1" t="s">
        <v>3434</v>
      </c>
      <c r="C193" s="1" t="s">
        <v>5838</v>
      </c>
      <c r="D193" s="1" t="s">
        <v>8595</v>
      </c>
      <c r="E193" s="1" t="s">
        <v>8596</v>
      </c>
      <c r="F193" s="1" t="s">
        <v>50</v>
      </c>
      <c r="G193" s="1" t="s">
        <v>51</v>
      </c>
      <c r="H193" s="2">
        <v>460952.38</v>
      </c>
    </row>
    <row r="194" spans="1:8" x14ac:dyDescent="0.2">
      <c r="A194" s="1" t="s">
        <v>20</v>
      </c>
      <c r="B194" s="1" t="s">
        <v>1679</v>
      </c>
      <c r="C194" s="1" t="s">
        <v>10471</v>
      </c>
      <c r="D194" s="1" t="s">
        <v>10470</v>
      </c>
      <c r="E194" s="1" t="s">
        <v>6219</v>
      </c>
      <c r="F194" s="1" t="s">
        <v>3838</v>
      </c>
      <c r="G194" s="1" t="s">
        <v>51</v>
      </c>
      <c r="H194" s="2">
        <v>380000</v>
      </c>
    </row>
    <row r="195" spans="1:8" x14ac:dyDescent="0.2">
      <c r="A195" s="1" t="s">
        <v>20</v>
      </c>
      <c r="B195" s="1" t="s">
        <v>6449</v>
      </c>
      <c r="C195" s="1" t="s">
        <v>6450</v>
      </c>
      <c r="D195" s="1" t="s">
        <v>6636</v>
      </c>
      <c r="E195" s="1" t="s">
        <v>6637</v>
      </c>
      <c r="F195" s="1" t="s">
        <v>2641</v>
      </c>
      <c r="G195" s="1" t="s">
        <v>51</v>
      </c>
      <c r="H195" s="2">
        <v>360190.48</v>
      </c>
    </row>
    <row r="196" spans="1:8" x14ac:dyDescent="0.2">
      <c r="A196" s="1" t="s">
        <v>20</v>
      </c>
      <c r="B196" s="1" t="s">
        <v>3026</v>
      </c>
      <c r="C196" s="1" t="s">
        <v>3027</v>
      </c>
      <c r="D196" s="1" t="s">
        <v>7295</v>
      </c>
      <c r="E196" s="1" t="s">
        <v>7296</v>
      </c>
      <c r="F196" s="1" t="s">
        <v>3558</v>
      </c>
      <c r="G196" s="1" t="s">
        <v>51</v>
      </c>
      <c r="H196" s="2">
        <v>3000000</v>
      </c>
    </row>
    <row r="197" spans="1:8" x14ac:dyDescent="0.2">
      <c r="A197" s="1" t="s">
        <v>20</v>
      </c>
      <c r="B197" s="1" t="s">
        <v>1157</v>
      </c>
      <c r="C197" s="1" t="s">
        <v>1158</v>
      </c>
      <c r="D197" s="1" t="s">
        <v>7544</v>
      </c>
      <c r="E197" s="1" t="s">
        <v>7545</v>
      </c>
      <c r="F197" s="1" t="s">
        <v>2641</v>
      </c>
      <c r="G197" s="1" t="s">
        <v>51</v>
      </c>
      <c r="H197" s="2">
        <v>318000</v>
      </c>
    </row>
    <row r="198" spans="1:8" x14ac:dyDescent="0.2">
      <c r="A198" s="1" t="s">
        <v>20</v>
      </c>
      <c r="B198" s="1" t="s">
        <v>1157</v>
      </c>
      <c r="C198" s="1" t="s">
        <v>1158</v>
      </c>
      <c r="D198" s="1" t="s">
        <v>9019</v>
      </c>
      <c r="E198" s="1" t="s">
        <v>213</v>
      </c>
      <c r="F198" s="1" t="s">
        <v>209</v>
      </c>
      <c r="G198" s="1" t="s">
        <v>51</v>
      </c>
      <c r="H198" s="2">
        <v>577299.41</v>
      </c>
    </row>
    <row r="199" spans="1:8" x14ac:dyDescent="0.2">
      <c r="A199" s="1" t="s">
        <v>20</v>
      </c>
      <c r="B199" s="1" t="s">
        <v>1706</v>
      </c>
      <c r="C199" s="1" t="s">
        <v>1707</v>
      </c>
      <c r="D199" s="1" t="s">
        <v>7270</v>
      </c>
      <c r="E199" s="1" t="s">
        <v>5863</v>
      </c>
      <c r="F199" s="1" t="s">
        <v>2641</v>
      </c>
      <c r="G199" s="1" t="s">
        <v>51</v>
      </c>
      <c r="H199" s="2">
        <v>222857.14</v>
      </c>
    </row>
    <row r="200" spans="1:8" ht="22.5" x14ac:dyDescent="0.2">
      <c r="A200" s="1" t="s">
        <v>20</v>
      </c>
      <c r="B200" s="1" t="s">
        <v>1850</v>
      </c>
      <c r="C200" s="1" t="s">
        <v>10400</v>
      </c>
      <c r="D200" s="1" t="s">
        <v>10399</v>
      </c>
      <c r="E200" s="1" t="s">
        <v>6476</v>
      </c>
      <c r="F200" s="1" t="s">
        <v>3838</v>
      </c>
      <c r="G200" s="1" t="s">
        <v>51</v>
      </c>
      <c r="H200" s="2">
        <v>240000</v>
      </c>
    </row>
    <row r="201" spans="1:8" x14ac:dyDescent="0.2">
      <c r="A201" s="1" t="s">
        <v>20</v>
      </c>
      <c r="B201" s="1" t="s">
        <v>5928</v>
      </c>
      <c r="C201" s="1" t="s">
        <v>5929</v>
      </c>
      <c r="D201" s="1" t="s">
        <v>6176</v>
      </c>
      <c r="E201" s="1" t="s">
        <v>6177</v>
      </c>
      <c r="F201" s="1" t="s">
        <v>2641</v>
      </c>
      <c r="G201" s="1" t="s">
        <v>51</v>
      </c>
      <c r="H201" s="2">
        <v>270476.19</v>
      </c>
    </row>
    <row r="202" spans="1:8" x14ac:dyDescent="0.2">
      <c r="A202" s="1" t="s">
        <v>20</v>
      </c>
      <c r="B202" s="1" t="s">
        <v>5816</v>
      </c>
      <c r="C202" s="1" t="s">
        <v>5817</v>
      </c>
      <c r="D202" s="1" t="s">
        <v>7874</v>
      </c>
      <c r="E202" s="1" t="s">
        <v>7875</v>
      </c>
      <c r="F202" s="1" t="s">
        <v>2641</v>
      </c>
      <c r="G202" s="1" t="s">
        <v>51</v>
      </c>
      <c r="H202" s="2">
        <v>222857.14</v>
      </c>
    </row>
    <row r="203" spans="1:8" x14ac:dyDescent="0.2">
      <c r="A203" s="1" t="s">
        <v>20</v>
      </c>
      <c r="B203" s="1" t="s">
        <v>9523</v>
      </c>
      <c r="C203" s="1" t="s">
        <v>9524</v>
      </c>
      <c r="D203" s="1" t="s">
        <v>9521</v>
      </c>
      <c r="E203" s="1" t="s">
        <v>9522</v>
      </c>
      <c r="F203" s="1" t="s">
        <v>2641</v>
      </c>
      <c r="G203" s="1" t="s">
        <v>51</v>
      </c>
      <c r="H203" s="2">
        <v>270476.19</v>
      </c>
    </row>
    <row r="204" spans="1:8" x14ac:dyDescent="0.2">
      <c r="A204" s="1" t="s">
        <v>20</v>
      </c>
      <c r="B204" s="1" t="s">
        <v>556</v>
      </c>
      <c r="C204" s="1" t="s">
        <v>557</v>
      </c>
      <c r="D204" s="1" t="s">
        <v>4037</v>
      </c>
      <c r="E204" s="1" t="s">
        <v>4038</v>
      </c>
      <c r="F204" s="1" t="s">
        <v>3558</v>
      </c>
      <c r="G204" s="1" t="s">
        <v>51</v>
      </c>
      <c r="H204" s="2">
        <v>250000</v>
      </c>
    </row>
    <row r="205" spans="1:8" ht="33.75" x14ac:dyDescent="0.2">
      <c r="A205" s="1" t="s">
        <v>20</v>
      </c>
      <c r="B205" s="1" t="s">
        <v>1365</v>
      </c>
      <c r="C205" s="1" t="s">
        <v>1366</v>
      </c>
      <c r="D205" s="1" t="s">
        <v>5476</v>
      </c>
      <c r="E205" s="1" t="s">
        <v>5477</v>
      </c>
      <c r="F205" s="1" t="s">
        <v>2641</v>
      </c>
      <c r="G205" s="1" t="s">
        <v>51</v>
      </c>
      <c r="H205" s="2">
        <v>257142.86</v>
      </c>
    </row>
    <row r="206" spans="1:8" ht="22.5" x14ac:dyDescent="0.2">
      <c r="A206" s="1" t="s">
        <v>20</v>
      </c>
      <c r="B206" s="1" t="s">
        <v>1365</v>
      </c>
      <c r="C206" s="1" t="s">
        <v>1366</v>
      </c>
      <c r="D206" s="1" t="s">
        <v>9559</v>
      </c>
      <c r="E206" s="1" t="s">
        <v>9560</v>
      </c>
      <c r="F206" s="1" t="s">
        <v>50</v>
      </c>
      <c r="G206" s="1" t="s">
        <v>51</v>
      </c>
      <c r="H206" s="2">
        <v>959770.11</v>
      </c>
    </row>
    <row r="207" spans="1:8" x14ac:dyDescent="0.2">
      <c r="A207" s="1" t="s">
        <v>20</v>
      </c>
      <c r="B207" s="1" t="s">
        <v>5836</v>
      </c>
      <c r="C207" s="1" t="s">
        <v>5837</v>
      </c>
      <c r="D207" s="1" t="s">
        <v>5834</v>
      </c>
      <c r="E207" s="1" t="s">
        <v>5835</v>
      </c>
      <c r="F207" s="1" t="s">
        <v>2641</v>
      </c>
      <c r="G207" s="1" t="s">
        <v>51</v>
      </c>
      <c r="H207" s="2">
        <v>222857.14</v>
      </c>
    </row>
    <row r="208" spans="1:8" x14ac:dyDescent="0.2">
      <c r="A208" s="1" t="s">
        <v>20</v>
      </c>
      <c r="B208" s="1" t="s">
        <v>6421</v>
      </c>
      <c r="C208" s="1" t="s">
        <v>6422</v>
      </c>
      <c r="D208" s="1" t="s">
        <v>6419</v>
      </c>
      <c r="E208" s="1" t="s">
        <v>6420</v>
      </c>
      <c r="F208" s="1" t="s">
        <v>209</v>
      </c>
      <c r="G208" s="1" t="s">
        <v>51</v>
      </c>
      <c r="H208" s="2">
        <v>250000</v>
      </c>
    </row>
    <row r="209" spans="1:8" x14ac:dyDescent="0.2">
      <c r="A209" s="1" t="s">
        <v>20</v>
      </c>
      <c r="B209" s="1" t="s">
        <v>937</v>
      </c>
      <c r="C209" s="1" t="s">
        <v>938</v>
      </c>
      <c r="D209" s="1" t="s">
        <v>7057</v>
      </c>
      <c r="E209" s="1" t="s">
        <v>7058</v>
      </c>
      <c r="F209" s="1" t="s">
        <v>2641</v>
      </c>
      <c r="G209" s="1" t="s">
        <v>51</v>
      </c>
      <c r="H209" s="2">
        <v>222857.14</v>
      </c>
    </row>
    <row r="210" spans="1:8" x14ac:dyDescent="0.2">
      <c r="A210" s="1" t="s">
        <v>20</v>
      </c>
      <c r="B210" s="1" t="s">
        <v>3950</v>
      </c>
      <c r="C210" s="1" t="s">
        <v>3951</v>
      </c>
      <c r="D210" s="1" t="s">
        <v>5497</v>
      </c>
      <c r="E210" s="1" t="s">
        <v>5498</v>
      </c>
      <c r="F210" s="1" t="s">
        <v>209</v>
      </c>
      <c r="G210" s="1" t="s">
        <v>51</v>
      </c>
      <c r="H210" s="2">
        <v>234833.66</v>
      </c>
    </row>
    <row r="211" spans="1:8" ht="22.5" x14ac:dyDescent="0.2">
      <c r="A211" s="1" t="s">
        <v>20</v>
      </c>
      <c r="B211" s="1" t="s">
        <v>2958</v>
      </c>
      <c r="C211" s="1" t="s">
        <v>2959</v>
      </c>
      <c r="D211" s="1" t="s">
        <v>7952</v>
      </c>
      <c r="E211" s="1" t="s">
        <v>7953</v>
      </c>
      <c r="F211" s="1" t="s">
        <v>50</v>
      </c>
      <c r="G211" s="1" t="s">
        <v>51</v>
      </c>
      <c r="H211" s="2">
        <v>460952.38</v>
      </c>
    </row>
    <row r="212" spans="1:8" x14ac:dyDescent="0.2">
      <c r="A212" s="1" t="s">
        <v>20</v>
      </c>
      <c r="B212" s="1" t="s">
        <v>3121</v>
      </c>
      <c r="C212" s="1" t="s">
        <v>3122</v>
      </c>
      <c r="D212" s="1" t="s">
        <v>6296</v>
      </c>
      <c r="E212" s="1" t="s">
        <v>6297</v>
      </c>
      <c r="F212" s="1" t="s">
        <v>3474</v>
      </c>
      <c r="G212" s="1" t="s">
        <v>51</v>
      </c>
      <c r="H212" s="2">
        <v>270476.19</v>
      </c>
    </row>
    <row r="213" spans="1:8" x14ac:dyDescent="0.2">
      <c r="A213" s="1" t="s">
        <v>20</v>
      </c>
      <c r="B213" s="1" t="s">
        <v>239</v>
      </c>
      <c r="C213" s="1" t="s">
        <v>9726</v>
      </c>
      <c r="D213" s="1" t="s">
        <v>9725</v>
      </c>
      <c r="E213" s="1" t="s">
        <v>8458</v>
      </c>
      <c r="F213" s="1" t="s">
        <v>3838</v>
      </c>
      <c r="G213" s="1" t="s">
        <v>51</v>
      </c>
      <c r="H213" s="2">
        <v>499840</v>
      </c>
    </row>
    <row r="214" spans="1:8" x14ac:dyDescent="0.2">
      <c r="A214" s="1" t="s">
        <v>20</v>
      </c>
      <c r="B214" s="1" t="s">
        <v>544</v>
      </c>
      <c r="C214" s="1" t="s">
        <v>545</v>
      </c>
      <c r="D214" s="1" t="s">
        <v>7901</v>
      </c>
      <c r="E214" s="1" t="s">
        <v>3167</v>
      </c>
      <c r="F214" s="1" t="s">
        <v>2641</v>
      </c>
      <c r="G214" s="1" t="s">
        <v>51</v>
      </c>
      <c r="H214" s="2">
        <v>222857.14</v>
      </c>
    </row>
    <row r="215" spans="1:8" ht="22.5" x14ac:dyDescent="0.2">
      <c r="A215" s="1" t="s">
        <v>20</v>
      </c>
      <c r="B215" s="1" t="s">
        <v>10463</v>
      </c>
      <c r="C215" s="1" t="s">
        <v>10464</v>
      </c>
      <c r="D215" s="1" t="s">
        <v>10462</v>
      </c>
      <c r="E215" s="1" t="s">
        <v>6476</v>
      </c>
      <c r="F215" s="1" t="s">
        <v>3838</v>
      </c>
      <c r="G215" s="1" t="s">
        <v>51</v>
      </c>
      <c r="H215" s="2">
        <v>200000</v>
      </c>
    </row>
    <row r="216" spans="1:8" x14ac:dyDescent="0.2">
      <c r="A216" s="1" t="s">
        <v>20</v>
      </c>
      <c r="B216" s="1" t="s">
        <v>196</v>
      </c>
      <c r="C216" s="1" t="s">
        <v>197</v>
      </c>
      <c r="D216" s="1" t="s">
        <v>8975</v>
      </c>
      <c r="E216" s="1" t="s">
        <v>8976</v>
      </c>
      <c r="F216" s="1" t="s">
        <v>2641</v>
      </c>
      <c r="G216" s="1" t="s">
        <v>51</v>
      </c>
      <c r="H216" s="2">
        <v>222857.14</v>
      </c>
    </row>
    <row r="217" spans="1:8" x14ac:dyDescent="0.2">
      <c r="A217" s="1" t="s">
        <v>20</v>
      </c>
      <c r="B217" s="1" t="s">
        <v>2856</v>
      </c>
      <c r="C217" s="1" t="s">
        <v>2857</v>
      </c>
      <c r="D217" s="1" t="s">
        <v>6141</v>
      </c>
      <c r="E217" s="1" t="s">
        <v>5498</v>
      </c>
      <c r="F217" s="1" t="s">
        <v>209</v>
      </c>
      <c r="G217" s="1" t="s">
        <v>51</v>
      </c>
      <c r="H217" s="2">
        <v>234833.66</v>
      </c>
    </row>
    <row r="218" spans="1:8" x14ac:dyDescent="0.2">
      <c r="A218" s="1" t="s">
        <v>20</v>
      </c>
      <c r="B218" s="1" t="s">
        <v>1994</v>
      </c>
      <c r="C218" s="1" t="s">
        <v>1995</v>
      </c>
      <c r="D218" s="1" t="s">
        <v>6140</v>
      </c>
      <c r="E218" s="1" t="s">
        <v>3678</v>
      </c>
      <c r="F218" s="1" t="s">
        <v>2641</v>
      </c>
      <c r="G218" s="1" t="s">
        <v>51</v>
      </c>
      <c r="H218" s="2">
        <v>590604.76</v>
      </c>
    </row>
    <row r="219" spans="1:8" x14ac:dyDescent="0.2">
      <c r="A219" s="1" t="s">
        <v>20</v>
      </c>
      <c r="B219" s="1" t="s">
        <v>2126</v>
      </c>
      <c r="C219" s="1" t="s">
        <v>2127</v>
      </c>
      <c r="D219" s="1" t="s">
        <v>9509</v>
      </c>
      <c r="E219" s="1" t="s">
        <v>9510</v>
      </c>
      <c r="F219" s="1" t="s">
        <v>2641</v>
      </c>
      <c r="G219" s="1" t="s">
        <v>51</v>
      </c>
      <c r="H219" s="2">
        <v>222857.14</v>
      </c>
    </row>
    <row r="220" spans="1:8" x14ac:dyDescent="0.2">
      <c r="A220" s="1" t="s">
        <v>20</v>
      </c>
      <c r="B220" s="1" t="s">
        <v>9486</v>
      </c>
      <c r="C220" s="1" t="s">
        <v>9487</v>
      </c>
      <c r="D220" s="1" t="s">
        <v>9485</v>
      </c>
      <c r="E220" s="1" t="s">
        <v>5890</v>
      </c>
      <c r="F220" s="1" t="s">
        <v>2641</v>
      </c>
      <c r="G220" s="1" t="s">
        <v>51</v>
      </c>
      <c r="H220" s="2">
        <v>222857.14</v>
      </c>
    </row>
    <row r="221" spans="1:8" x14ac:dyDescent="0.2">
      <c r="A221" s="1" t="s">
        <v>20</v>
      </c>
      <c r="B221" s="1" t="s">
        <v>3066</v>
      </c>
      <c r="C221" s="1" t="s">
        <v>3067</v>
      </c>
      <c r="D221" s="1" t="s">
        <v>4555</v>
      </c>
      <c r="E221" s="1" t="s">
        <v>4556</v>
      </c>
      <c r="F221" s="1" t="s">
        <v>3558</v>
      </c>
      <c r="G221" s="1" t="s">
        <v>51</v>
      </c>
      <c r="H221" s="2">
        <v>326700</v>
      </c>
    </row>
    <row r="222" spans="1:8" x14ac:dyDescent="0.2">
      <c r="A222" s="1" t="s">
        <v>20</v>
      </c>
      <c r="B222" s="1" t="s">
        <v>65</v>
      </c>
      <c r="C222" s="1" t="s">
        <v>66</v>
      </c>
      <c r="D222" s="1" t="s">
        <v>6773</v>
      </c>
      <c r="E222" s="1" t="s">
        <v>6774</v>
      </c>
      <c r="F222" s="1" t="s">
        <v>11</v>
      </c>
      <c r="G222" s="1" t="s">
        <v>51</v>
      </c>
      <c r="H222" s="2">
        <v>222857.14</v>
      </c>
    </row>
    <row r="223" spans="1:8" x14ac:dyDescent="0.2">
      <c r="A223" s="1" t="s">
        <v>20</v>
      </c>
      <c r="B223" s="1" t="s">
        <v>65</v>
      </c>
      <c r="C223" s="1" t="s">
        <v>66</v>
      </c>
      <c r="D223" s="1" t="s">
        <v>6788</v>
      </c>
      <c r="E223" s="1" t="s">
        <v>6789</v>
      </c>
      <c r="F223" s="1" t="s">
        <v>2641</v>
      </c>
      <c r="G223" s="1" t="s">
        <v>51</v>
      </c>
      <c r="H223" s="2">
        <v>222857.14</v>
      </c>
    </row>
    <row r="224" spans="1:8" x14ac:dyDescent="0.2">
      <c r="A224" s="1" t="s">
        <v>20</v>
      </c>
      <c r="B224" s="1" t="s">
        <v>374</v>
      </c>
      <c r="C224" s="1" t="s">
        <v>375</v>
      </c>
      <c r="D224" s="1" t="s">
        <v>8445</v>
      </c>
      <c r="E224" s="1" t="s">
        <v>8446</v>
      </c>
      <c r="F224" s="1" t="s">
        <v>50</v>
      </c>
      <c r="G224" s="1" t="s">
        <v>51</v>
      </c>
      <c r="H224" s="2">
        <v>222857.14</v>
      </c>
    </row>
    <row r="225" spans="1:8" x14ac:dyDescent="0.2">
      <c r="A225" s="1" t="s">
        <v>20</v>
      </c>
      <c r="B225" s="1" t="s">
        <v>374</v>
      </c>
      <c r="C225" s="1" t="s">
        <v>375</v>
      </c>
      <c r="D225" s="1" t="s">
        <v>9176</v>
      </c>
      <c r="E225" s="1" t="s">
        <v>265</v>
      </c>
      <c r="F225" s="1" t="s">
        <v>209</v>
      </c>
      <c r="G225" s="1" t="s">
        <v>51</v>
      </c>
      <c r="H225" s="2">
        <v>381604.7</v>
      </c>
    </row>
    <row r="226" spans="1:8" x14ac:dyDescent="0.2">
      <c r="A226" s="1" t="s">
        <v>20</v>
      </c>
      <c r="B226" s="1" t="s">
        <v>374</v>
      </c>
      <c r="C226" s="1" t="s">
        <v>375</v>
      </c>
      <c r="D226" s="1" t="s">
        <v>10085</v>
      </c>
      <c r="E226" s="1" t="s">
        <v>5644</v>
      </c>
      <c r="F226" s="1" t="s">
        <v>2641</v>
      </c>
      <c r="G226" s="1" t="s">
        <v>51</v>
      </c>
      <c r="H226" s="2">
        <v>222857.14</v>
      </c>
    </row>
    <row r="227" spans="1:8" x14ac:dyDescent="0.2">
      <c r="A227" s="1" t="s">
        <v>20</v>
      </c>
      <c r="B227" s="1" t="s">
        <v>6226</v>
      </c>
      <c r="C227" s="1" t="s">
        <v>6227</v>
      </c>
      <c r="D227" s="1" t="s">
        <v>6224</v>
      </c>
      <c r="E227" s="1" t="s">
        <v>6225</v>
      </c>
      <c r="F227" s="1" t="s">
        <v>209</v>
      </c>
      <c r="G227" s="1" t="s">
        <v>51</v>
      </c>
      <c r="H227" s="2">
        <v>270476.19</v>
      </c>
    </row>
    <row r="228" spans="1:8" x14ac:dyDescent="0.2">
      <c r="A228" s="1" t="s">
        <v>20</v>
      </c>
      <c r="B228" s="1" t="s">
        <v>2031</v>
      </c>
      <c r="C228" s="1" t="s">
        <v>2032</v>
      </c>
      <c r="D228" s="1" t="s">
        <v>9528</v>
      </c>
      <c r="E228" s="1" t="s">
        <v>9529</v>
      </c>
      <c r="F228" s="1" t="s">
        <v>2641</v>
      </c>
      <c r="G228" s="1" t="s">
        <v>51</v>
      </c>
      <c r="H228" s="2">
        <v>222857.14</v>
      </c>
    </row>
    <row r="229" spans="1:8" x14ac:dyDescent="0.2">
      <c r="A229" s="1" t="s">
        <v>20</v>
      </c>
      <c r="B229" s="1" t="s">
        <v>3449</v>
      </c>
      <c r="C229" s="1" t="s">
        <v>3450</v>
      </c>
      <c r="D229" s="1" t="s">
        <v>9049</v>
      </c>
      <c r="E229" s="1" t="s">
        <v>9050</v>
      </c>
      <c r="F229" s="1" t="s">
        <v>2641</v>
      </c>
      <c r="G229" s="1" t="s">
        <v>51</v>
      </c>
      <c r="H229" s="2">
        <v>222857.14</v>
      </c>
    </row>
    <row r="230" spans="1:8" x14ac:dyDescent="0.2">
      <c r="A230" s="1" t="s">
        <v>20</v>
      </c>
      <c r="B230" s="1" t="s">
        <v>3449</v>
      </c>
      <c r="C230" s="1" t="s">
        <v>3450</v>
      </c>
      <c r="D230" s="1" t="s">
        <v>9232</v>
      </c>
      <c r="E230" s="1" t="s">
        <v>9233</v>
      </c>
      <c r="F230" s="1" t="s">
        <v>50</v>
      </c>
      <c r="G230" s="1" t="s">
        <v>51</v>
      </c>
      <c r="H230" s="2">
        <v>232380.95</v>
      </c>
    </row>
    <row r="231" spans="1:8" x14ac:dyDescent="0.2">
      <c r="A231" s="1" t="s">
        <v>20</v>
      </c>
      <c r="B231" s="1" t="s">
        <v>8681</v>
      </c>
      <c r="C231" s="1" t="s">
        <v>8682</v>
      </c>
      <c r="D231" s="1" t="s">
        <v>9457</v>
      </c>
      <c r="E231" s="1" t="s">
        <v>5433</v>
      </c>
      <c r="F231" s="1" t="s">
        <v>2641</v>
      </c>
      <c r="G231" s="1" t="s">
        <v>51</v>
      </c>
      <c r="H231" s="2">
        <v>222857.14</v>
      </c>
    </row>
    <row r="232" spans="1:8" x14ac:dyDescent="0.2">
      <c r="A232" s="1" t="s">
        <v>20</v>
      </c>
      <c r="B232" s="1" t="s">
        <v>8560</v>
      </c>
      <c r="C232" s="1" t="s">
        <v>8561</v>
      </c>
      <c r="D232" s="1" t="s">
        <v>8558</v>
      </c>
      <c r="E232" s="1" t="s">
        <v>8559</v>
      </c>
      <c r="F232" s="1" t="s">
        <v>2641</v>
      </c>
      <c r="G232" s="1" t="s">
        <v>51</v>
      </c>
      <c r="H232" s="2">
        <v>222857.14</v>
      </c>
    </row>
    <row r="233" spans="1:8" ht="22.5" x14ac:dyDescent="0.2">
      <c r="A233" s="1" t="s">
        <v>20</v>
      </c>
      <c r="B233" s="1" t="s">
        <v>5722</v>
      </c>
      <c r="C233" s="1" t="s">
        <v>5723</v>
      </c>
      <c r="D233" s="1" t="s">
        <v>5720</v>
      </c>
      <c r="E233" s="1" t="s">
        <v>5721</v>
      </c>
      <c r="F233" s="1" t="s">
        <v>2641</v>
      </c>
      <c r="G233" s="1" t="s">
        <v>51</v>
      </c>
      <c r="H233" s="2">
        <v>270476.19</v>
      </c>
    </row>
    <row r="234" spans="1:8" x14ac:dyDescent="0.2">
      <c r="A234" s="1" t="s">
        <v>20</v>
      </c>
      <c r="B234" s="1" t="s">
        <v>5722</v>
      </c>
      <c r="C234" s="1" t="s">
        <v>5723</v>
      </c>
      <c r="D234" s="1" t="s">
        <v>7608</v>
      </c>
      <c r="E234" s="1" t="s">
        <v>7609</v>
      </c>
      <c r="F234" s="1" t="s">
        <v>11</v>
      </c>
      <c r="G234" s="1" t="s">
        <v>51</v>
      </c>
      <c r="H234" s="2">
        <v>222857.14</v>
      </c>
    </row>
    <row r="235" spans="1:8" ht="22.5" x14ac:dyDescent="0.2">
      <c r="A235" s="1" t="s">
        <v>20</v>
      </c>
      <c r="B235" s="1" t="s">
        <v>146</v>
      </c>
      <c r="C235" s="1" t="s">
        <v>10259</v>
      </c>
      <c r="D235" s="1" t="s">
        <v>10258</v>
      </c>
      <c r="E235" s="1" t="s">
        <v>6476</v>
      </c>
      <c r="F235" s="1" t="s">
        <v>3838</v>
      </c>
      <c r="G235" s="1" t="s">
        <v>51</v>
      </c>
      <c r="H235" s="2">
        <v>248200</v>
      </c>
    </row>
    <row r="236" spans="1:8" x14ac:dyDescent="0.2">
      <c r="A236" s="1" t="s">
        <v>20</v>
      </c>
      <c r="B236" s="1" t="s">
        <v>5629</v>
      </c>
      <c r="C236" s="1" t="s">
        <v>5630</v>
      </c>
      <c r="D236" s="1" t="s">
        <v>7052</v>
      </c>
      <c r="E236" s="1" t="s">
        <v>7053</v>
      </c>
      <c r="F236" s="1" t="s">
        <v>2641</v>
      </c>
      <c r="G236" s="1" t="s">
        <v>51</v>
      </c>
      <c r="H236" s="2">
        <v>270476.19</v>
      </c>
    </row>
    <row r="237" spans="1:8" x14ac:dyDescent="0.2">
      <c r="A237" s="1" t="s">
        <v>20</v>
      </c>
      <c r="B237" s="1" t="s">
        <v>3142</v>
      </c>
      <c r="C237" s="1" t="s">
        <v>3143</v>
      </c>
      <c r="D237" s="1" t="s">
        <v>8881</v>
      </c>
      <c r="E237" s="1" t="s">
        <v>311</v>
      </c>
      <c r="F237" s="1" t="s">
        <v>209</v>
      </c>
      <c r="G237" s="1" t="s">
        <v>51</v>
      </c>
      <c r="H237" s="2">
        <v>273972.59999999998</v>
      </c>
    </row>
    <row r="238" spans="1:8" ht="22.5" x14ac:dyDescent="0.2">
      <c r="A238" s="1" t="s">
        <v>20</v>
      </c>
      <c r="B238" s="1" t="s">
        <v>3142</v>
      </c>
      <c r="C238" s="1" t="s">
        <v>8127</v>
      </c>
      <c r="D238" s="1" t="s">
        <v>8126</v>
      </c>
      <c r="E238" s="1" t="s">
        <v>6476</v>
      </c>
      <c r="F238" s="1" t="s">
        <v>3838</v>
      </c>
      <c r="G238" s="1" t="s">
        <v>51</v>
      </c>
      <c r="H238" s="2">
        <v>250000</v>
      </c>
    </row>
    <row r="239" spans="1:8" x14ac:dyDescent="0.2">
      <c r="A239" s="1" t="s">
        <v>20</v>
      </c>
      <c r="B239" s="1" t="s">
        <v>2143</v>
      </c>
      <c r="C239" s="1" t="s">
        <v>9353</v>
      </c>
      <c r="D239" s="1" t="s">
        <v>9352</v>
      </c>
      <c r="E239" s="1" t="s">
        <v>6678</v>
      </c>
      <c r="F239" s="1" t="s">
        <v>3838</v>
      </c>
      <c r="G239" s="1" t="s">
        <v>51</v>
      </c>
      <c r="H239" s="2">
        <v>491000</v>
      </c>
    </row>
    <row r="240" spans="1:8" ht="22.5" x14ac:dyDescent="0.2">
      <c r="A240" s="1" t="s">
        <v>20</v>
      </c>
      <c r="B240" s="1" t="s">
        <v>2143</v>
      </c>
      <c r="C240" s="1" t="s">
        <v>2144</v>
      </c>
      <c r="D240" s="1" t="s">
        <v>4605</v>
      </c>
      <c r="E240" s="1" t="s">
        <v>4606</v>
      </c>
      <c r="F240" s="1" t="s">
        <v>215</v>
      </c>
      <c r="G240" s="1" t="s">
        <v>51</v>
      </c>
      <c r="H240" s="2">
        <v>250000</v>
      </c>
    </row>
    <row r="241" spans="1:8" x14ac:dyDescent="0.2">
      <c r="A241" s="1" t="s">
        <v>20</v>
      </c>
      <c r="B241" s="1" t="s">
        <v>2143</v>
      </c>
      <c r="C241" s="1" t="s">
        <v>2144</v>
      </c>
      <c r="D241" s="1" t="s">
        <v>7688</v>
      </c>
      <c r="E241" s="1" t="s">
        <v>5674</v>
      </c>
      <c r="F241" s="1" t="s">
        <v>2641</v>
      </c>
      <c r="G241" s="1" t="s">
        <v>51</v>
      </c>
      <c r="H241" s="2">
        <v>222857.14</v>
      </c>
    </row>
    <row r="242" spans="1:8" x14ac:dyDescent="0.2">
      <c r="A242" s="1" t="s">
        <v>20</v>
      </c>
      <c r="B242" s="1" t="s">
        <v>2143</v>
      </c>
      <c r="C242" s="1" t="s">
        <v>2144</v>
      </c>
      <c r="D242" s="1" t="s">
        <v>8924</v>
      </c>
      <c r="E242" s="1" t="s">
        <v>8925</v>
      </c>
      <c r="F242" s="1" t="s">
        <v>2641</v>
      </c>
      <c r="G242" s="1" t="s">
        <v>51</v>
      </c>
      <c r="H242" s="2">
        <v>460952.38</v>
      </c>
    </row>
    <row r="243" spans="1:8" x14ac:dyDescent="0.2">
      <c r="A243" s="1" t="s">
        <v>20</v>
      </c>
      <c r="B243" s="1" t="s">
        <v>2143</v>
      </c>
      <c r="C243" s="1" t="s">
        <v>2144</v>
      </c>
      <c r="D243" s="1" t="s">
        <v>9435</v>
      </c>
      <c r="E243" s="1" t="s">
        <v>8925</v>
      </c>
      <c r="F243" s="1" t="s">
        <v>2641</v>
      </c>
      <c r="G243" s="1" t="s">
        <v>51</v>
      </c>
      <c r="H243" s="2">
        <v>651428.56999999995</v>
      </c>
    </row>
    <row r="244" spans="1:8" x14ac:dyDescent="0.2">
      <c r="A244" s="1" t="s">
        <v>20</v>
      </c>
      <c r="B244" s="1" t="s">
        <v>2143</v>
      </c>
      <c r="C244" s="1" t="s">
        <v>2144</v>
      </c>
      <c r="D244" s="1" t="s">
        <v>9810</v>
      </c>
      <c r="E244" s="1" t="s">
        <v>9811</v>
      </c>
      <c r="F244" s="1" t="s">
        <v>11</v>
      </c>
      <c r="G244" s="1" t="s">
        <v>51</v>
      </c>
      <c r="H244" s="2">
        <v>222857.14</v>
      </c>
    </row>
    <row r="245" spans="1:8" x14ac:dyDescent="0.2">
      <c r="A245" s="1" t="s">
        <v>20</v>
      </c>
      <c r="B245" s="1" t="s">
        <v>6456</v>
      </c>
      <c r="C245" s="1" t="s">
        <v>6457</v>
      </c>
      <c r="D245" s="1" t="s">
        <v>6455</v>
      </c>
      <c r="E245" s="1" t="s">
        <v>6147</v>
      </c>
      <c r="F245" s="1" t="s">
        <v>11</v>
      </c>
      <c r="G245" s="1" t="s">
        <v>51</v>
      </c>
      <c r="H245" s="2">
        <v>413333.33</v>
      </c>
    </row>
    <row r="246" spans="1:8" ht="22.5" x14ac:dyDescent="0.2">
      <c r="A246" s="1" t="s">
        <v>20</v>
      </c>
      <c r="B246" s="1" t="s">
        <v>3087</v>
      </c>
      <c r="C246" s="1" t="s">
        <v>3088</v>
      </c>
      <c r="D246" s="1" t="s">
        <v>8464</v>
      </c>
      <c r="E246" s="1" t="s">
        <v>8465</v>
      </c>
      <c r="F246" s="1" t="s">
        <v>3558</v>
      </c>
      <c r="G246" s="1" t="s">
        <v>51</v>
      </c>
      <c r="H246" s="2">
        <v>250000</v>
      </c>
    </row>
    <row r="247" spans="1:8" ht="22.5" x14ac:dyDescent="0.2">
      <c r="A247" s="1" t="s">
        <v>20</v>
      </c>
      <c r="B247" s="1" t="s">
        <v>2539</v>
      </c>
      <c r="C247" s="1" t="s">
        <v>2540</v>
      </c>
      <c r="D247" s="1" t="s">
        <v>5491</v>
      </c>
      <c r="E247" s="1" t="s">
        <v>5492</v>
      </c>
      <c r="F247" s="1" t="s">
        <v>2641</v>
      </c>
      <c r="G247" s="1" t="s">
        <v>51</v>
      </c>
      <c r="H247" s="2">
        <v>222857.14</v>
      </c>
    </row>
    <row r="248" spans="1:8" x14ac:dyDescent="0.2">
      <c r="A248" s="1" t="s">
        <v>20</v>
      </c>
      <c r="B248" s="1" t="s">
        <v>9087</v>
      </c>
      <c r="C248" s="1" t="s">
        <v>9088</v>
      </c>
      <c r="D248" s="1" t="s">
        <v>9086</v>
      </c>
      <c r="E248" s="1" t="s">
        <v>3566</v>
      </c>
      <c r="F248" s="1" t="s">
        <v>209</v>
      </c>
      <c r="G248" s="1" t="s">
        <v>51</v>
      </c>
      <c r="H248" s="2">
        <v>283757.34000000003</v>
      </c>
    </row>
    <row r="249" spans="1:8" x14ac:dyDescent="0.2">
      <c r="A249" s="1" t="s">
        <v>20</v>
      </c>
      <c r="B249" s="1" t="s">
        <v>6784</v>
      </c>
      <c r="C249" s="1" t="s">
        <v>6785</v>
      </c>
      <c r="D249" s="1" t="s">
        <v>6782</v>
      </c>
      <c r="E249" s="1" t="s">
        <v>6783</v>
      </c>
      <c r="F249" s="1" t="s">
        <v>2641</v>
      </c>
      <c r="G249" s="1" t="s">
        <v>51</v>
      </c>
      <c r="H249" s="2">
        <v>270476.19</v>
      </c>
    </row>
    <row r="250" spans="1:8" x14ac:dyDescent="0.2">
      <c r="A250" s="1" t="s">
        <v>20</v>
      </c>
      <c r="B250" s="1" t="s">
        <v>6784</v>
      </c>
      <c r="C250" s="1" t="s">
        <v>6785</v>
      </c>
      <c r="D250" s="1" t="s">
        <v>9098</v>
      </c>
      <c r="E250" s="1" t="s">
        <v>311</v>
      </c>
      <c r="F250" s="1" t="s">
        <v>209</v>
      </c>
      <c r="G250" s="1" t="s">
        <v>51</v>
      </c>
      <c r="H250" s="2">
        <v>234833.66</v>
      </c>
    </row>
    <row r="251" spans="1:8" x14ac:dyDescent="0.2">
      <c r="A251" s="1" t="s">
        <v>20</v>
      </c>
      <c r="B251" s="1" t="s">
        <v>6784</v>
      </c>
      <c r="C251" s="1" t="s">
        <v>6785</v>
      </c>
      <c r="D251" s="1" t="s">
        <v>9466</v>
      </c>
      <c r="E251" s="1" t="s">
        <v>9467</v>
      </c>
      <c r="F251" s="1" t="s">
        <v>2641</v>
      </c>
      <c r="G251" s="1" t="s">
        <v>51</v>
      </c>
      <c r="H251" s="2">
        <v>314914.28999999998</v>
      </c>
    </row>
    <row r="252" spans="1:8" ht="22.5" x14ac:dyDescent="0.2">
      <c r="A252" s="1" t="s">
        <v>20</v>
      </c>
      <c r="B252" s="1" t="s">
        <v>10009</v>
      </c>
      <c r="C252" s="1" t="s">
        <v>10010</v>
      </c>
      <c r="D252" s="1" t="s">
        <v>10008</v>
      </c>
      <c r="E252" s="1" t="s">
        <v>6476</v>
      </c>
      <c r="F252" s="1" t="s">
        <v>3838</v>
      </c>
      <c r="G252" s="1" t="s">
        <v>51</v>
      </c>
      <c r="H252" s="2">
        <v>200000</v>
      </c>
    </row>
    <row r="253" spans="1:8" x14ac:dyDescent="0.2">
      <c r="A253" s="1" t="s">
        <v>20</v>
      </c>
      <c r="B253" s="1" t="s">
        <v>5668</v>
      </c>
      <c r="C253" s="1" t="s">
        <v>5669</v>
      </c>
      <c r="D253" s="1" t="s">
        <v>9155</v>
      </c>
      <c r="E253" s="1" t="s">
        <v>9156</v>
      </c>
      <c r="F253" s="1" t="s">
        <v>3558</v>
      </c>
      <c r="G253" s="1" t="s">
        <v>51</v>
      </c>
      <c r="H253" s="2">
        <v>250000</v>
      </c>
    </row>
    <row r="254" spans="1:8" x14ac:dyDescent="0.2">
      <c r="A254" s="1" t="s">
        <v>20</v>
      </c>
      <c r="B254" s="1" t="s">
        <v>7858</v>
      </c>
      <c r="C254" s="1" t="s">
        <v>7859</v>
      </c>
      <c r="D254" s="1" t="s">
        <v>7857</v>
      </c>
      <c r="E254" s="1" t="s">
        <v>5498</v>
      </c>
      <c r="F254" s="1" t="s">
        <v>209</v>
      </c>
      <c r="G254" s="1" t="s">
        <v>51</v>
      </c>
      <c r="H254" s="2">
        <v>381604.7</v>
      </c>
    </row>
    <row r="255" spans="1:8" x14ac:dyDescent="0.2">
      <c r="A255" s="1" t="s">
        <v>20</v>
      </c>
      <c r="B255" s="1" t="s">
        <v>7858</v>
      </c>
      <c r="C255" s="1" t="s">
        <v>7859</v>
      </c>
      <c r="D255" s="1" t="s">
        <v>9163</v>
      </c>
      <c r="E255" s="1" t="s">
        <v>9164</v>
      </c>
      <c r="F255" s="1" t="s">
        <v>209</v>
      </c>
      <c r="G255" s="1" t="s">
        <v>51</v>
      </c>
      <c r="H255" s="2">
        <v>283757.34000000003</v>
      </c>
    </row>
    <row r="256" spans="1:8" ht="22.5" x14ac:dyDescent="0.2">
      <c r="A256" s="1" t="s">
        <v>20</v>
      </c>
      <c r="B256" s="1" t="s">
        <v>4757</v>
      </c>
      <c r="C256" s="1" t="s">
        <v>4758</v>
      </c>
      <c r="D256" s="1" t="s">
        <v>4755</v>
      </c>
      <c r="E256" s="1" t="s">
        <v>4756</v>
      </c>
      <c r="F256" s="1" t="s">
        <v>215</v>
      </c>
      <c r="G256" s="1" t="s">
        <v>51</v>
      </c>
      <c r="H256" s="2">
        <v>250000</v>
      </c>
    </row>
    <row r="257" spans="1:8" x14ac:dyDescent="0.2">
      <c r="A257" s="1" t="s">
        <v>20</v>
      </c>
      <c r="B257" s="1" t="s">
        <v>3093</v>
      </c>
      <c r="C257" s="1" t="s">
        <v>3094</v>
      </c>
      <c r="D257" s="1" t="s">
        <v>9433</v>
      </c>
      <c r="E257" s="1" t="s">
        <v>9434</v>
      </c>
      <c r="F257" s="1" t="s">
        <v>2641</v>
      </c>
      <c r="G257" s="1" t="s">
        <v>51</v>
      </c>
      <c r="H257" s="2">
        <v>318095.24</v>
      </c>
    </row>
    <row r="258" spans="1:8" x14ac:dyDescent="0.2">
      <c r="A258" s="1" t="s">
        <v>20</v>
      </c>
      <c r="B258" s="1" t="s">
        <v>6294</v>
      </c>
      <c r="C258" s="1" t="s">
        <v>6295</v>
      </c>
      <c r="D258" s="1" t="s">
        <v>6292</v>
      </c>
      <c r="E258" s="1" t="s">
        <v>6293</v>
      </c>
      <c r="F258" s="1" t="s">
        <v>2641</v>
      </c>
      <c r="G258" s="1" t="s">
        <v>51</v>
      </c>
      <c r="H258" s="2">
        <v>222857.14</v>
      </c>
    </row>
    <row r="259" spans="1:8" x14ac:dyDescent="0.2">
      <c r="A259" s="1" t="s">
        <v>20</v>
      </c>
      <c r="B259" s="1" t="s">
        <v>480</v>
      </c>
      <c r="C259" s="1" t="s">
        <v>481</v>
      </c>
      <c r="D259" s="1" t="s">
        <v>4122</v>
      </c>
      <c r="E259" s="1" t="s">
        <v>4123</v>
      </c>
      <c r="F259" s="1" t="s">
        <v>3558</v>
      </c>
      <c r="G259" s="1" t="s">
        <v>51</v>
      </c>
      <c r="H259" s="2">
        <v>330000</v>
      </c>
    </row>
    <row r="260" spans="1:8" x14ac:dyDescent="0.2">
      <c r="A260" s="1" t="s">
        <v>20</v>
      </c>
      <c r="B260" s="1" t="s">
        <v>6155</v>
      </c>
      <c r="C260" s="1" t="s">
        <v>6156</v>
      </c>
      <c r="D260" s="1" t="s">
        <v>7357</v>
      </c>
      <c r="E260" s="1" t="s">
        <v>7358</v>
      </c>
      <c r="F260" s="1" t="s">
        <v>3558</v>
      </c>
      <c r="G260" s="1" t="s">
        <v>51</v>
      </c>
      <c r="H260" s="2">
        <v>1249084.1100000001</v>
      </c>
    </row>
    <row r="261" spans="1:8" ht="22.5" x14ac:dyDescent="0.2">
      <c r="A261" s="1" t="s">
        <v>20</v>
      </c>
      <c r="B261" s="1" t="s">
        <v>2537</v>
      </c>
      <c r="C261" s="1" t="s">
        <v>2538</v>
      </c>
      <c r="D261" s="1" t="s">
        <v>5574</v>
      </c>
      <c r="E261" s="1" t="s">
        <v>5575</v>
      </c>
      <c r="F261" s="1" t="s">
        <v>209</v>
      </c>
      <c r="G261" s="1" t="s">
        <v>51</v>
      </c>
      <c r="H261" s="2">
        <v>283757.34000000003</v>
      </c>
    </row>
    <row r="262" spans="1:8" ht="22.5" x14ac:dyDescent="0.2">
      <c r="A262" s="1" t="s">
        <v>20</v>
      </c>
      <c r="B262" s="1" t="s">
        <v>3220</v>
      </c>
      <c r="C262" s="1" t="s">
        <v>9361</v>
      </c>
      <c r="D262" s="1" t="s">
        <v>9360</v>
      </c>
      <c r="E262" s="1" t="s">
        <v>3837</v>
      </c>
      <c r="F262" s="1" t="s">
        <v>3838</v>
      </c>
      <c r="G262" s="1" t="s">
        <v>51</v>
      </c>
      <c r="H262" s="2">
        <v>250000</v>
      </c>
    </row>
    <row r="263" spans="1:8" x14ac:dyDescent="0.2">
      <c r="A263" s="1" t="s">
        <v>20</v>
      </c>
      <c r="B263" s="1" t="s">
        <v>845</v>
      </c>
      <c r="C263" s="1" t="s">
        <v>846</v>
      </c>
      <c r="D263" s="1" t="s">
        <v>9053</v>
      </c>
      <c r="E263" s="1" t="s">
        <v>9054</v>
      </c>
      <c r="F263" s="1" t="s">
        <v>209</v>
      </c>
      <c r="G263" s="1" t="s">
        <v>51</v>
      </c>
      <c r="H263" s="2">
        <v>234833.66</v>
      </c>
    </row>
    <row r="264" spans="1:8" x14ac:dyDescent="0.2">
      <c r="A264" s="1" t="s">
        <v>20</v>
      </c>
      <c r="B264" s="1" t="s">
        <v>240</v>
      </c>
      <c r="C264" s="1" t="s">
        <v>241</v>
      </c>
      <c r="D264" s="1" t="s">
        <v>5866</v>
      </c>
      <c r="E264" s="1" t="s">
        <v>5867</v>
      </c>
      <c r="F264" s="1" t="s">
        <v>2641</v>
      </c>
      <c r="G264" s="1" t="s">
        <v>51</v>
      </c>
      <c r="H264" s="2">
        <v>460952.38</v>
      </c>
    </row>
    <row r="265" spans="1:8" x14ac:dyDescent="0.2">
      <c r="A265" s="1" t="s">
        <v>20</v>
      </c>
      <c r="B265" s="1" t="s">
        <v>1061</v>
      </c>
      <c r="C265" s="1" t="s">
        <v>1062</v>
      </c>
      <c r="D265" s="1" t="s">
        <v>8260</v>
      </c>
      <c r="E265" s="1" t="s">
        <v>8261</v>
      </c>
      <c r="F265" s="1" t="s">
        <v>2641</v>
      </c>
      <c r="G265" s="1" t="s">
        <v>51</v>
      </c>
      <c r="H265" s="2">
        <v>270476.19</v>
      </c>
    </row>
    <row r="266" spans="1:8" x14ac:dyDescent="0.2">
      <c r="A266" s="1" t="s">
        <v>20</v>
      </c>
      <c r="B266" s="1" t="s">
        <v>135</v>
      </c>
      <c r="C266" s="1" t="s">
        <v>136</v>
      </c>
      <c r="D266" s="1" t="s">
        <v>7743</v>
      </c>
      <c r="E266" s="1" t="s">
        <v>7744</v>
      </c>
      <c r="F266" s="1" t="s">
        <v>2641</v>
      </c>
      <c r="G266" s="1" t="s">
        <v>51</v>
      </c>
      <c r="H266" s="2">
        <v>460952.38</v>
      </c>
    </row>
    <row r="267" spans="1:8" ht="22.5" x14ac:dyDescent="0.2">
      <c r="A267" s="1" t="s">
        <v>20</v>
      </c>
      <c r="B267" s="1" t="s">
        <v>2693</v>
      </c>
      <c r="C267" s="1" t="s">
        <v>8128</v>
      </c>
      <c r="D267" s="1" t="s">
        <v>10430</v>
      </c>
      <c r="E267" s="1" t="s">
        <v>6476</v>
      </c>
      <c r="F267" s="1" t="s">
        <v>3838</v>
      </c>
      <c r="G267" s="1" t="s">
        <v>51</v>
      </c>
      <c r="H267" s="2">
        <v>499965</v>
      </c>
    </row>
    <row r="268" spans="1:8" ht="22.5" x14ac:dyDescent="0.2">
      <c r="A268" s="1" t="s">
        <v>20</v>
      </c>
      <c r="B268" s="1" t="s">
        <v>128</v>
      </c>
      <c r="C268" s="1" t="s">
        <v>129</v>
      </c>
      <c r="D268" s="1" t="s">
        <v>126</v>
      </c>
      <c r="E268" s="1" t="s">
        <v>127</v>
      </c>
      <c r="F268" s="1" t="s">
        <v>50</v>
      </c>
      <c r="G268" s="1" t="s">
        <v>51</v>
      </c>
      <c r="H268" s="2">
        <v>222857.14</v>
      </c>
    </row>
    <row r="269" spans="1:8" ht="33.75" x14ac:dyDescent="0.2">
      <c r="A269" s="1" t="s">
        <v>20</v>
      </c>
      <c r="B269" s="1" t="s">
        <v>6273</v>
      </c>
      <c r="C269" s="1" t="s">
        <v>6274</v>
      </c>
      <c r="D269" s="1" t="s">
        <v>7676</v>
      </c>
      <c r="E269" s="1" t="s">
        <v>7677</v>
      </c>
      <c r="F269" s="1" t="s">
        <v>2641</v>
      </c>
      <c r="G269" s="1" t="s">
        <v>51</v>
      </c>
      <c r="H269" s="2">
        <v>270476.19</v>
      </c>
    </row>
    <row r="270" spans="1:8" ht="22.5" x14ac:dyDescent="0.2">
      <c r="A270" s="1" t="s">
        <v>20</v>
      </c>
      <c r="B270" s="1" t="s">
        <v>1473</v>
      </c>
      <c r="C270" s="1" t="s">
        <v>1474</v>
      </c>
      <c r="D270" s="1" t="s">
        <v>6180</v>
      </c>
      <c r="E270" s="1" t="s">
        <v>1039</v>
      </c>
      <c r="F270" s="1" t="s">
        <v>209</v>
      </c>
      <c r="G270" s="1" t="s">
        <v>51</v>
      </c>
      <c r="H270" s="2">
        <v>234833.66</v>
      </c>
    </row>
    <row r="271" spans="1:8" x14ac:dyDescent="0.2">
      <c r="A271" s="1" t="s">
        <v>20</v>
      </c>
      <c r="B271" s="1" t="s">
        <v>3177</v>
      </c>
      <c r="C271" s="1" t="s">
        <v>3178</v>
      </c>
      <c r="D271" s="1" t="s">
        <v>3467</v>
      </c>
      <c r="E271" s="1" t="s">
        <v>247</v>
      </c>
      <c r="F271" s="1" t="s">
        <v>209</v>
      </c>
      <c r="G271" s="1" t="s">
        <v>51</v>
      </c>
      <c r="H271" s="2">
        <v>215600</v>
      </c>
    </row>
    <row r="272" spans="1:8" ht="22.5" x14ac:dyDescent="0.2">
      <c r="A272" s="1" t="s">
        <v>20</v>
      </c>
      <c r="B272" s="1" t="s">
        <v>1818</v>
      </c>
      <c r="C272" s="1" t="s">
        <v>10048</v>
      </c>
      <c r="D272" s="1" t="s">
        <v>10047</v>
      </c>
      <c r="E272" s="1" t="s">
        <v>8458</v>
      </c>
      <c r="F272" s="1" t="s">
        <v>3838</v>
      </c>
      <c r="G272" s="1" t="s">
        <v>51</v>
      </c>
      <c r="H272" s="2">
        <v>999735</v>
      </c>
    </row>
    <row r="273" spans="1:8" ht="22.5" x14ac:dyDescent="0.2">
      <c r="A273" s="1" t="s">
        <v>20</v>
      </c>
      <c r="B273" s="1" t="s">
        <v>1097</v>
      </c>
      <c r="C273" s="1" t="s">
        <v>8130</v>
      </c>
      <c r="D273" s="1" t="s">
        <v>8129</v>
      </c>
      <c r="E273" s="1" t="s">
        <v>6476</v>
      </c>
      <c r="F273" s="1" t="s">
        <v>3838</v>
      </c>
      <c r="G273" s="1" t="s">
        <v>51</v>
      </c>
      <c r="H273" s="2">
        <v>250000</v>
      </c>
    </row>
    <row r="274" spans="1:8" ht="22.5" x14ac:dyDescent="0.2">
      <c r="A274" s="1" t="s">
        <v>20</v>
      </c>
      <c r="B274" s="1" t="s">
        <v>1097</v>
      </c>
      <c r="C274" s="1" t="s">
        <v>8130</v>
      </c>
      <c r="D274" s="1" t="s">
        <v>9750</v>
      </c>
      <c r="E274" s="1" t="s">
        <v>6476</v>
      </c>
      <c r="F274" s="1" t="s">
        <v>3838</v>
      </c>
      <c r="G274" s="1" t="s">
        <v>51</v>
      </c>
      <c r="H274" s="2">
        <v>200000</v>
      </c>
    </row>
    <row r="275" spans="1:8" x14ac:dyDescent="0.2">
      <c r="A275" s="1" t="s">
        <v>20</v>
      </c>
      <c r="B275" s="1" t="s">
        <v>1667</v>
      </c>
      <c r="C275" s="1" t="s">
        <v>1668</v>
      </c>
      <c r="D275" s="1" t="s">
        <v>4636</v>
      </c>
      <c r="E275" s="1" t="s">
        <v>4637</v>
      </c>
      <c r="F275" s="1" t="s">
        <v>3558</v>
      </c>
      <c r="G275" s="1" t="s">
        <v>51</v>
      </c>
      <c r="H275" s="2">
        <v>3196794.48</v>
      </c>
    </row>
    <row r="276" spans="1:8" x14ac:dyDescent="0.2">
      <c r="A276" s="1" t="s">
        <v>20</v>
      </c>
      <c r="B276" s="1" t="s">
        <v>4106</v>
      </c>
      <c r="C276" s="1" t="s">
        <v>4107</v>
      </c>
      <c r="D276" s="1" t="s">
        <v>7442</v>
      </c>
      <c r="E276" s="1" t="s">
        <v>7443</v>
      </c>
      <c r="F276" s="1" t="s">
        <v>2641</v>
      </c>
      <c r="G276" s="1" t="s">
        <v>51</v>
      </c>
      <c r="H276" s="2">
        <v>222857.14</v>
      </c>
    </row>
    <row r="277" spans="1:8" x14ac:dyDescent="0.2">
      <c r="A277" s="1" t="s">
        <v>20</v>
      </c>
      <c r="B277" s="1" t="s">
        <v>9193</v>
      </c>
      <c r="C277" s="1" t="s">
        <v>9194</v>
      </c>
      <c r="D277" s="1" t="s">
        <v>9192</v>
      </c>
      <c r="E277" s="1" t="s">
        <v>327</v>
      </c>
      <c r="F277" s="1" t="s">
        <v>209</v>
      </c>
      <c r="G277" s="1" t="s">
        <v>51</v>
      </c>
      <c r="H277" s="2">
        <v>234833.66</v>
      </c>
    </row>
    <row r="278" spans="1:8" ht="22.5" x14ac:dyDescent="0.2">
      <c r="A278" s="1" t="s">
        <v>20</v>
      </c>
      <c r="B278" s="1" t="s">
        <v>763</v>
      </c>
      <c r="C278" s="1" t="s">
        <v>764</v>
      </c>
      <c r="D278" s="1" t="s">
        <v>8849</v>
      </c>
      <c r="E278" s="1" t="s">
        <v>8850</v>
      </c>
      <c r="F278" s="1" t="s">
        <v>8851</v>
      </c>
      <c r="G278" s="1" t="s">
        <v>51</v>
      </c>
      <c r="H278" s="2">
        <v>1000000</v>
      </c>
    </row>
    <row r="279" spans="1:8" ht="22.5" x14ac:dyDescent="0.2">
      <c r="A279" s="1" t="s">
        <v>20</v>
      </c>
      <c r="B279" s="1" t="s">
        <v>2233</v>
      </c>
      <c r="C279" s="1" t="s">
        <v>8086</v>
      </c>
      <c r="D279" s="1" t="s">
        <v>8085</v>
      </c>
      <c r="E279" s="1" t="s">
        <v>6476</v>
      </c>
      <c r="F279" s="1" t="s">
        <v>3838</v>
      </c>
      <c r="G279" s="1" t="s">
        <v>51</v>
      </c>
      <c r="H279" s="2">
        <v>300000</v>
      </c>
    </row>
    <row r="280" spans="1:8" ht="22.5" x14ac:dyDescent="0.2">
      <c r="A280" s="1" t="s">
        <v>20</v>
      </c>
      <c r="B280" s="1" t="s">
        <v>2233</v>
      </c>
      <c r="C280" s="1" t="s">
        <v>8086</v>
      </c>
      <c r="D280" s="1" t="s">
        <v>9372</v>
      </c>
      <c r="E280" s="1" t="s">
        <v>3837</v>
      </c>
      <c r="F280" s="1" t="s">
        <v>3838</v>
      </c>
      <c r="G280" s="1" t="s">
        <v>51</v>
      </c>
      <c r="H280" s="2">
        <v>249940</v>
      </c>
    </row>
    <row r="281" spans="1:8" ht="22.5" x14ac:dyDescent="0.2">
      <c r="A281" s="1" t="s">
        <v>20</v>
      </c>
      <c r="B281" s="1" t="s">
        <v>2233</v>
      </c>
      <c r="C281" s="1" t="s">
        <v>8086</v>
      </c>
      <c r="D281" s="1" t="s">
        <v>10431</v>
      </c>
      <c r="E281" s="1" t="s">
        <v>6476</v>
      </c>
      <c r="F281" s="1" t="s">
        <v>3838</v>
      </c>
      <c r="G281" s="1" t="s">
        <v>51</v>
      </c>
      <c r="H281" s="2">
        <v>435000</v>
      </c>
    </row>
    <row r="282" spans="1:8" x14ac:dyDescent="0.2">
      <c r="A282" s="1" t="s">
        <v>20</v>
      </c>
      <c r="B282" s="1" t="s">
        <v>2233</v>
      </c>
      <c r="C282" s="1" t="s">
        <v>2234</v>
      </c>
      <c r="D282" s="1" t="s">
        <v>4991</v>
      </c>
      <c r="E282" s="1" t="s">
        <v>4992</v>
      </c>
      <c r="F282" s="1" t="s">
        <v>3704</v>
      </c>
      <c r="G282" s="1" t="s">
        <v>51</v>
      </c>
      <c r="H282" s="2">
        <v>350000</v>
      </c>
    </row>
    <row r="283" spans="1:8" x14ac:dyDescent="0.2">
      <c r="A283" s="1" t="s">
        <v>20</v>
      </c>
      <c r="B283" s="1" t="s">
        <v>2233</v>
      </c>
      <c r="C283" s="1" t="s">
        <v>2234</v>
      </c>
      <c r="D283" s="1" t="s">
        <v>8614</v>
      </c>
      <c r="E283" s="1" t="s">
        <v>8615</v>
      </c>
      <c r="F283" s="1" t="s">
        <v>2641</v>
      </c>
      <c r="G283" s="1" t="s">
        <v>51</v>
      </c>
      <c r="H283" s="2">
        <v>222857.14</v>
      </c>
    </row>
    <row r="284" spans="1:8" x14ac:dyDescent="0.2">
      <c r="A284" s="1" t="s">
        <v>20</v>
      </c>
      <c r="B284" s="1" t="s">
        <v>1211</v>
      </c>
      <c r="C284" s="1" t="s">
        <v>1212</v>
      </c>
      <c r="D284" s="1" t="s">
        <v>8588</v>
      </c>
      <c r="E284" s="1" t="s">
        <v>8589</v>
      </c>
      <c r="F284" s="1" t="s">
        <v>2641</v>
      </c>
      <c r="G284" s="1" t="s">
        <v>51</v>
      </c>
      <c r="H284" s="2">
        <v>222857.14</v>
      </c>
    </row>
    <row r="285" spans="1:8" x14ac:dyDescent="0.2">
      <c r="A285" s="1" t="s">
        <v>20</v>
      </c>
      <c r="B285" s="1" t="s">
        <v>5234</v>
      </c>
      <c r="C285" s="1" t="s">
        <v>5235</v>
      </c>
      <c r="D285" s="1" t="s">
        <v>5851</v>
      </c>
      <c r="E285" s="1" t="s">
        <v>223</v>
      </c>
      <c r="F285" s="1" t="s">
        <v>209</v>
      </c>
      <c r="G285" s="1" t="s">
        <v>51</v>
      </c>
      <c r="H285" s="2">
        <v>234833.66</v>
      </c>
    </row>
    <row r="286" spans="1:8" ht="22.5" x14ac:dyDescent="0.2">
      <c r="A286" s="1" t="s">
        <v>20</v>
      </c>
      <c r="B286" s="1" t="s">
        <v>320</v>
      </c>
      <c r="C286" s="1" t="s">
        <v>321</v>
      </c>
      <c r="D286" s="1" t="s">
        <v>8601</v>
      </c>
      <c r="E286" s="1" t="s">
        <v>8602</v>
      </c>
      <c r="F286" s="1" t="s">
        <v>50</v>
      </c>
      <c r="G286" s="1" t="s">
        <v>51</v>
      </c>
      <c r="H286" s="2">
        <v>222857.14</v>
      </c>
    </row>
    <row r="287" spans="1:8" x14ac:dyDescent="0.2">
      <c r="A287" s="1" t="s">
        <v>20</v>
      </c>
      <c r="B287" s="1" t="s">
        <v>2835</v>
      </c>
      <c r="C287" s="1" t="s">
        <v>2836</v>
      </c>
      <c r="D287" s="1" t="s">
        <v>10086</v>
      </c>
      <c r="E287" s="1" t="s">
        <v>5618</v>
      </c>
      <c r="F287" s="1" t="s">
        <v>2641</v>
      </c>
      <c r="G287" s="1" t="s">
        <v>51</v>
      </c>
      <c r="H287" s="2">
        <v>270476.19</v>
      </c>
    </row>
    <row r="288" spans="1:8" x14ac:dyDescent="0.2">
      <c r="A288" s="1" t="s">
        <v>20</v>
      </c>
      <c r="B288" s="1" t="s">
        <v>2964</v>
      </c>
      <c r="C288" s="1" t="s">
        <v>2965</v>
      </c>
      <c r="D288" s="1" t="s">
        <v>5692</v>
      </c>
      <c r="E288" s="1" t="s">
        <v>5693</v>
      </c>
      <c r="F288" s="1" t="s">
        <v>2641</v>
      </c>
      <c r="G288" s="1" t="s">
        <v>51</v>
      </c>
      <c r="H288" s="2">
        <v>365714.29</v>
      </c>
    </row>
    <row r="289" spans="1:8" x14ac:dyDescent="0.2">
      <c r="A289" s="1" t="s">
        <v>20</v>
      </c>
      <c r="B289" s="1" t="s">
        <v>2964</v>
      </c>
      <c r="C289" s="1" t="s">
        <v>2965</v>
      </c>
      <c r="D289" s="1" t="s">
        <v>9099</v>
      </c>
      <c r="E289" s="1" t="s">
        <v>5908</v>
      </c>
      <c r="F289" s="1" t="s">
        <v>209</v>
      </c>
      <c r="G289" s="1" t="s">
        <v>51</v>
      </c>
      <c r="H289" s="2">
        <v>222857.14</v>
      </c>
    </row>
    <row r="290" spans="1:8" ht="22.5" x14ac:dyDescent="0.2">
      <c r="A290" s="1" t="s">
        <v>20</v>
      </c>
      <c r="B290" s="1" t="s">
        <v>2033</v>
      </c>
      <c r="C290" s="1" t="s">
        <v>9770</v>
      </c>
      <c r="D290" s="1" t="s">
        <v>9769</v>
      </c>
      <c r="E290" s="1" t="s">
        <v>8079</v>
      </c>
      <c r="F290" s="1" t="s">
        <v>3838</v>
      </c>
      <c r="G290" s="1" t="s">
        <v>51</v>
      </c>
      <c r="H290" s="2">
        <v>500000</v>
      </c>
    </row>
    <row r="291" spans="1:8" x14ac:dyDescent="0.2">
      <c r="A291" s="1" t="s">
        <v>20</v>
      </c>
      <c r="B291" s="1" t="s">
        <v>2033</v>
      </c>
      <c r="C291" s="1" t="s">
        <v>9365</v>
      </c>
      <c r="D291" s="1" t="s">
        <v>9364</v>
      </c>
      <c r="E291" s="1" t="s">
        <v>3837</v>
      </c>
      <c r="F291" s="1" t="s">
        <v>3838</v>
      </c>
      <c r="G291" s="1" t="s">
        <v>51</v>
      </c>
      <c r="H291" s="2">
        <v>249930</v>
      </c>
    </row>
    <row r="292" spans="1:8" x14ac:dyDescent="0.2">
      <c r="A292" s="1" t="s">
        <v>20</v>
      </c>
      <c r="B292" s="1" t="s">
        <v>1172</v>
      </c>
      <c r="C292" s="1" t="s">
        <v>1173</v>
      </c>
      <c r="D292" s="1" t="s">
        <v>8225</v>
      </c>
      <c r="E292" s="1" t="s">
        <v>8226</v>
      </c>
      <c r="F292" s="1" t="s">
        <v>2641</v>
      </c>
      <c r="G292" s="1" t="s">
        <v>51</v>
      </c>
      <c r="H292" s="2">
        <v>911877.39</v>
      </c>
    </row>
    <row r="293" spans="1:8" ht="22.5" x14ac:dyDescent="0.2">
      <c r="A293" s="1" t="s">
        <v>20</v>
      </c>
      <c r="B293" s="1" t="s">
        <v>1172</v>
      </c>
      <c r="C293" s="1" t="s">
        <v>1173</v>
      </c>
      <c r="D293" s="1" t="s">
        <v>8875</v>
      </c>
      <c r="E293" s="1" t="s">
        <v>8876</v>
      </c>
      <c r="F293" s="1" t="s">
        <v>50</v>
      </c>
      <c r="G293" s="1" t="s">
        <v>51</v>
      </c>
      <c r="H293" s="2">
        <v>222857.14</v>
      </c>
    </row>
    <row r="294" spans="1:8" x14ac:dyDescent="0.2">
      <c r="A294" s="1" t="s">
        <v>20</v>
      </c>
      <c r="B294" s="1" t="s">
        <v>1172</v>
      </c>
      <c r="C294" s="1" t="s">
        <v>1173</v>
      </c>
      <c r="D294" s="1" t="s">
        <v>8935</v>
      </c>
      <c r="E294" s="1" t="s">
        <v>265</v>
      </c>
      <c r="F294" s="1" t="s">
        <v>209</v>
      </c>
      <c r="G294" s="1" t="s">
        <v>51</v>
      </c>
      <c r="H294" s="2">
        <v>234833.66</v>
      </c>
    </row>
    <row r="295" spans="1:8" ht="22.5" x14ac:dyDescent="0.2">
      <c r="A295" s="1" t="s">
        <v>20</v>
      </c>
      <c r="B295" s="1" t="s">
        <v>9228</v>
      </c>
      <c r="C295" s="1" t="s">
        <v>9752</v>
      </c>
      <c r="D295" s="1" t="s">
        <v>9751</v>
      </c>
      <c r="E295" s="1" t="s">
        <v>6476</v>
      </c>
      <c r="F295" s="1" t="s">
        <v>3838</v>
      </c>
      <c r="G295" s="1" t="s">
        <v>51</v>
      </c>
      <c r="H295" s="2">
        <v>250000</v>
      </c>
    </row>
    <row r="296" spans="1:8" x14ac:dyDescent="0.2">
      <c r="A296" s="1" t="s">
        <v>20</v>
      </c>
      <c r="B296" s="1" t="s">
        <v>9228</v>
      </c>
      <c r="C296" s="1" t="s">
        <v>9363</v>
      </c>
      <c r="D296" s="1" t="s">
        <v>9362</v>
      </c>
      <c r="E296" s="1" t="s">
        <v>3837</v>
      </c>
      <c r="F296" s="1" t="s">
        <v>3838</v>
      </c>
      <c r="G296" s="1" t="s">
        <v>51</v>
      </c>
      <c r="H296" s="2">
        <v>250000</v>
      </c>
    </row>
    <row r="297" spans="1:8" ht="22.5" x14ac:dyDescent="0.2">
      <c r="A297" s="1" t="s">
        <v>20</v>
      </c>
      <c r="B297" s="1" t="s">
        <v>6178</v>
      </c>
      <c r="C297" s="1" t="s">
        <v>6179</v>
      </c>
      <c r="D297" s="1" t="s">
        <v>8951</v>
      </c>
      <c r="E297" s="1" t="s">
        <v>8952</v>
      </c>
      <c r="F297" s="1" t="s">
        <v>2641</v>
      </c>
      <c r="G297" s="1" t="s">
        <v>51</v>
      </c>
      <c r="H297" s="2">
        <v>460952.38</v>
      </c>
    </row>
    <row r="298" spans="1:8" ht="22.5" x14ac:dyDescent="0.2">
      <c r="A298" s="1" t="s">
        <v>20</v>
      </c>
      <c r="B298" s="1" t="s">
        <v>6178</v>
      </c>
      <c r="C298" s="1" t="s">
        <v>6179</v>
      </c>
      <c r="D298" s="1" t="s">
        <v>9506</v>
      </c>
      <c r="E298" s="1" t="s">
        <v>8952</v>
      </c>
      <c r="F298" s="1" t="s">
        <v>2641</v>
      </c>
      <c r="G298" s="1" t="s">
        <v>51</v>
      </c>
      <c r="H298" s="2">
        <v>222857.14</v>
      </c>
    </row>
    <row r="299" spans="1:8" ht="22.5" x14ac:dyDescent="0.2">
      <c r="A299" s="1" t="s">
        <v>20</v>
      </c>
      <c r="B299" s="1" t="s">
        <v>6178</v>
      </c>
      <c r="C299" s="1" t="s">
        <v>6179</v>
      </c>
      <c r="D299" s="1" t="s">
        <v>10226</v>
      </c>
      <c r="E299" s="1" t="s">
        <v>10227</v>
      </c>
      <c r="F299" s="1" t="s">
        <v>2641</v>
      </c>
      <c r="G299" s="1" t="s">
        <v>51</v>
      </c>
      <c r="H299" s="2">
        <v>222857.14</v>
      </c>
    </row>
    <row r="300" spans="1:8" x14ac:dyDescent="0.2">
      <c r="A300" s="1" t="s">
        <v>20</v>
      </c>
      <c r="B300" s="1" t="s">
        <v>6093</v>
      </c>
      <c r="C300" s="1" t="s">
        <v>6094</v>
      </c>
      <c r="D300" s="1" t="s">
        <v>9106</v>
      </c>
      <c r="E300" s="1" t="s">
        <v>9107</v>
      </c>
      <c r="F300" s="1" t="s">
        <v>2641</v>
      </c>
      <c r="G300" s="1" t="s">
        <v>51</v>
      </c>
      <c r="H300" s="2">
        <v>460952.38</v>
      </c>
    </row>
    <row r="301" spans="1:8" ht="22.5" x14ac:dyDescent="0.2">
      <c r="A301" s="1" t="s">
        <v>20</v>
      </c>
      <c r="B301" s="1" t="s">
        <v>2982</v>
      </c>
      <c r="C301" s="1" t="s">
        <v>2983</v>
      </c>
      <c r="D301" s="1" t="s">
        <v>3585</v>
      </c>
      <c r="E301" s="1" t="s">
        <v>3586</v>
      </c>
      <c r="F301" s="1" t="s">
        <v>2641</v>
      </c>
      <c r="G301" s="1" t="s">
        <v>51</v>
      </c>
      <c r="H301" s="2">
        <v>975000</v>
      </c>
    </row>
    <row r="302" spans="1:8" x14ac:dyDescent="0.2">
      <c r="A302" s="1" t="s">
        <v>20</v>
      </c>
      <c r="B302" s="1" t="s">
        <v>1273</v>
      </c>
      <c r="C302" s="1" t="s">
        <v>1274</v>
      </c>
      <c r="D302" s="1" t="s">
        <v>9070</v>
      </c>
      <c r="E302" s="1" t="s">
        <v>4024</v>
      </c>
      <c r="F302" s="1" t="s">
        <v>209</v>
      </c>
      <c r="G302" s="1" t="s">
        <v>51</v>
      </c>
      <c r="H302" s="2">
        <v>234833.66</v>
      </c>
    </row>
    <row r="303" spans="1:8" ht="33.75" x14ac:dyDescent="0.2">
      <c r="A303" s="1" t="s">
        <v>20</v>
      </c>
      <c r="B303" s="1" t="s">
        <v>2322</v>
      </c>
      <c r="C303" s="1" t="s">
        <v>8343</v>
      </c>
      <c r="D303" s="1" t="s">
        <v>10002</v>
      </c>
      <c r="E303" s="1" t="s">
        <v>6476</v>
      </c>
      <c r="F303" s="1" t="s">
        <v>3838</v>
      </c>
      <c r="G303" s="1" t="s">
        <v>51</v>
      </c>
      <c r="H303" s="2">
        <v>200000</v>
      </c>
    </row>
    <row r="304" spans="1:8" ht="33.75" x14ac:dyDescent="0.2">
      <c r="A304" s="1" t="s">
        <v>20</v>
      </c>
      <c r="B304" s="1" t="s">
        <v>2322</v>
      </c>
      <c r="C304" s="1" t="s">
        <v>8343</v>
      </c>
      <c r="D304" s="1" t="s">
        <v>10417</v>
      </c>
      <c r="E304" s="1" t="s">
        <v>6476</v>
      </c>
      <c r="F304" s="1" t="s">
        <v>3838</v>
      </c>
      <c r="G304" s="1" t="s">
        <v>51</v>
      </c>
      <c r="H304" s="2">
        <v>300000</v>
      </c>
    </row>
    <row r="305" spans="1:8" x14ac:dyDescent="0.2">
      <c r="A305" s="3"/>
      <c r="B305" s="3"/>
      <c r="C305" s="3"/>
      <c r="D305" s="3"/>
      <c r="E305" s="3"/>
      <c r="F305" s="3"/>
      <c r="G305" s="3"/>
      <c r="H305" s="4">
        <f>SUBTOTAL(109,Tabela1456891011121314[VL Repasse Proposta])</f>
        <v>126133497.72999997</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117</v>
      </c>
      <c r="B5" s="1" t="s">
        <v>3593</v>
      </c>
      <c r="C5" s="1" t="s">
        <v>3594</v>
      </c>
      <c r="D5" s="1" t="s">
        <v>3591</v>
      </c>
      <c r="E5" s="1" t="s">
        <v>3592</v>
      </c>
      <c r="F5" s="1" t="s">
        <v>3157</v>
      </c>
      <c r="G5" s="1" t="s">
        <v>51</v>
      </c>
      <c r="H5" s="2">
        <v>556190.48</v>
      </c>
    </row>
    <row r="6" spans="1:8" x14ac:dyDescent="0.2">
      <c r="A6" s="1" t="s">
        <v>117</v>
      </c>
      <c r="B6" s="1" t="s">
        <v>3593</v>
      </c>
      <c r="C6" s="1" t="s">
        <v>3594</v>
      </c>
      <c r="D6" s="1" t="s">
        <v>5781</v>
      </c>
      <c r="E6" s="1" t="s">
        <v>5782</v>
      </c>
      <c r="F6" s="1" t="s">
        <v>209</v>
      </c>
      <c r="G6" s="1" t="s">
        <v>51</v>
      </c>
      <c r="H6" s="2">
        <v>283757.34000000003</v>
      </c>
    </row>
    <row r="7" spans="1:8" ht="22.5" x14ac:dyDescent="0.2">
      <c r="A7" s="1" t="s">
        <v>117</v>
      </c>
      <c r="B7" s="1" t="s">
        <v>3593</v>
      </c>
      <c r="C7" s="1" t="s">
        <v>3594</v>
      </c>
      <c r="D7" s="1" t="s">
        <v>9205</v>
      </c>
      <c r="E7" s="1" t="s">
        <v>6200</v>
      </c>
      <c r="F7" s="1" t="s">
        <v>2641</v>
      </c>
      <c r="G7" s="1" t="s">
        <v>51</v>
      </c>
      <c r="H7" s="2">
        <v>699047.62</v>
      </c>
    </row>
    <row r="8" spans="1:8" x14ac:dyDescent="0.2">
      <c r="A8" s="1" t="s">
        <v>117</v>
      </c>
      <c r="B8" s="1" t="s">
        <v>3249</v>
      </c>
      <c r="C8" s="1" t="s">
        <v>3250</v>
      </c>
      <c r="D8" s="1" t="s">
        <v>8884</v>
      </c>
      <c r="E8" s="1" t="s">
        <v>5165</v>
      </c>
      <c r="F8" s="1" t="s">
        <v>209</v>
      </c>
      <c r="G8" s="1" t="s">
        <v>51</v>
      </c>
      <c r="H8" s="2">
        <v>769646.37</v>
      </c>
    </row>
    <row r="9" spans="1:8" ht="22.5" x14ac:dyDescent="0.2">
      <c r="A9" s="1" t="s">
        <v>117</v>
      </c>
      <c r="B9" s="1" t="s">
        <v>1419</v>
      </c>
      <c r="C9" s="1" t="s">
        <v>1420</v>
      </c>
      <c r="D9" s="1" t="s">
        <v>5470</v>
      </c>
      <c r="E9" s="1" t="s">
        <v>5471</v>
      </c>
      <c r="F9" s="1" t="s">
        <v>2641</v>
      </c>
      <c r="G9" s="1" t="s">
        <v>51</v>
      </c>
      <c r="H9" s="2">
        <v>911877.39</v>
      </c>
    </row>
    <row r="10" spans="1:8" ht="22.5" x14ac:dyDescent="0.2">
      <c r="A10" s="1" t="s">
        <v>117</v>
      </c>
      <c r="B10" s="1" t="s">
        <v>1419</v>
      </c>
      <c r="C10" s="1" t="s">
        <v>1420</v>
      </c>
      <c r="D10" s="1" t="s">
        <v>5992</v>
      </c>
      <c r="E10" s="1" t="s">
        <v>5993</v>
      </c>
      <c r="F10" s="1" t="s">
        <v>2641</v>
      </c>
      <c r="G10" s="1" t="s">
        <v>51</v>
      </c>
      <c r="H10" s="2">
        <v>270476.19</v>
      </c>
    </row>
    <row r="11" spans="1:8" x14ac:dyDescent="0.2">
      <c r="A11" s="1" t="s">
        <v>117</v>
      </c>
      <c r="B11" s="1" t="s">
        <v>1419</v>
      </c>
      <c r="C11" s="1" t="s">
        <v>1420</v>
      </c>
      <c r="D11" s="1" t="s">
        <v>6578</v>
      </c>
      <c r="E11" s="1" t="s">
        <v>6579</v>
      </c>
      <c r="F11" s="1" t="s">
        <v>2641</v>
      </c>
      <c r="G11" s="1" t="s">
        <v>51</v>
      </c>
      <c r="H11" s="2">
        <v>911877.39</v>
      </c>
    </row>
    <row r="12" spans="1:8" ht="22.5" x14ac:dyDescent="0.2">
      <c r="A12" s="1" t="s">
        <v>117</v>
      </c>
      <c r="B12" s="1" t="s">
        <v>159</v>
      </c>
      <c r="C12" s="1" t="s">
        <v>160</v>
      </c>
      <c r="D12" s="1" t="s">
        <v>9348</v>
      </c>
      <c r="E12" s="1" t="s">
        <v>9349</v>
      </c>
      <c r="F12" s="1" t="s">
        <v>3558</v>
      </c>
      <c r="G12" s="1" t="s">
        <v>51</v>
      </c>
      <c r="H12" s="2">
        <v>500000</v>
      </c>
    </row>
    <row r="13" spans="1:8" ht="22.5" x14ac:dyDescent="0.2">
      <c r="A13" s="1" t="s">
        <v>117</v>
      </c>
      <c r="B13" s="1" t="s">
        <v>777</v>
      </c>
      <c r="C13" s="1" t="s">
        <v>778</v>
      </c>
      <c r="D13" s="1" t="s">
        <v>4311</v>
      </c>
      <c r="E13" s="1" t="s">
        <v>4312</v>
      </c>
      <c r="F13" s="1" t="s">
        <v>3558</v>
      </c>
      <c r="G13" s="1" t="s">
        <v>51</v>
      </c>
      <c r="H13" s="2">
        <v>1000000</v>
      </c>
    </row>
    <row r="14" spans="1:8" ht="22.5" x14ac:dyDescent="0.2">
      <c r="A14" s="1" t="s">
        <v>117</v>
      </c>
      <c r="B14" s="1" t="s">
        <v>3291</v>
      </c>
      <c r="C14" s="1" t="s">
        <v>3292</v>
      </c>
      <c r="D14" s="1" t="s">
        <v>4280</v>
      </c>
      <c r="E14" s="1" t="s">
        <v>4281</v>
      </c>
      <c r="F14" s="1" t="s">
        <v>3558</v>
      </c>
      <c r="G14" s="1" t="s">
        <v>51</v>
      </c>
      <c r="H14" s="2">
        <v>500000</v>
      </c>
    </row>
    <row r="15" spans="1:8" x14ac:dyDescent="0.2">
      <c r="A15" s="1" t="s">
        <v>117</v>
      </c>
      <c r="B15" s="1" t="s">
        <v>201</v>
      </c>
      <c r="C15" s="1" t="s">
        <v>202</v>
      </c>
      <c r="D15" s="1" t="s">
        <v>6648</v>
      </c>
      <c r="E15" s="1" t="s">
        <v>6649</v>
      </c>
      <c r="F15" s="1" t="s">
        <v>209</v>
      </c>
      <c r="G15" s="1" t="s">
        <v>51</v>
      </c>
      <c r="H15" s="2">
        <v>283757.34000000003</v>
      </c>
    </row>
    <row r="16" spans="1:8" x14ac:dyDescent="0.2">
      <c r="A16" s="1" t="s">
        <v>117</v>
      </c>
      <c r="B16" s="1" t="s">
        <v>201</v>
      </c>
      <c r="C16" s="1" t="s">
        <v>202</v>
      </c>
      <c r="D16" s="1" t="s">
        <v>9255</v>
      </c>
      <c r="E16" s="1" t="s">
        <v>9256</v>
      </c>
      <c r="F16" s="1" t="s">
        <v>3558</v>
      </c>
      <c r="G16" s="1" t="s">
        <v>51</v>
      </c>
      <c r="H16" s="2">
        <v>500000</v>
      </c>
    </row>
    <row r="17" spans="1:8" x14ac:dyDescent="0.2">
      <c r="A17" s="1" t="s">
        <v>117</v>
      </c>
      <c r="B17" s="1" t="s">
        <v>1077</v>
      </c>
      <c r="C17" s="1" t="s">
        <v>1078</v>
      </c>
      <c r="D17" s="1" t="s">
        <v>5231</v>
      </c>
      <c r="E17" s="1" t="s">
        <v>5232</v>
      </c>
      <c r="F17" s="1" t="s">
        <v>3558</v>
      </c>
      <c r="G17" s="1" t="s">
        <v>51</v>
      </c>
      <c r="H17" s="2">
        <v>2500000</v>
      </c>
    </row>
    <row r="18" spans="1:8" ht="22.5" x14ac:dyDescent="0.2">
      <c r="A18" s="1" t="s">
        <v>117</v>
      </c>
      <c r="B18" s="1" t="s">
        <v>416</v>
      </c>
      <c r="C18" s="1" t="s">
        <v>417</v>
      </c>
      <c r="D18" s="1" t="s">
        <v>4614</v>
      </c>
      <c r="E18" s="1" t="s">
        <v>4615</v>
      </c>
      <c r="F18" s="1" t="s">
        <v>3558</v>
      </c>
      <c r="G18" s="1" t="s">
        <v>51</v>
      </c>
      <c r="H18" s="2">
        <v>1222271</v>
      </c>
    </row>
    <row r="19" spans="1:8" x14ac:dyDescent="0.2">
      <c r="A19" s="1" t="s">
        <v>117</v>
      </c>
      <c r="B19" s="1" t="s">
        <v>3241</v>
      </c>
      <c r="C19" s="1" t="s">
        <v>3242</v>
      </c>
      <c r="D19" s="1" t="s">
        <v>4730</v>
      </c>
      <c r="E19" s="1" t="s">
        <v>4731</v>
      </c>
      <c r="F19" s="1" t="s">
        <v>3558</v>
      </c>
      <c r="G19" s="1" t="s">
        <v>51</v>
      </c>
      <c r="H19" s="2">
        <v>500000</v>
      </c>
    </row>
    <row r="20" spans="1:8" ht="22.5" x14ac:dyDescent="0.2">
      <c r="A20" s="1" t="s">
        <v>117</v>
      </c>
      <c r="B20" s="1" t="s">
        <v>860</v>
      </c>
      <c r="C20" s="1" t="s">
        <v>3392</v>
      </c>
      <c r="D20" s="1" t="s">
        <v>9356</v>
      </c>
      <c r="E20" s="1" t="s">
        <v>9357</v>
      </c>
      <c r="F20" s="1" t="s">
        <v>209</v>
      </c>
      <c r="G20" s="1" t="s">
        <v>51</v>
      </c>
      <c r="H20" s="2">
        <v>4895383.0999999996</v>
      </c>
    </row>
    <row r="21" spans="1:8" ht="22.5" x14ac:dyDescent="0.2">
      <c r="A21" s="1" t="s">
        <v>117</v>
      </c>
      <c r="B21" s="1" t="s">
        <v>860</v>
      </c>
      <c r="C21" s="1" t="s">
        <v>9754</v>
      </c>
      <c r="D21" s="1" t="s">
        <v>9753</v>
      </c>
      <c r="E21" s="1" t="s">
        <v>6476</v>
      </c>
      <c r="F21" s="1" t="s">
        <v>3838</v>
      </c>
      <c r="G21" s="1" t="s">
        <v>51</v>
      </c>
      <c r="H21" s="2">
        <v>200000</v>
      </c>
    </row>
    <row r="22" spans="1:8" ht="22.5" x14ac:dyDescent="0.2">
      <c r="A22" s="1" t="s">
        <v>117</v>
      </c>
      <c r="B22" s="1" t="s">
        <v>860</v>
      </c>
      <c r="C22" s="1" t="s">
        <v>8774</v>
      </c>
      <c r="D22" s="1" t="s">
        <v>9978</v>
      </c>
      <c r="E22" s="1" t="s">
        <v>6678</v>
      </c>
      <c r="F22" s="1" t="s">
        <v>3838</v>
      </c>
      <c r="G22" s="1" t="s">
        <v>51</v>
      </c>
      <c r="H22" s="2">
        <v>250000</v>
      </c>
    </row>
    <row r="23" spans="1:8" ht="33.75" x14ac:dyDescent="0.2">
      <c r="A23" s="1" t="s">
        <v>117</v>
      </c>
      <c r="B23" s="1" t="s">
        <v>860</v>
      </c>
      <c r="C23" s="1" t="s">
        <v>5873</v>
      </c>
      <c r="D23" s="1" t="s">
        <v>5871</v>
      </c>
      <c r="E23" s="1" t="s">
        <v>5872</v>
      </c>
      <c r="F23" s="1" t="s">
        <v>3464</v>
      </c>
      <c r="G23" s="1" t="s">
        <v>51</v>
      </c>
      <c r="H23" s="2">
        <v>200000</v>
      </c>
    </row>
    <row r="24" spans="1:8" ht="22.5" x14ac:dyDescent="0.2">
      <c r="A24" s="1" t="s">
        <v>117</v>
      </c>
      <c r="B24" s="1" t="s">
        <v>860</v>
      </c>
      <c r="C24" s="1" t="s">
        <v>8996</v>
      </c>
      <c r="D24" s="1" t="s">
        <v>8994</v>
      </c>
      <c r="E24" s="1" t="s">
        <v>8995</v>
      </c>
      <c r="F24" s="1" t="s">
        <v>3604</v>
      </c>
      <c r="G24" s="1" t="s">
        <v>51</v>
      </c>
      <c r="H24" s="2">
        <v>225000</v>
      </c>
    </row>
    <row r="25" spans="1:8" x14ac:dyDescent="0.2">
      <c r="A25" s="1" t="s">
        <v>117</v>
      </c>
      <c r="B25" s="1" t="s">
        <v>1740</v>
      </c>
      <c r="C25" s="1" t="s">
        <v>1741</v>
      </c>
      <c r="D25" s="1" t="s">
        <v>5187</v>
      </c>
      <c r="E25" s="1" t="s">
        <v>5188</v>
      </c>
      <c r="F25" s="1" t="s">
        <v>3558</v>
      </c>
      <c r="G25" s="1" t="s">
        <v>51</v>
      </c>
      <c r="H25" s="2">
        <v>2500000</v>
      </c>
    </row>
    <row r="26" spans="1:8" x14ac:dyDescent="0.2">
      <c r="A26" s="1" t="s">
        <v>117</v>
      </c>
      <c r="B26" s="1" t="s">
        <v>1692</v>
      </c>
      <c r="C26" s="1" t="s">
        <v>1693</v>
      </c>
      <c r="D26" s="1" t="s">
        <v>6256</v>
      </c>
      <c r="E26" s="1" t="s">
        <v>6257</v>
      </c>
      <c r="F26" s="1" t="s">
        <v>209</v>
      </c>
      <c r="G26" s="1" t="s">
        <v>51</v>
      </c>
      <c r="H26" s="2">
        <v>365714.29</v>
      </c>
    </row>
    <row r="27" spans="1:8" x14ac:dyDescent="0.2">
      <c r="A27" s="1" t="s">
        <v>117</v>
      </c>
      <c r="B27" s="1" t="s">
        <v>2610</v>
      </c>
      <c r="C27" s="1" t="s">
        <v>2611</v>
      </c>
      <c r="D27" s="1" t="s">
        <v>9237</v>
      </c>
      <c r="E27" s="1" t="s">
        <v>9238</v>
      </c>
      <c r="F27" s="1" t="s">
        <v>2641</v>
      </c>
      <c r="G27" s="1" t="s">
        <v>51</v>
      </c>
      <c r="H27" s="2">
        <v>911877.39</v>
      </c>
    </row>
    <row r="28" spans="1:8" x14ac:dyDescent="0.2">
      <c r="A28" s="1" t="s">
        <v>117</v>
      </c>
      <c r="B28" s="1" t="s">
        <v>2610</v>
      </c>
      <c r="C28" s="1" t="s">
        <v>2611</v>
      </c>
      <c r="D28" s="1" t="s">
        <v>9686</v>
      </c>
      <c r="E28" s="1" t="s">
        <v>9687</v>
      </c>
      <c r="F28" s="1" t="s">
        <v>3558</v>
      </c>
      <c r="G28" s="1" t="s">
        <v>51</v>
      </c>
      <c r="H28" s="2">
        <v>500000</v>
      </c>
    </row>
    <row r="29" spans="1:8" x14ac:dyDescent="0.2">
      <c r="A29" s="1" t="s">
        <v>117</v>
      </c>
      <c r="B29" s="1" t="s">
        <v>2944</v>
      </c>
      <c r="C29" s="1" t="s">
        <v>2945</v>
      </c>
      <c r="D29" s="1" t="s">
        <v>6211</v>
      </c>
      <c r="E29" s="1" t="s">
        <v>6212</v>
      </c>
      <c r="F29" s="1" t="s">
        <v>209</v>
      </c>
      <c r="G29" s="1" t="s">
        <v>51</v>
      </c>
      <c r="H29" s="2">
        <v>283757.34000000003</v>
      </c>
    </row>
    <row r="30" spans="1:8" x14ac:dyDescent="0.2">
      <c r="A30" s="1" t="s">
        <v>117</v>
      </c>
      <c r="B30" s="1" t="s">
        <v>2190</v>
      </c>
      <c r="C30" s="1" t="s">
        <v>2191</v>
      </c>
      <c r="D30" s="1" t="s">
        <v>6750</v>
      </c>
      <c r="E30" s="1" t="s">
        <v>213</v>
      </c>
      <c r="F30" s="1" t="s">
        <v>209</v>
      </c>
      <c r="G30" s="1" t="s">
        <v>51</v>
      </c>
      <c r="H30" s="2">
        <v>283757.33</v>
      </c>
    </row>
    <row r="31" spans="1:8" ht="22.5" x14ac:dyDescent="0.2">
      <c r="A31" s="1" t="s">
        <v>117</v>
      </c>
      <c r="B31" s="1" t="s">
        <v>2486</v>
      </c>
      <c r="C31" s="1" t="s">
        <v>8718</v>
      </c>
      <c r="D31" s="1" t="s">
        <v>8716</v>
      </c>
      <c r="E31" s="1" t="s">
        <v>8717</v>
      </c>
      <c r="F31" s="1" t="s">
        <v>723</v>
      </c>
      <c r="G31" s="1" t="s">
        <v>51</v>
      </c>
      <c r="H31" s="2">
        <v>1899998</v>
      </c>
    </row>
    <row r="32" spans="1:8" ht="22.5" x14ac:dyDescent="0.2">
      <c r="A32" s="1" t="s">
        <v>117</v>
      </c>
      <c r="B32" s="1" t="s">
        <v>2486</v>
      </c>
      <c r="C32" s="1" t="s">
        <v>2487</v>
      </c>
      <c r="D32" s="1" t="s">
        <v>6314</v>
      </c>
      <c r="E32" s="1" t="s">
        <v>6315</v>
      </c>
      <c r="F32" s="1" t="s">
        <v>50</v>
      </c>
      <c r="G32" s="1" t="s">
        <v>51</v>
      </c>
      <c r="H32" s="2">
        <v>911877.39</v>
      </c>
    </row>
    <row r="33" spans="1:8" x14ac:dyDescent="0.2">
      <c r="A33" s="1" t="s">
        <v>117</v>
      </c>
      <c r="B33" s="1" t="s">
        <v>2486</v>
      </c>
      <c r="C33" s="1" t="s">
        <v>2487</v>
      </c>
      <c r="D33" s="1" t="s">
        <v>6700</v>
      </c>
      <c r="E33" s="1" t="s">
        <v>6701</v>
      </c>
      <c r="F33" s="1" t="s">
        <v>209</v>
      </c>
      <c r="G33" s="1" t="s">
        <v>51</v>
      </c>
      <c r="H33" s="2">
        <v>528375.73</v>
      </c>
    </row>
    <row r="34" spans="1:8" ht="33.75" x14ac:dyDescent="0.2">
      <c r="A34" s="1" t="s">
        <v>117</v>
      </c>
      <c r="B34" s="1" t="s">
        <v>2486</v>
      </c>
      <c r="C34" s="1" t="s">
        <v>2487</v>
      </c>
      <c r="D34" s="1" t="s">
        <v>6910</v>
      </c>
      <c r="E34" s="1" t="s">
        <v>6911</v>
      </c>
      <c r="F34" s="1" t="s">
        <v>2641</v>
      </c>
      <c r="G34" s="1" t="s">
        <v>51</v>
      </c>
      <c r="H34" s="2">
        <v>911877.39</v>
      </c>
    </row>
    <row r="35" spans="1:8" ht="22.5" x14ac:dyDescent="0.2">
      <c r="A35" s="1" t="s">
        <v>117</v>
      </c>
      <c r="B35" s="1" t="s">
        <v>2698</v>
      </c>
      <c r="C35" s="1" t="s">
        <v>2699</v>
      </c>
      <c r="D35" s="1" t="s">
        <v>8721</v>
      </c>
      <c r="E35" s="1" t="s">
        <v>8722</v>
      </c>
      <c r="F35" s="1" t="s">
        <v>2641</v>
      </c>
      <c r="G35" s="1" t="s">
        <v>51</v>
      </c>
      <c r="H35" s="2">
        <v>460952.38</v>
      </c>
    </row>
    <row r="36" spans="1:8" ht="22.5" x14ac:dyDescent="0.2">
      <c r="A36" s="1" t="s">
        <v>117</v>
      </c>
      <c r="B36" s="1" t="s">
        <v>909</v>
      </c>
      <c r="C36" s="1" t="s">
        <v>910</v>
      </c>
      <c r="D36" s="1" t="s">
        <v>4846</v>
      </c>
      <c r="E36" s="1" t="s">
        <v>4847</v>
      </c>
      <c r="F36" s="1" t="s">
        <v>3558</v>
      </c>
      <c r="G36" s="1" t="s">
        <v>51</v>
      </c>
      <c r="H36" s="2">
        <v>700000</v>
      </c>
    </row>
    <row r="37" spans="1:8" x14ac:dyDescent="0.2">
      <c r="A37" s="1" t="s">
        <v>117</v>
      </c>
      <c r="B37" s="1" t="s">
        <v>2839</v>
      </c>
      <c r="C37" s="1" t="s">
        <v>2840</v>
      </c>
      <c r="D37" s="1" t="s">
        <v>5372</v>
      </c>
      <c r="E37" s="1" t="s">
        <v>5373</v>
      </c>
      <c r="F37" s="1" t="s">
        <v>209</v>
      </c>
      <c r="G37" s="1" t="s">
        <v>51</v>
      </c>
      <c r="H37" s="2">
        <v>600000</v>
      </c>
    </row>
    <row r="38" spans="1:8" ht="22.5" x14ac:dyDescent="0.2">
      <c r="A38" s="1" t="s">
        <v>117</v>
      </c>
      <c r="B38" s="1" t="s">
        <v>2839</v>
      </c>
      <c r="C38" s="1" t="s">
        <v>2840</v>
      </c>
      <c r="D38" s="1" t="s">
        <v>6242</v>
      </c>
      <c r="E38" s="1" t="s">
        <v>6243</v>
      </c>
      <c r="F38" s="1" t="s">
        <v>209</v>
      </c>
      <c r="G38" s="1" t="s">
        <v>51</v>
      </c>
      <c r="H38" s="2">
        <v>283757.34000000003</v>
      </c>
    </row>
    <row r="39" spans="1:8" x14ac:dyDescent="0.2">
      <c r="A39" s="1" t="s">
        <v>117</v>
      </c>
      <c r="B39" s="1" t="s">
        <v>2839</v>
      </c>
      <c r="C39" s="1" t="s">
        <v>2840</v>
      </c>
      <c r="D39" s="1" t="s">
        <v>9685</v>
      </c>
      <c r="E39" s="1" t="s">
        <v>8874</v>
      </c>
      <c r="F39" s="1" t="s">
        <v>2641</v>
      </c>
      <c r="G39" s="1" t="s">
        <v>51</v>
      </c>
      <c r="H39" s="2">
        <v>222857.14</v>
      </c>
    </row>
    <row r="40" spans="1:8" x14ac:dyDescent="0.2">
      <c r="A40" s="1" t="s">
        <v>117</v>
      </c>
      <c r="B40" s="1" t="s">
        <v>4089</v>
      </c>
      <c r="C40" s="1" t="s">
        <v>4090</v>
      </c>
      <c r="D40" s="1" t="s">
        <v>4753</v>
      </c>
      <c r="E40" s="1" t="s">
        <v>4754</v>
      </c>
      <c r="F40" s="1" t="s">
        <v>3558</v>
      </c>
      <c r="G40" s="1" t="s">
        <v>51</v>
      </c>
      <c r="H40" s="2">
        <v>350000</v>
      </c>
    </row>
    <row r="41" spans="1:8" x14ac:dyDescent="0.2">
      <c r="A41" s="1" t="s">
        <v>117</v>
      </c>
      <c r="B41" s="1" t="s">
        <v>4089</v>
      </c>
      <c r="C41" s="1" t="s">
        <v>4090</v>
      </c>
      <c r="D41" s="1" t="s">
        <v>6720</v>
      </c>
      <c r="E41" s="1" t="s">
        <v>6721</v>
      </c>
      <c r="F41" s="1" t="s">
        <v>2641</v>
      </c>
      <c r="G41" s="1" t="s">
        <v>51</v>
      </c>
      <c r="H41" s="2">
        <v>556190.48</v>
      </c>
    </row>
    <row r="42" spans="1:8" ht="22.5" x14ac:dyDescent="0.2">
      <c r="A42" s="1" t="s">
        <v>117</v>
      </c>
      <c r="B42" s="1" t="s">
        <v>4906</v>
      </c>
      <c r="C42" s="1" t="s">
        <v>4907</v>
      </c>
      <c r="D42" s="1" t="s">
        <v>6672</v>
      </c>
      <c r="E42" s="1" t="s">
        <v>6673</v>
      </c>
      <c r="F42" s="1" t="s">
        <v>2641</v>
      </c>
      <c r="G42" s="1" t="s">
        <v>51</v>
      </c>
      <c r="H42" s="2">
        <v>556190.48</v>
      </c>
    </row>
    <row r="43" spans="1:8" ht="22.5" x14ac:dyDescent="0.2">
      <c r="A43" s="1" t="s">
        <v>117</v>
      </c>
      <c r="B43" s="1" t="s">
        <v>3237</v>
      </c>
      <c r="C43" s="1" t="s">
        <v>3238</v>
      </c>
      <c r="D43" s="1" t="s">
        <v>6798</v>
      </c>
      <c r="E43" s="1" t="s">
        <v>6799</v>
      </c>
      <c r="F43" s="1" t="s">
        <v>2641</v>
      </c>
      <c r="G43" s="1" t="s">
        <v>51</v>
      </c>
      <c r="H43" s="2">
        <v>270476.19</v>
      </c>
    </row>
    <row r="44" spans="1:8" ht="22.5" x14ac:dyDescent="0.2">
      <c r="A44" s="1" t="s">
        <v>117</v>
      </c>
      <c r="B44" s="1" t="s">
        <v>2013</v>
      </c>
      <c r="C44" s="1" t="s">
        <v>2014</v>
      </c>
      <c r="D44" s="1" t="s">
        <v>6689</v>
      </c>
      <c r="E44" s="1" t="s">
        <v>6690</v>
      </c>
      <c r="F44" s="1" t="s">
        <v>2641</v>
      </c>
      <c r="G44" s="1" t="s">
        <v>51</v>
      </c>
      <c r="H44" s="2">
        <v>460952.38</v>
      </c>
    </row>
    <row r="45" spans="1:8" ht="22.5" x14ac:dyDescent="0.2">
      <c r="A45" s="1" t="s">
        <v>117</v>
      </c>
      <c r="B45" s="1" t="s">
        <v>3257</v>
      </c>
      <c r="C45" s="1" t="s">
        <v>3258</v>
      </c>
      <c r="D45" s="1" t="s">
        <v>8516</v>
      </c>
      <c r="E45" s="1" t="s">
        <v>8517</v>
      </c>
      <c r="F45" s="1" t="s">
        <v>3157</v>
      </c>
      <c r="G45" s="1" t="s">
        <v>51</v>
      </c>
      <c r="H45" s="2">
        <v>1500000</v>
      </c>
    </row>
    <row r="46" spans="1:8" x14ac:dyDescent="0.2">
      <c r="A46" s="1" t="s">
        <v>117</v>
      </c>
      <c r="B46" s="1" t="s">
        <v>3257</v>
      </c>
      <c r="C46" s="1" t="s">
        <v>3258</v>
      </c>
      <c r="D46" s="1" t="s">
        <v>8891</v>
      </c>
      <c r="E46" s="1" t="s">
        <v>1569</v>
      </c>
      <c r="F46" s="1" t="s">
        <v>209</v>
      </c>
      <c r="G46" s="1" t="s">
        <v>51</v>
      </c>
      <c r="H46" s="2">
        <v>966110.02</v>
      </c>
    </row>
    <row r="47" spans="1:8" x14ac:dyDescent="0.2">
      <c r="A47" s="1" t="s">
        <v>117</v>
      </c>
      <c r="B47" s="1" t="s">
        <v>2313</v>
      </c>
      <c r="C47" s="1" t="s">
        <v>2314</v>
      </c>
      <c r="D47" s="1" t="s">
        <v>6570</v>
      </c>
      <c r="E47" s="1" t="s">
        <v>6571</v>
      </c>
      <c r="F47" s="1" t="s">
        <v>209</v>
      </c>
      <c r="G47" s="1" t="s">
        <v>51</v>
      </c>
      <c r="H47" s="2">
        <v>234833.66</v>
      </c>
    </row>
    <row r="48" spans="1:8" ht="22.5" x14ac:dyDescent="0.2">
      <c r="A48" s="1" t="s">
        <v>117</v>
      </c>
      <c r="B48" s="1" t="s">
        <v>4426</v>
      </c>
      <c r="C48" s="1" t="s">
        <v>4427</v>
      </c>
      <c r="D48" s="1" t="s">
        <v>4424</v>
      </c>
      <c r="E48" s="1" t="s">
        <v>4425</v>
      </c>
      <c r="F48" s="1" t="s">
        <v>3157</v>
      </c>
      <c r="G48" s="1" t="s">
        <v>51</v>
      </c>
      <c r="H48" s="2">
        <v>460952.38</v>
      </c>
    </row>
    <row r="49" spans="1:8" x14ac:dyDescent="0.2">
      <c r="A49" s="1" t="s">
        <v>117</v>
      </c>
      <c r="B49" s="1" t="s">
        <v>4426</v>
      </c>
      <c r="C49" s="1" t="s">
        <v>4427</v>
      </c>
      <c r="D49" s="1" t="s">
        <v>10128</v>
      </c>
      <c r="E49" s="1" t="s">
        <v>10129</v>
      </c>
      <c r="F49" s="1" t="s">
        <v>2641</v>
      </c>
      <c r="G49" s="1" t="s">
        <v>51</v>
      </c>
      <c r="H49" s="2">
        <v>460952.38</v>
      </c>
    </row>
    <row r="50" spans="1:8" ht="22.5" x14ac:dyDescent="0.2">
      <c r="A50" s="1" t="s">
        <v>117</v>
      </c>
      <c r="B50" s="1" t="s">
        <v>2348</v>
      </c>
      <c r="C50" s="1" t="s">
        <v>2349</v>
      </c>
      <c r="D50" s="1" t="s">
        <v>8514</v>
      </c>
      <c r="E50" s="1" t="s">
        <v>8515</v>
      </c>
      <c r="F50" s="1" t="s">
        <v>3157</v>
      </c>
      <c r="G50" s="1" t="s">
        <v>51</v>
      </c>
      <c r="H50" s="2">
        <v>1500000</v>
      </c>
    </row>
    <row r="51" spans="1:8" ht="22.5" x14ac:dyDescent="0.2">
      <c r="A51" s="1" t="s">
        <v>117</v>
      </c>
      <c r="B51" s="1" t="s">
        <v>2883</v>
      </c>
      <c r="C51" s="1" t="s">
        <v>2884</v>
      </c>
      <c r="D51" s="1" t="s">
        <v>6706</v>
      </c>
      <c r="E51" s="1" t="s">
        <v>6707</v>
      </c>
      <c r="F51" s="1" t="s">
        <v>2641</v>
      </c>
      <c r="G51" s="1" t="s">
        <v>51</v>
      </c>
      <c r="H51" s="2">
        <v>413333.33</v>
      </c>
    </row>
    <row r="52" spans="1:8" x14ac:dyDescent="0.2">
      <c r="A52" s="1" t="s">
        <v>117</v>
      </c>
      <c r="B52" s="1" t="s">
        <v>3300</v>
      </c>
      <c r="C52" s="1" t="s">
        <v>3301</v>
      </c>
      <c r="D52" s="1" t="s">
        <v>6912</v>
      </c>
      <c r="E52" s="1" t="s">
        <v>6913</v>
      </c>
      <c r="F52" s="1" t="s">
        <v>2641</v>
      </c>
      <c r="G52" s="1" t="s">
        <v>51</v>
      </c>
      <c r="H52" s="2">
        <v>651428.56999999995</v>
      </c>
    </row>
    <row r="53" spans="1:8" ht="22.5" x14ac:dyDescent="0.2">
      <c r="A53" s="1" t="s">
        <v>117</v>
      </c>
      <c r="B53" s="1" t="s">
        <v>2011</v>
      </c>
      <c r="C53" s="1" t="s">
        <v>2012</v>
      </c>
      <c r="D53" s="1" t="s">
        <v>9216</v>
      </c>
      <c r="E53" s="1" t="s">
        <v>9217</v>
      </c>
      <c r="F53" s="1" t="s">
        <v>209</v>
      </c>
      <c r="G53" s="1" t="s">
        <v>51</v>
      </c>
      <c r="H53" s="2">
        <v>413333.33</v>
      </c>
    </row>
    <row r="54" spans="1:8" ht="22.5" x14ac:dyDescent="0.2">
      <c r="A54" s="1" t="s">
        <v>117</v>
      </c>
      <c r="B54" s="1" t="s">
        <v>5706</v>
      </c>
      <c r="C54" s="1" t="s">
        <v>5707</v>
      </c>
      <c r="D54" s="1" t="s">
        <v>5704</v>
      </c>
      <c r="E54" s="1" t="s">
        <v>5705</v>
      </c>
      <c r="F54" s="1" t="s">
        <v>209</v>
      </c>
      <c r="G54" s="1" t="s">
        <v>51</v>
      </c>
      <c r="H54" s="2">
        <v>332681.02</v>
      </c>
    </row>
    <row r="55" spans="1:8" x14ac:dyDescent="0.2">
      <c r="A55" s="1" t="s">
        <v>117</v>
      </c>
      <c r="B55" s="1" t="s">
        <v>2701</v>
      </c>
      <c r="C55" s="1" t="s">
        <v>2702</v>
      </c>
      <c r="D55" s="1" t="s">
        <v>9161</v>
      </c>
      <c r="E55" s="1" t="s">
        <v>9162</v>
      </c>
      <c r="F55" s="1" t="s">
        <v>209</v>
      </c>
      <c r="G55" s="1" t="s">
        <v>51</v>
      </c>
      <c r="H55" s="2">
        <v>215264.19</v>
      </c>
    </row>
    <row r="56" spans="1:8" ht="22.5" x14ac:dyDescent="0.2">
      <c r="A56" s="1" t="s">
        <v>117</v>
      </c>
      <c r="B56" s="1" t="s">
        <v>2023</v>
      </c>
      <c r="C56" s="1" t="s">
        <v>2024</v>
      </c>
      <c r="D56" s="1" t="s">
        <v>6402</v>
      </c>
      <c r="E56" s="1" t="s">
        <v>6403</v>
      </c>
      <c r="F56" s="1" t="s">
        <v>209</v>
      </c>
      <c r="G56" s="1" t="s">
        <v>51</v>
      </c>
      <c r="H56" s="2">
        <v>283757.34000000003</v>
      </c>
    </row>
    <row r="57" spans="1:8" x14ac:dyDescent="0.2">
      <c r="A57" s="1" t="s">
        <v>117</v>
      </c>
      <c r="B57" s="1" t="s">
        <v>2972</v>
      </c>
      <c r="C57" s="1" t="s">
        <v>2973</v>
      </c>
      <c r="D57" s="1" t="s">
        <v>6572</v>
      </c>
      <c r="E57" s="1" t="s">
        <v>6573</v>
      </c>
      <c r="F57" s="1" t="s">
        <v>2641</v>
      </c>
      <c r="G57" s="1" t="s">
        <v>51</v>
      </c>
      <c r="H57" s="2">
        <v>556190.48</v>
      </c>
    </row>
    <row r="58" spans="1:8" x14ac:dyDescent="0.2">
      <c r="A58" s="1" t="s">
        <v>117</v>
      </c>
      <c r="B58" s="1" t="s">
        <v>1091</v>
      </c>
      <c r="C58" s="1" t="s">
        <v>1092</v>
      </c>
      <c r="D58" s="1" t="s">
        <v>6082</v>
      </c>
      <c r="E58" s="1" t="s">
        <v>6083</v>
      </c>
      <c r="F58" s="1" t="s">
        <v>209</v>
      </c>
      <c r="G58" s="1" t="s">
        <v>51</v>
      </c>
      <c r="H58" s="2">
        <v>460952.38</v>
      </c>
    </row>
    <row r="59" spans="1:8" x14ac:dyDescent="0.2">
      <c r="A59" s="1" t="s">
        <v>117</v>
      </c>
      <c r="B59" s="1" t="s">
        <v>118</v>
      </c>
      <c r="C59" s="1" t="s">
        <v>119</v>
      </c>
      <c r="D59" s="1" t="s">
        <v>9276</v>
      </c>
      <c r="E59" s="1" t="s">
        <v>9277</v>
      </c>
      <c r="F59" s="1" t="s">
        <v>3558</v>
      </c>
      <c r="G59" s="1" t="s">
        <v>51</v>
      </c>
      <c r="H59" s="2">
        <v>1000000</v>
      </c>
    </row>
    <row r="60" spans="1:8" x14ac:dyDescent="0.2">
      <c r="A60" s="1" t="s">
        <v>117</v>
      </c>
      <c r="B60" s="1" t="s">
        <v>3779</v>
      </c>
      <c r="C60" s="1" t="s">
        <v>3780</v>
      </c>
      <c r="D60" s="1" t="s">
        <v>3777</v>
      </c>
      <c r="E60" s="1" t="s">
        <v>3778</v>
      </c>
      <c r="F60" s="1" t="s">
        <v>3157</v>
      </c>
      <c r="G60" s="1" t="s">
        <v>51</v>
      </c>
      <c r="H60" s="2">
        <v>280000</v>
      </c>
    </row>
    <row r="61" spans="1:8" x14ac:dyDescent="0.2">
      <c r="A61" s="1" t="s">
        <v>117</v>
      </c>
      <c r="B61" s="1" t="s">
        <v>3779</v>
      </c>
      <c r="C61" s="1" t="s">
        <v>3780</v>
      </c>
      <c r="D61" s="1" t="s">
        <v>6216</v>
      </c>
      <c r="E61" s="1" t="s">
        <v>6217</v>
      </c>
      <c r="F61" s="1" t="s">
        <v>391</v>
      </c>
      <c r="G61" s="1" t="s">
        <v>51</v>
      </c>
      <c r="H61" s="2">
        <v>332681.02</v>
      </c>
    </row>
    <row r="62" spans="1:8" x14ac:dyDescent="0.2">
      <c r="A62" s="1" t="s">
        <v>117</v>
      </c>
      <c r="B62" s="1" t="s">
        <v>3779</v>
      </c>
      <c r="C62" s="1" t="s">
        <v>3780</v>
      </c>
      <c r="D62" s="1" t="s">
        <v>6234</v>
      </c>
      <c r="E62" s="1" t="s">
        <v>6235</v>
      </c>
      <c r="F62" s="1" t="s">
        <v>209</v>
      </c>
      <c r="G62" s="1" t="s">
        <v>51</v>
      </c>
      <c r="H62" s="2">
        <v>283757.34000000003</v>
      </c>
    </row>
    <row r="63" spans="1:8" ht="22.5" x14ac:dyDescent="0.2">
      <c r="A63" s="1" t="s">
        <v>117</v>
      </c>
      <c r="B63" s="1" t="s">
        <v>2604</v>
      </c>
      <c r="C63" s="1" t="s">
        <v>2605</v>
      </c>
      <c r="D63" s="1" t="s">
        <v>6873</v>
      </c>
      <c r="E63" s="1" t="s">
        <v>6874</v>
      </c>
      <c r="F63" s="1" t="s">
        <v>2641</v>
      </c>
      <c r="G63" s="1" t="s">
        <v>51</v>
      </c>
      <c r="H63" s="2">
        <v>460952.38</v>
      </c>
    </row>
    <row r="64" spans="1:8" ht="22.5" x14ac:dyDescent="0.2">
      <c r="A64" s="1" t="s">
        <v>117</v>
      </c>
      <c r="B64" s="1" t="s">
        <v>2604</v>
      </c>
      <c r="C64" s="1" t="s">
        <v>2605</v>
      </c>
      <c r="D64" s="1" t="s">
        <v>8524</v>
      </c>
      <c r="E64" s="1" t="s">
        <v>8525</v>
      </c>
      <c r="F64" s="1" t="s">
        <v>3157</v>
      </c>
      <c r="G64" s="1" t="s">
        <v>51</v>
      </c>
      <c r="H64" s="2">
        <v>1000000</v>
      </c>
    </row>
    <row r="65" spans="1:8" ht="22.5" x14ac:dyDescent="0.2">
      <c r="A65" s="1" t="s">
        <v>117</v>
      </c>
      <c r="B65" s="1" t="s">
        <v>2604</v>
      </c>
      <c r="C65" s="1" t="s">
        <v>10460</v>
      </c>
      <c r="D65" s="1" t="s">
        <v>10459</v>
      </c>
      <c r="E65" s="1" t="s">
        <v>6476</v>
      </c>
      <c r="F65" s="1" t="s">
        <v>3838</v>
      </c>
      <c r="G65" s="1" t="s">
        <v>51</v>
      </c>
      <c r="H65" s="2">
        <v>300000</v>
      </c>
    </row>
    <row r="66" spans="1:8" x14ac:dyDescent="0.2">
      <c r="A66" s="3"/>
      <c r="B66" s="3"/>
      <c r="C66" s="3"/>
      <c r="D66" s="3"/>
      <c r="E66" s="3"/>
      <c r="F66" s="3"/>
      <c r="G66" s="3"/>
      <c r="H66" s="4">
        <f>SUBTOTAL(109,Tabela145689101112131415[VL Repasse Proposta])</f>
        <v>42845075.290000014</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9"/>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67</v>
      </c>
      <c r="B5" s="1" t="s">
        <v>2069</v>
      </c>
      <c r="C5" s="1" t="s">
        <v>2070</v>
      </c>
      <c r="D5" s="1" t="s">
        <v>8885</v>
      </c>
      <c r="E5" s="1" t="s">
        <v>8886</v>
      </c>
      <c r="F5" s="1" t="s">
        <v>50</v>
      </c>
      <c r="G5" s="1" t="s">
        <v>51</v>
      </c>
      <c r="H5" s="2">
        <v>1000000</v>
      </c>
    </row>
    <row r="6" spans="1:8" x14ac:dyDescent="0.2">
      <c r="A6" s="1" t="s">
        <v>67</v>
      </c>
      <c r="B6" s="1" t="s">
        <v>1780</v>
      </c>
      <c r="C6" s="1" t="s">
        <v>1781</v>
      </c>
      <c r="D6" s="1" t="s">
        <v>2910</v>
      </c>
      <c r="E6" s="1" t="s">
        <v>2911</v>
      </c>
      <c r="F6" s="1" t="s">
        <v>209</v>
      </c>
      <c r="G6" s="1" t="s">
        <v>51</v>
      </c>
      <c r="H6" s="2">
        <v>640900.19999999995</v>
      </c>
    </row>
    <row r="7" spans="1:8" ht="22.5" x14ac:dyDescent="0.2">
      <c r="A7" s="1" t="s">
        <v>67</v>
      </c>
      <c r="B7" s="1" t="s">
        <v>1780</v>
      </c>
      <c r="C7" s="1" t="s">
        <v>1781</v>
      </c>
      <c r="D7" s="1" t="s">
        <v>7481</v>
      </c>
      <c r="E7" s="1" t="s">
        <v>3828</v>
      </c>
      <c r="F7" s="1" t="s">
        <v>3704</v>
      </c>
      <c r="G7" s="1" t="s">
        <v>51</v>
      </c>
      <c r="H7" s="2">
        <v>319428</v>
      </c>
    </row>
    <row r="8" spans="1:8" x14ac:dyDescent="0.2">
      <c r="A8" s="1" t="s">
        <v>67</v>
      </c>
      <c r="B8" s="1" t="s">
        <v>4884</v>
      </c>
      <c r="C8" s="1" t="s">
        <v>4885</v>
      </c>
      <c r="D8" s="1" t="s">
        <v>8703</v>
      </c>
      <c r="E8" s="1" t="s">
        <v>500</v>
      </c>
      <c r="F8" s="1" t="s">
        <v>209</v>
      </c>
      <c r="G8" s="1" t="s">
        <v>51</v>
      </c>
      <c r="H8" s="2">
        <v>234833.66</v>
      </c>
    </row>
    <row r="9" spans="1:8" x14ac:dyDescent="0.2">
      <c r="A9" s="1" t="s">
        <v>67</v>
      </c>
      <c r="B9" s="1" t="s">
        <v>1246</v>
      </c>
      <c r="C9" s="1" t="s">
        <v>1247</v>
      </c>
      <c r="D9" s="1" t="s">
        <v>7285</v>
      </c>
      <c r="E9" s="1" t="s">
        <v>7286</v>
      </c>
      <c r="F9" s="1" t="s">
        <v>2641</v>
      </c>
      <c r="G9" s="1" t="s">
        <v>51</v>
      </c>
      <c r="H9" s="2">
        <v>7645260.1699999999</v>
      </c>
    </row>
    <row r="10" spans="1:8" x14ac:dyDescent="0.2">
      <c r="A10" s="1" t="s">
        <v>67</v>
      </c>
      <c r="B10" s="1" t="s">
        <v>1246</v>
      </c>
      <c r="C10" s="1" t="s">
        <v>1247</v>
      </c>
      <c r="D10" s="1" t="s">
        <v>7293</v>
      </c>
      <c r="E10" s="1" t="s">
        <v>7294</v>
      </c>
      <c r="F10" s="1" t="s">
        <v>2641</v>
      </c>
      <c r="G10" s="1" t="s">
        <v>51</v>
      </c>
      <c r="H10" s="2">
        <v>1832864.43</v>
      </c>
    </row>
    <row r="11" spans="1:8" ht="22.5" x14ac:dyDescent="0.2">
      <c r="A11" s="1" t="s">
        <v>67</v>
      </c>
      <c r="B11" s="1" t="s">
        <v>939</v>
      </c>
      <c r="C11" s="1" t="s">
        <v>940</v>
      </c>
      <c r="D11" s="1" t="s">
        <v>8386</v>
      </c>
      <c r="E11" s="1" t="s">
        <v>8387</v>
      </c>
      <c r="F11" s="1" t="s">
        <v>50</v>
      </c>
      <c r="G11" s="1" t="s">
        <v>51</v>
      </c>
      <c r="H11" s="2">
        <v>911877.39</v>
      </c>
    </row>
    <row r="12" spans="1:8" x14ac:dyDescent="0.2">
      <c r="A12" s="1" t="s">
        <v>67</v>
      </c>
      <c r="B12" s="1" t="s">
        <v>1190</v>
      </c>
      <c r="C12" s="1" t="s">
        <v>1191</v>
      </c>
      <c r="D12" s="1" t="s">
        <v>4142</v>
      </c>
      <c r="E12" s="1" t="s">
        <v>4143</v>
      </c>
      <c r="F12" s="1" t="s">
        <v>3576</v>
      </c>
      <c r="G12" s="1" t="s">
        <v>51</v>
      </c>
      <c r="H12" s="2">
        <v>700000</v>
      </c>
    </row>
    <row r="13" spans="1:8" ht="22.5" x14ac:dyDescent="0.2">
      <c r="A13" s="1" t="s">
        <v>67</v>
      </c>
      <c r="B13" s="1" t="s">
        <v>207</v>
      </c>
      <c r="C13" s="1" t="s">
        <v>3836</v>
      </c>
      <c r="D13" s="1" t="s">
        <v>3835</v>
      </c>
      <c r="E13" s="1" t="s">
        <v>1873</v>
      </c>
      <c r="F13" s="1" t="s">
        <v>209</v>
      </c>
      <c r="G13" s="1" t="s">
        <v>51</v>
      </c>
      <c r="H13" s="2">
        <v>243750</v>
      </c>
    </row>
    <row r="14" spans="1:8" ht="33.75" x14ac:dyDescent="0.2">
      <c r="A14" s="1" t="s">
        <v>67</v>
      </c>
      <c r="B14" s="1" t="s">
        <v>207</v>
      </c>
      <c r="C14" s="1" t="s">
        <v>3836</v>
      </c>
      <c r="D14" s="1" t="s">
        <v>4671</v>
      </c>
      <c r="E14" s="1" t="s">
        <v>4672</v>
      </c>
      <c r="F14" s="1" t="s">
        <v>2608</v>
      </c>
      <c r="G14" s="1" t="s">
        <v>51</v>
      </c>
      <c r="H14" s="2">
        <v>250000</v>
      </c>
    </row>
    <row r="15" spans="1:8" x14ac:dyDescent="0.2">
      <c r="A15" s="1" t="s">
        <v>67</v>
      </c>
      <c r="B15" s="1" t="s">
        <v>3423</v>
      </c>
      <c r="C15" s="1" t="s">
        <v>3424</v>
      </c>
      <c r="D15" s="1" t="s">
        <v>4091</v>
      </c>
      <c r="E15" s="1" t="s">
        <v>4036</v>
      </c>
      <c r="F15" s="1" t="s">
        <v>3576</v>
      </c>
      <c r="G15" s="1" t="s">
        <v>51</v>
      </c>
      <c r="H15" s="2">
        <v>250000</v>
      </c>
    </row>
    <row r="16" spans="1:8" x14ac:dyDescent="0.2">
      <c r="A16" s="1" t="s">
        <v>67</v>
      </c>
      <c r="B16" s="1" t="s">
        <v>3251</v>
      </c>
      <c r="C16" s="1" t="s">
        <v>3252</v>
      </c>
      <c r="D16" s="1" t="s">
        <v>3642</v>
      </c>
      <c r="E16" s="1" t="s">
        <v>2742</v>
      </c>
      <c r="F16" s="1" t="s">
        <v>3576</v>
      </c>
      <c r="G16" s="1" t="s">
        <v>51</v>
      </c>
      <c r="H16" s="2">
        <v>1500000</v>
      </c>
    </row>
    <row r="17" spans="1:8" ht="33.75" x14ac:dyDescent="0.2">
      <c r="A17" s="1" t="s">
        <v>67</v>
      </c>
      <c r="B17" s="1" t="s">
        <v>582</v>
      </c>
      <c r="C17" s="1" t="s">
        <v>4032</v>
      </c>
      <c r="D17" s="1" t="s">
        <v>4030</v>
      </c>
      <c r="E17" s="1" t="s">
        <v>4031</v>
      </c>
      <c r="F17" s="1" t="s">
        <v>3576</v>
      </c>
      <c r="G17" s="1" t="s">
        <v>51</v>
      </c>
      <c r="H17" s="2">
        <v>1500000</v>
      </c>
    </row>
    <row r="18" spans="1:8" ht="22.5" x14ac:dyDescent="0.2">
      <c r="A18" s="1" t="s">
        <v>67</v>
      </c>
      <c r="B18" s="1" t="s">
        <v>4630</v>
      </c>
      <c r="C18" s="1" t="s">
        <v>4631</v>
      </c>
      <c r="D18" s="1" t="s">
        <v>4628</v>
      </c>
      <c r="E18" s="1" t="s">
        <v>4629</v>
      </c>
      <c r="F18" s="1" t="s">
        <v>209</v>
      </c>
      <c r="G18" s="1" t="s">
        <v>51</v>
      </c>
      <c r="H18" s="2">
        <v>234833.66</v>
      </c>
    </row>
    <row r="19" spans="1:8" x14ac:dyDescent="0.2">
      <c r="A19" s="1" t="s">
        <v>67</v>
      </c>
      <c r="B19" s="1" t="s">
        <v>3005</v>
      </c>
      <c r="C19" s="1" t="s">
        <v>3006</v>
      </c>
      <c r="D19" s="1" t="s">
        <v>4592</v>
      </c>
      <c r="E19" s="1" t="s">
        <v>4593</v>
      </c>
      <c r="F19" s="1" t="s">
        <v>3576</v>
      </c>
      <c r="G19" s="1" t="s">
        <v>51</v>
      </c>
      <c r="H19" s="2">
        <v>250000</v>
      </c>
    </row>
    <row r="20" spans="1:8" ht="22.5" x14ac:dyDescent="0.2">
      <c r="A20" s="1" t="s">
        <v>67</v>
      </c>
      <c r="B20" s="1" t="s">
        <v>1038</v>
      </c>
      <c r="C20" s="1" t="s">
        <v>10303</v>
      </c>
      <c r="D20" s="1" t="s">
        <v>10301</v>
      </c>
      <c r="E20" s="1" t="s">
        <v>10302</v>
      </c>
      <c r="F20" s="1" t="s">
        <v>3558</v>
      </c>
      <c r="G20" s="1" t="s">
        <v>51</v>
      </c>
      <c r="H20" s="2">
        <v>2300000</v>
      </c>
    </row>
    <row r="21" spans="1:8" ht="22.5" x14ac:dyDescent="0.2">
      <c r="A21" s="1" t="s">
        <v>67</v>
      </c>
      <c r="B21" s="1" t="s">
        <v>1038</v>
      </c>
      <c r="C21" s="1" t="s">
        <v>8096</v>
      </c>
      <c r="D21" s="1" t="s">
        <v>8095</v>
      </c>
      <c r="E21" s="1" t="s">
        <v>6476</v>
      </c>
      <c r="F21" s="1" t="s">
        <v>3838</v>
      </c>
      <c r="G21" s="1" t="s">
        <v>51</v>
      </c>
      <c r="H21" s="2">
        <v>1000000</v>
      </c>
    </row>
    <row r="22" spans="1:8" ht="22.5" x14ac:dyDescent="0.2">
      <c r="A22" s="1" t="s">
        <v>67</v>
      </c>
      <c r="B22" s="1" t="s">
        <v>1038</v>
      </c>
      <c r="C22" s="1" t="s">
        <v>8096</v>
      </c>
      <c r="D22" s="1" t="s">
        <v>9366</v>
      </c>
      <c r="E22" s="1" t="s">
        <v>3837</v>
      </c>
      <c r="F22" s="1" t="s">
        <v>3838</v>
      </c>
      <c r="G22" s="1" t="s">
        <v>51</v>
      </c>
      <c r="H22" s="2">
        <v>250000</v>
      </c>
    </row>
    <row r="23" spans="1:8" ht="22.5" x14ac:dyDescent="0.2">
      <c r="A23" s="1" t="s">
        <v>67</v>
      </c>
      <c r="B23" s="1" t="s">
        <v>1038</v>
      </c>
      <c r="C23" s="1" t="s">
        <v>8096</v>
      </c>
      <c r="D23" s="1" t="s">
        <v>9943</v>
      </c>
      <c r="E23" s="1" t="s">
        <v>3837</v>
      </c>
      <c r="F23" s="1" t="s">
        <v>3838</v>
      </c>
      <c r="G23" s="1" t="s">
        <v>51</v>
      </c>
      <c r="H23" s="2">
        <v>400000</v>
      </c>
    </row>
    <row r="24" spans="1:8" ht="22.5" x14ac:dyDescent="0.2">
      <c r="A24" s="1" t="s">
        <v>67</v>
      </c>
      <c r="B24" s="1" t="s">
        <v>1038</v>
      </c>
      <c r="C24" s="1" t="s">
        <v>1479</v>
      </c>
      <c r="D24" s="1" t="s">
        <v>4968</v>
      </c>
      <c r="E24" s="1" t="s">
        <v>4969</v>
      </c>
      <c r="F24" s="1" t="s">
        <v>209</v>
      </c>
      <c r="G24" s="1" t="s">
        <v>51</v>
      </c>
      <c r="H24" s="2">
        <v>234833.66</v>
      </c>
    </row>
    <row r="25" spans="1:8" x14ac:dyDescent="0.2">
      <c r="A25" s="1" t="s">
        <v>67</v>
      </c>
      <c r="B25" s="1" t="s">
        <v>1038</v>
      </c>
      <c r="C25" s="1" t="s">
        <v>9945</v>
      </c>
      <c r="D25" s="1" t="s">
        <v>9944</v>
      </c>
      <c r="E25" s="1" t="s">
        <v>3837</v>
      </c>
      <c r="F25" s="1" t="s">
        <v>3838</v>
      </c>
      <c r="G25" s="1" t="s">
        <v>51</v>
      </c>
      <c r="H25" s="2">
        <v>400000</v>
      </c>
    </row>
    <row r="26" spans="1:8" x14ac:dyDescent="0.2">
      <c r="A26" s="1" t="s">
        <v>67</v>
      </c>
      <c r="B26" s="1" t="s">
        <v>221</v>
      </c>
      <c r="C26" s="1" t="s">
        <v>222</v>
      </c>
      <c r="D26" s="1" t="s">
        <v>4398</v>
      </c>
      <c r="E26" s="1" t="s">
        <v>4399</v>
      </c>
      <c r="F26" s="1" t="s">
        <v>3576</v>
      </c>
      <c r="G26" s="1" t="s">
        <v>51</v>
      </c>
      <c r="H26" s="2">
        <v>200000</v>
      </c>
    </row>
    <row r="27" spans="1:8" x14ac:dyDescent="0.2">
      <c r="A27" s="1" t="s">
        <v>67</v>
      </c>
      <c r="B27" s="1" t="s">
        <v>304</v>
      </c>
      <c r="C27" s="1" t="s">
        <v>305</v>
      </c>
      <c r="D27" s="1" t="s">
        <v>3954</v>
      </c>
      <c r="E27" s="1" t="s">
        <v>3955</v>
      </c>
      <c r="F27" s="1" t="s">
        <v>3576</v>
      </c>
      <c r="G27" s="1" t="s">
        <v>51</v>
      </c>
      <c r="H27" s="2">
        <v>300000</v>
      </c>
    </row>
    <row r="28" spans="1:8" x14ac:dyDescent="0.2">
      <c r="A28" s="1" t="s">
        <v>67</v>
      </c>
      <c r="B28" s="1" t="s">
        <v>1240</v>
      </c>
      <c r="C28" s="1" t="s">
        <v>1241</v>
      </c>
      <c r="D28" s="1" t="s">
        <v>4310</v>
      </c>
      <c r="E28" s="1" t="s">
        <v>230</v>
      </c>
      <c r="F28" s="1" t="s">
        <v>209</v>
      </c>
      <c r="G28" s="1" t="s">
        <v>51</v>
      </c>
      <c r="H28" s="2">
        <v>234833.66</v>
      </c>
    </row>
    <row r="29" spans="1:8" x14ac:dyDescent="0.2">
      <c r="A29" s="1" t="s">
        <v>67</v>
      </c>
      <c r="B29" s="1" t="s">
        <v>1240</v>
      </c>
      <c r="C29" s="1" t="s">
        <v>1241</v>
      </c>
      <c r="D29" s="1" t="s">
        <v>5730</v>
      </c>
      <c r="E29" s="1" t="s">
        <v>5731</v>
      </c>
      <c r="F29" s="1" t="s">
        <v>2641</v>
      </c>
      <c r="G29" s="1" t="s">
        <v>51</v>
      </c>
      <c r="H29" s="2">
        <v>270476.19</v>
      </c>
    </row>
    <row r="30" spans="1:8" x14ac:dyDescent="0.2">
      <c r="A30" s="1" t="s">
        <v>67</v>
      </c>
      <c r="B30" s="1" t="s">
        <v>2567</v>
      </c>
      <c r="C30" s="1" t="s">
        <v>2568</v>
      </c>
      <c r="D30" s="1" t="s">
        <v>3798</v>
      </c>
      <c r="E30" s="1" t="s">
        <v>3799</v>
      </c>
      <c r="F30" s="1" t="s">
        <v>3576</v>
      </c>
      <c r="G30" s="1" t="s">
        <v>51</v>
      </c>
      <c r="H30" s="2">
        <v>350000</v>
      </c>
    </row>
    <row r="31" spans="1:8" x14ac:dyDescent="0.2">
      <c r="A31" s="1" t="s">
        <v>67</v>
      </c>
      <c r="B31" s="1" t="s">
        <v>5295</v>
      </c>
      <c r="C31" s="1" t="s">
        <v>5296</v>
      </c>
      <c r="D31" s="1" t="s">
        <v>5293</v>
      </c>
      <c r="E31" s="1" t="s">
        <v>5294</v>
      </c>
      <c r="F31" s="1" t="s">
        <v>209</v>
      </c>
      <c r="G31" s="1" t="s">
        <v>51</v>
      </c>
      <c r="H31" s="2">
        <v>234833.66</v>
      </c>
    </row>
    <row r="32" spans="1:8" x14ac:dyDescent="0.2">
      <c r="A32" s="1" t="s">
        <v>67</v>
      </c>
      <c r="B32" s="1" t="s">
        <v>2137</v>
      </c>
      <c r="C32" s="1" t="s">
        <v>2138</v>
      </c>
      <c r="D32" s="1" t="s">
        <v>9174</v>
      </c>
      <c r="E32" s="1" t="s">
        <v>9175</v>
      </c>
      <c r="F32" s="1" t="s">
        <v>2641</v>
      </c>
      <c r="G32" s="1" t="s">
        <v>51</v>
      </c>
      <c r="H32" s="2">
        <v>270476.19</v>
      </c>
    </row>
    <row r="33" spans="1:8" x14ac:dyDescent="0.2">
      <c r="A33" s="1" t="s">
        <v>67</v>
      </c>
      <c r="B33" s="1" t="s">
        <v>1373</v>
      </c>
      <c r="C33" s="1" t="s">
        <v>1374</v>
      </c>
      <c r="D33" s="1" t="s">
        <v>4602</v>
      </c>
      <c r="E33" s="1" t="s">
        <v>4603</v>
      </c>
      <c r="F33" s="1" t="s">
        <v>3157</v>
      </c>
      <c r="G33" s="1" t="s">
        <v>51</v>
      </c>
      <c r="H33" s="2">
        <v>300000</v>
      </c>
    </row>
    <row r="34" spans="1:8" ht="22.5" x14ac:dyDescent="0.2">
      <c r="A34" s="1" t="s">
        <v>67</v>
      </c>
      <c r="B34" s="1" t="s">
        <v>2397</v>
      </c>
      <c r="C34" s="1" t="s">
        <v>2398</v>
      </c>
      <c r="D34" s="1" t="s">
        <v>4051</v>
      </c>
      <c r="E34" s="1" t="s">
        <v>4052</v>
      </c>
      <c r="F34" s="1" t="s">
        <v>3576</v>
      </c>
      <c r="G34" s="1" t="s">
        <v>51</v>
      </c>
      <c r="H34" s="2">
        <v>350000</v>
      </c>
    </row>
    <row r="35" spans="1:8" x14ac:dyDescent="0.2">
      <c r="A35" s="1" t="s">
        <v>67</v>
      </c>
      <c r="B35" s="1" t="s">
        <v>3689</v>
      </c>
      <c r="C35" s="1" t="s">
        <v>3690</v>
      </c>
      <c r="D35" s="1" t="s">
        <v>3688</v>
      </c>
      <c r="E35" s="1" t="s">
        <v>3672</v>
      </c>
      <c r="F35" s="1" t="s">
        <v>3576</v>
      </c>
      <c r="G35" s="1" t="s">
        <v>51</v>
      </c>
      <c r="H35" s="2">
        <v>200000</v>
      </c>
    </row>
    <row r="36" spans="1:8" x14ac:dyDescent="0.2">
      <c r="A36" s="1" t="s">
        <v>67</v>
      </c>
      <c r="B36" s="1" t="s">
        <v>3689</v>
      </c>
      <c r="C36" s="1" t="s">
        <v>3690</v>
      </c>
      <c r="D36" s="1" t="s">
        <v>3749</v>
      </c>
      <c r="E36" s="1" t="s">
        <v>3750</v>
      </c>
      <c r="F36" s="1" t="s">
        <v>3576</v>
      </c>
      <c r="G36" s="1" t="s">
        <v>51</v>
      </c>
      <c r="H36" s="2">
        <v>500000</v>
      </c>
    </row>
    <row r="37" spans="1:8" x14ac:dyDescent="0.2">
      <c r="A37" s="1" t="s">
        <v>67</v>
      </c>
      <c r="B37" s="1" t="s">
        <v>3689</v>
      </c>
      <c r="C37" s="1" t="s">
        <v>3690</v>
      </c>
      <c r="D37" s="1" t="s">
        <v>9840</v>
      </c>
      <c r="E37" s="1" t="s">
        <v>9841</v>
      </c>
      <c r="F37" s="1" t="s">
        <v>209</v>
      </c>
      <c r="G37" s="1" t="s">
        <v>51</v>
      </c>
      <c r="H37" s="2">
        <v>528375.73</v>
      </c>
    </row>
    <row r="38" spans="1:8" x14ac:dyDescent="0.2">
      <c r="A38" s="1" t="s">
        <v>67</v>
      </c>
      <c r="B38" s="1" t="s">
        <v>878</v>
      </c>
      <c r="C38" s="1" t="s">
        <v>879</v>
      </c>
      <c r="D38" s="1" t="s">
        <v>4620</v>
      </c>
      <c r="E38" s="1" t="s">
        <v>4621</v>
      </c>
      <c r="F38" s="1" t="s">
        <v>3576</v>
      </c>
      <c r="G38" s="1" t="s">
        <v>51</v>
      </c>
      <c r="H38" s="2">
        <v>250000</v>
      </c>
    </row>
    <row r="39" spans="1:8" x14ac:dyDescent="0.2">
      <c r="A39" s="1" t="s">
        <v>67</v>
      </c>
      <c r="B39" s="1" t="s">
        <v>878</v>
      </c>
      <c r="C39" s="1" t="s">
        <v>879</v>
      </c>
      <c r="D39" s="1" t="s">
        <v>4763</v>
      </c>
      <c r="E39" s="1" t="s">
        <v>265</v>
      </c>
      <c r="F39" s="1" t="s">
        <v>3157</v>
      </c>
      <c r="G39" s="1" t="s">
        <v>51</v>
      </c>
      <c r="H39" s="2">
        <v>320000</v>
      </c>
    </row>
    <row r="40" spans="1:8" x14ac:dyDescent="0.2">
      <c r="A40" s="1" t="s">
        <v>67</v>
      </c>
      <c r="B40" s="1" t="s">
        <v>578</v>
      </c>
      <c r="C40" s="1" t="s">
        <v>579</v>
      </c>
      <c r="D40" s="1" t="s">
        <v>3470</v>
      </c>
      <c r="E40" s="1" t="s">
        <v>851</v>
      </c>
      <c r="F40" s="1" t="s">
        <v>209</v>
      </c>
      <c r="G40" s="1" t="s">
        <v>51</v>
      </c>
      <c r="H40" s="2">
        <v>580000</v>
      </c>
    </row>
    <row r="41" spans="1:8" x14ac:dyDescent="0.2">
      <c r="A41" s="1" t="s">
        <v>67</v>
      </c>
      <c r="B41" s="1" t="s">
        <v>578</v>
      </c>
      <c r="C41" s="1" t="s">
        <v>579</v>
      </c>
      <c r="D41" s="1" t="s">
        <v>1773</v>
      </c>
      <c r="E41" s="1" t="s">
        <v>1774</v>
      </c>
      <c r="F41" s="1" t="s">
        <v>209</v>
      </c>
      <c r="G41" s="1" t="s">
        <v>51</v>
      </c>
      <c r="H41" s="2">
        <v>500000</v>
      </c>
    </row>
    <row r="42" spans="1:8" x14ac:dyDescent="0.2">
      <c r="A42" s="1" t="s">
        <v>67</v>
      </c>
      <c r="B42" s="1" t="s">
        <v>990</v>
      </c>
      <c r="C42" s="1" t="s">
        <v>991</v>
      </c>
      <c r="D42" s="1" t="s">
        <v>4801</v>
      </c>
      <c r="E42" s="1" t="s">
        <v>3750</v>
      </c>
      <c r="F42" s="1" t="s">
        <v>3576</v>
      </c>
      <c r="G42" s="1" t="s">
        <v>51</v>
      </c>
      <c r="H42" s="2">
        <v>250000</v>
      </c>
    </row>
    <row r="43" spans="1:8" x14ac:dyDescent="0.2">
      <c r="A43" s="1" t="s">
        <v>67</v>
      </c>
      <c r="B43" s="1" t="s">
        <v>2770</v>
      </c>
      <c r="C43" s="1" t="s">
        <v>2771</v>
      </c>
      <c r="D43" s="1" t="s">
        <v>7804</v>
      </c>
      <c r="E43" s="1" t="s">
        <v>7805</v>
      </c>
      <c r="F43" s="1" t="s">
        <v>3558</v>
      </c>
      <c r="G43" s="1" t="s">
        <v>51</v>
      </c>
      <c r="H43" s="2">
        <v>4000000</v>
      </c>
    </row>
    <row r="44" spans="1:8" x14ac:dyDescent="0.2">
      <c r="A44" s="1" t="s">
        <v>67</v>
      </c>
      <c r="B44" s="1" t="s">
        <v>1469</v>
      </c>
      <c r="C44" s="1" t="s">
        <v>1858</v>
      </c>
      <c r="D44" s="1" t="s">
        <v>10142</v>
      </c>
      <c r="E44" s="1" t="s">
        <v>10143</v>
      </c>
      <c r="F44" s="1" t="s">
        <v>2641</v>
      </c>
      <c r="G44" s="1" t="s">
        <v>51</v>
      </c>
      <c r="H44" s="2">
        <v>270476.19</v>
      </c>
    </row>
    <row r="45" spans="1:8" ht="22.5" x14ac:dyDescent="0.2">
      <c r="A45" s="1" t="s">
        <v>67</v>
      </c>
      <c r="B45" s="1" t="s">
        <v>1469</v>
      </c>
      <c r="C45" s="1" t="s">
        <v>1858</v>
      </c>
      <c r="D45" s="1" t="s">
        <v>10154</v>
      </c>
      <c r="E45" s="1" t="s">
        <v>10155</v>
      </c>
      <c r="F45" s="1" t="s">
        <v>2641</v>
      </c>
      <c r="G45" s="1" t="s">
        <v>51</v>
      </c>
      <c r="H45" s="2">
        <v>270476.19</v>
      </c>
    </row>
    <row r="46" spans="1:8" ht="22.5" x14ac:dyDescent="0.2">
      <c r="A46" s="1" t="s">
        <v>67</v>
      </c>
      <c r="B46" s="1" t="s">
        <v>349</v>
      </c>
      <c r="C46" s="1" t="s">
        <v>9991</v>
      </c>
      <c r="D46" s="1" t="s">
        <v>9990</v>
      </c>
      <c r="E46" s="1" t="s">
        <v>6476</v>
      </c>
      <c r="F46" s="1" t="s">
        <v>3838</v>
      </c>
      <c r="G46" s="1" t="s">
        <v>51</v>
      </c>
      <c r="H46" s="2">
        <v>500000</v>
      </c>
    </row>
    <row r="47" spans="1:8" ht="22.5" x14ac:dyDescent="0.2">
      <c r="A47" s="1" t="s">
        <v>67</v>
      </c>
      <c r="B47" s="1" t="s">
        <v>699</v>
      </c>
      <c r="C47" s="1" t="s">
        <v>9784</v>
      </c>
      <c r="D47" s="1" t="s">
        <v>9783</v>
      </c>
      <c r="E47" s="1" t="s">
        <v>6678</v>
      </c>
      <c r="F47" s="1" t="s">
        <v>3838</v>
      </c>
      <c r="G47" s="1" t="s">
        <v>51</v>
      </c>
      <c r="H47" s="2">
        <v>299478</v>
      </c>
    </row>
    <row r="48" spans="1:8" x14ac:dyDescent="0.2">
      <c r="A48" s="1" t="s">
        <v>67</v>
      </c>
      <c r="B48" s="1" t="s">
        <v>699</v>
      </c>
      <c r="C48" s="1" t="s">
        <v>700</v>
      </c>
      <c r="D48" s="1" t="s">
        <v>4342</v>
      </c>
      <c r="E48" s="1" t="s">
        <v>620</v>
      </c>
      <c r="F48" s="1" t="s">
        <v>209</v>
      </c>
      <c r="G48" s="1" t="s">
        <v>51</v>
      </c>
      <c r="H48" s="2">
        <v>234833.66</v>
      </c>
    </row>
    <row r="49" spans="1:8" x14ac:dyDescent="0.2">
      <c r="A49" s="1" t="s">
        <v>67</v>
      </c>
      <c r="B49" s="1" t="s">
        <v>2460</v>
      </c>
      <c r="C49" s="1" t="s">
        <v>2461</v>
      </c>
      <c r="D49" s="1" t="s">
        <v>4645</v>
      </c>
      <c r="E49" s="1" t="s">
        <v>247</v>
      </c>
      <c r="F49" s="1" t="s">
        <v>3157</v>
      </c>
      <c r="G49" s="1" t="s">
        <v>51</v>
      </c>
      <c r="H49" s="2">
        <v>280000</v>
      </c>
    </row>
    <row r="50" spans="1:8" ht="22.5" x14ac:dyDescent="0.2">
      <c r="A50" s="1" t="s">
        <v>67</v>
      </c>
      <c r="B50" s="1" t="s">
        <v>4206</v>
      </c>
      <c r="C50" s="1" t="s">
        <v>4207</v>
      </c>
      <c r="D50" s="1" t="s">
        <v>5282</v>
      </c>
      <c r="E50" s="1" t="s">
        <v>5283</v>
      </c>
      <c r="F50" s="1" t="s">
        <v>3558</v>
      </c>
      <c r="G50" s="1" t="s">
        <v>51</v>
      </c>
      <c r="H50" s="2">
        <v>5000000</v>
      </c>
    </row>
    <row r="51" spans="1:8" x14ac:dyDescent="0.2">
      <c r="A51" s="1" t="s">
        <v>67</v>
      </c>
      <c r="B51" s="1" t="s">
        <v>4669</v>
      </c>
      <c r="C51" s="1" t="s">
        <v>4670</v>
      </c>
      <c r="D51" s="1" t="s">
        <v>8767</v>
      </c>
      <c r="E51" s="1" t="s">
        <v>1122</v>
      </c>
      <c r="F51" s="1" t="s">
        <v>209</v>
      </c>
      <c r="G51" s="1" t="s">
        <v>51</v>
      </c>
      <c r="H51" s="2">
        <v>381604.7</v>
      </c>
    </row>
    <row r="52" spans="1:8" ht="22.5" x14ac:dyDescent="0.2">
      <c r="A52" s="1" t="s">
        <v>67</v>
      </c>
      <c r="B52" s="1" t="s">
        <v>2282</v>
      </c>
      <c r="C52" s="1" t="s">
        <v>2283</v>
      </c>
      <c r="D52" s="1" t="s">
        <v>4442</v>
      </c>
      <c r="E52" s="1" t="s">
        <v>247</v>
      </c>
      <c r="F52" s="1" t="s">
        <v>209</v>
      </c>
      <c r="G52" s="1" t="s">
        <v>51</v>
      </c>
      <c r="H52" s="2">
        <v>234833.66</v>
      </c>
    </row>
    <row r="53" spans="1:8" x14ac:dyDescent="0.2">
      <c r="A53" s="1" t="s">
        <v>67</v>
      </c>
      <c r="B53" s="1" t="s">
        <v>2765</v>
      </c>
      <c r="C53" s="1" t="s">
        <v>2766</v>
      </c>
      <c r="D53" s="1" t="s">
        <v>4119</v>
      </c>
      <c r="E53" s="1" t="s">
        <v>3672</v>
      </c>
      <c r="F53" s="1" t="s">
        <v>3576</v>
      </c>
      <c r="G53" s="1" t="s">
        <v>51</v>
      </c>
      <c r="H53" s="2">
        <v>200000</v>
      </c>
    </row>
    <row r="54" spans="1:8" x14ac:dyDescent="0.2">
      <c r="A54" s="1" t="s">
        <v>67</v>
      </c>
      <c r="B54" s="1" t="s">
        <v>1215</v>
      </c>
      <c r="C54" s="1" t="s">
        <v>1216</v>
      </c>
      <c r="D54" s="1" t="s">
        <v>8185</v>
      </c>
      <c r="E54" s="1" t="s">
        <v>8186</v>
      </c>
      <c r="F54" s="1" t="s">
        <v>391</v>
      </c>
      <c r="G54" s="1" t="s">
        <v>51</v>
      </c>
      <c r="H54" s="2">
        <v>200000</v>
      </c>
    </row>
    <row r="55" spans="1:8" x14ac:dyDescent="0.2">
      <c r="A55" s="1" t="s">
        <v>67</v>
      </c>
      <c r="B55" s="1" t="s">
        <v>368</v>
      </c>
      <c r="C55" s="1" t="s">
        <v>369</v>
      </c>
      <c r="D55" s="1" t="s">
        <v>4652</v>
      </c>
      <c r="E55" s="1" t="s">
        <v>4516</v>
      </c>
      <c r="F55" s="1" t="s">
        <v>3157</v>
      </c>
      <c r="G55" s="1" t="s">
        <v>51</v>
      </c>
      <c r="H55" s="2">
        <v>240000</v>
      </c>
    </row>
    <row r="56" spans="1:8" x14ac:dyDescent="0.2">
      <c r="A56" s="1" t="s">
        <v>67</v>
      </c>
      <c r="B56" s="1" t="s">
        <v>368</v>
      </c>
      <c r="C56" s="1" t="s">
        <v>369</v>
      </c>
      <c r="D56" s="1" t="s">
        <v>366</v>
      </c>
      <c r="E56" s="1" t="s">
        <v>367</v>
      </c>
      <c r="F56" s="1" t="s">
        <v>209</v>
      </c>
      <c r="G56" s="1" t="s">
        <v>51</v>
      </c>
      <c r="H56" s="2">
        <v>292500</v>
      </c>
    </row>
    <row r="57" spans="1:8" ht="22.5" x14ac:dyDescent="0.2">
      <c r="A57" s="1" t="s">
        <v>67</v>
      </c>
      <c r="B57" s="1" t="s">
        <v>2181</v>
      </c>
      <c r="C57" s="1" t="s">
        <v>2548</v>
      </c>
      <c r="D57" s="1" t="s">
        <v>7604</v>
      </c>
      <c r="E57" s="1" t="s">
        <v>7605</v>
      </c>
      <c r="F57" s="1" t="s">
        <v>3704</v>
      </c>
      <c r="G57" s="1" t="s">
        <v>51</v>
      </c>
      <c r="H57" s="2">
        <v>224190</v>
      </c>
    </row>
    <row r="58" spans="1:8" ht="22.5" x14ac:dyDescent="0.2">
      <c r="A58" s="1" t="s">
        <v>67</v>
      </c>
      <c r="B58" s="1" t="s">
        <v>1559</v>
      </c>
      <c r="C58" s="1" t="s">
        <v>1560</v>
      </c>
      <c r="D58" s="1" t="s">
        <v>3394</v>
      </c>
      <c r="E58" s="1" t="s">
        <v>265</v>
      </c>
      <c r="F58" s="1" t="s">
        <v>209</v>
      </c>
      <c r="G58" s="1" t="s">
        <v>51</v>
      </c>
      <c r="H58" s="2">
        <v>350000</v>
      </c>
    </row>
    <row r="59" spans="1:8" x14ac:dyDescent="0.2">
      <c r="A59" s="3"/>
      <c r="B59" s="3"/>
      <c r="C59" s="3"/>
      <c r="D59" s="3"/>
      <c r="E59" s="3"/>
      <c r="F59" s="3"/>
      <c r="G59" s="3"/>
      <c r="H59" s="4">
        <f>SUBTOTAL(109,Tabela14568910111213141516[VL Repasse Proposta])</f>
        <v>40715969.000000007</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8"/>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75</v>
      </c>
      <c r="B5" s="1" t="s">
        <v>3169</v>
      </c>
      <c r="C5" s="1" t="s">
        <v>3170</v>
      </c>
      <c r="D5" s="1" t="s">
        <v>6374</v>
      </c>
      <c r="E5" s="1" t="s">
        <v>2513</v>
      </c>
      <c r="F5" s="1" t="s">
        <v>209</v>
      </c>
      <c r="G5" s="1" t="s">
        <v>51</v>
      </c>
      <c r="H5" s="2">
        <v>332681.01</v>
      </c>
    </row>
    <row r="6" spans="1:8" x14ac:dyDescent="0.2">
      <c r="A6" s="1" t="s">
        <v>75</v>
      </c>
      <c r="B6" s="1" t="s">
        <v>1322</v>
      </c>
      <c r="C6" s="1" t="s">
        <v>1323</v>
      </c>
      <c r="D6" s="1" t="s">
        <v>5794</v>
      </c>
      <c r="E6" s="1" t="s">
        <v>5795</v>
      </c>
      <c r="F6" s="1" t="s">
        <v>209</v>
      </c>
      <c r="G6" s="1" t="s">
        <v>51</v>
      </c>
      <c r="H6" s="2">
        <v>365714.29</v>
      </c>
    </row>
    <row r="7" spans="1:8" ht="22.5" x14ac:dyDescent="0.2">
      <c r="A7" s="1" t="s">
        <v>75</v>
      </c>
      <c r="B7" s="1" t="s">
        <v>1541</v>
      </c>
      <c r="C7" s="1" t="s">
        <v>1542</v>
      </c>
      <c r="D7" s="1" t="s">
        <v>9203</v>
      </c>
      <c r="E7" s="1" t="s">
        <v>9204</v>
      </c>
      <c r="F7" s="1" t="s">
        <v>3558</v>
      </c>
      <c r="G7" s="1" t="s">
        <v>51</v>
      </c>
      <c r="H7" s="2">
        <v>250000</v>
      </c>
    </row>
    <row r="8" spans="1:8" x14ac:dyDescent="0.2">
      <c r="A8" s="1" t="s">
        <v>75</v>
      </c>
      <c r="B8" s="1" t="s">
        <v>3057</v>
      </c>
      <c r="C8" s="1" t="s">
        <v>3058</v>
      </c>
      <c r="D8" s="1" t="s">
        <v>6237</v>
      </c>
      <c r="E8" s="1" t="s">
        <v>6238</v>
      </c>
      <c r="F8" s="1" t="s">
        <v>2641</v>
      </c>
      <c r="G8" s="1" t="s">
        <v>51</v>
      </c>
      <c r="H8" s="2">
        <v>222857.14</v>
      </c>
    </row>
    <row r="9" spans="1:8" ht="45" x14ac:dyDescent="0.2">
      <c r="A9" s="1" t="s">
        <v>75</v>
      </c>
      <c r="B9" s="1" t="s">
        <v>435</v>
      </c>
      <c r="C9" s="1" t="s">
        <v>436</v>
      </c>
      <c r="D9" s="1" t="s">
        <v>3587</v>
      </c>
      <c r="E9" s="1" t="s">
        <v>3588</v>
      </c>
      <c r="F9" s="1" t="s">
        <v>723</v>
      </c>
      <c r="G9" s="1" t="s">
        <v>51</v>
      </c>
      <c r="H9" s="2">
        <v>2495000</v>
      </c>
    </row>
    <row r="10" spans="1:8" ht="22.5" x14ac:dyDescent="0.2">
      <c r="A10" s="1" t="s">
        <v>75</v>
      </c>
      <c r="B10" s="1" t="s">
        <v>3183</v>
      </c>
      <c r="C10" s="1" t="s">
        <v>3184</v>
      </c>
      <c r="D10" s="1" t="s">
        <v>5115</v>
      </c>
      <c r="E10" s="1" t="s">
        <v>5116</v>
      </c>
      <c r="F10" s="1" t="s">
        <v>215</v>
      </c>
      <c r="G10" s="1" t="s">
        <v>51</v>
      </c>
      <c r="H10" s="2">
        <v>400000</v>
      </c>
    </row>
    <row r="11" spans="1:8" x14ac:dyDescent="0.2">
      <c r="A11" s="1" t="s">
        <v>75</v>
      </c>
      <c r="B11" s="1" t="s">
        <v>3183</v>
      </c>
      <c r="C11" s="1" t="s">
        <v>3184</v>
      </c>
      <c r="D11" s="1" t="s">
        <v>6583</v>
      </c>
      <c r="E11" s="1" t="s">
        <v>6584</v>
      </c>
      <c r="F11" s="1" t="s">
        <v>209</v>
      </c>
      <c r="G11" s="1" t="s">
        <v>51</v>
      </c>
      <c r="H11" s="2">
        <v>381604.7</v>
      </c>
    </row>
    <row r="12" spans="1:8" ht="33.75" x14ac:dyDescent="0.2">
      <c r="A12" s="1" t="s">
        <v>75</v>
      </c>
      <c r="B12" s="1" t="s">
        <v>3179</v>
      </c>
      <c r="C12" s="1" t="s">
        <v>5602</v>
      </c>
      <c r="D12" s="1" t="s">
        <v>5600</v>
      </c>
      <c r="E12" s="1" t="s">
        <v>5601</v>
      </c>
      <c r="F12" s="1" t="s">
        <v>209</v>
      </c>
      <c r="G12" s="1" t="s">
        <v>51</v>
      </c>
      <c r="H12" s="2">
        <v>867878.19</v>
      </c>
    </row>
    <row r="13" spans="1:8" ht="33.75" x14ac:dyDescent="0.2">
      <c r="A13" s="1" t="s">
        <v>75</v>
      </c>
      <c r="B13" s="1" t="s">
        <v>3179</v>
      </c>
      <c r="C13" s="1" t="s">
        <v>5602</v>
      </c>
      <c r="D13" s="1" t="s">
        <v>5955</v>
      </c>
      <c r="E13" s="1" t="s">
        <v>537</v>
      </c>
      <c r="F13" s="1" t="s">
        <v>209</v>
      </c>
      <c r="G13" s="1" t="s">
        <v>51</v>
      </c>
      <c r="H13" s="2">
        <v>966110.02</v>
      </c>
    </row>
    <row r="14" spans="1:8" ht="33.75" x14ac:dyDescent="0.2">
      <c r="A14" s="1" t="s">
        <v>75</v>
      </c>
      <c r="B14" s="1" t="s">
        <v>3179</v>
      </c>
      <c r="C14" s="1" t="s">
        <v>9565</v>
      </c>
      <c r="D14" s="1" t="s">
        <v>9563</v>
      </c>
      <c r="E14" s="1" t="s">
        <v>9564</v>
      </c>
      <c r="F14" s="1" t="s">
        <v>2641</v>
      </c>
      <c r="G14" s="1" t="s">
        <v>51</v>
      </c>
      <c r="H14" s="2">
        <v>1413804.89</v>
      </c>
    </row>
    <row r="15" spans="1:8" ht="33.75" x14ac:dyDescent="0.2">
      <c r="A15" s="1" t="s">
        <v>75</v>
      </c>
      <c r="B15" s="1" t="s">
        <v>3179</v>
      </c>
      <c r="C15" s="1" t="s">
        <v>9565</v>
      </c>
      <c r="D15" s="1" t="s">
        <v>9567</v>
      </c>
      <c r="E15" s="1" t="s">
        <v>3611</v>
      </c>
      <c r="F15" s="1" t="s">
        <v>2641</v>
      </c>
      <c r="G15" s="1" t="s">
        <v>51</v>
      </c>
      <c r="H15" s="2">
        <v>2968276.1</v>
      </c>
    </row>
    <row r="16" spans="1:8" x14ac:dyDescent="0.2">
      <c r="A16" s="1" t="s">
        <v>75</v>
      </c>
      <c r="B16" s="1" t="s">
        <v>3179</v>
      </c>
      <c r="C16" s="1" t="s">
        <v>2415</v>
      </c>
      <c r="D16" s="1" t="s">
        <v>9208</v>
      </c>
      <c r="E16" s="1" t="s">
        <v>9209</v>
      </c>
      <c r="F16" s="1" t="s">
        <v>50</v>
      </c>
      <c r="G16" s="1" t="s">
        <v>51</v>
      </c>
      <c r="H16" s="2">
        <v>222857.14</v>
      </c>
    </row>
    <row r="17" spans="1:8" ht="22.5" x14ac:dyDescent="0.2">
      <c r="A17" s="1" t="s">
        <v>75</v>
      </c>
      <c r="B17" s="1" t="s">
        <v>3179</v>
      </c>
      <c r="C17" s="1" t="s">
        <v>6338</v>
      </c>
      <c r="D17" s="1" t="s">
        <v>6336</v>
      </c>
      <c r="E17" s="1" t="s">
        <v>6337</v>
      </c>
      <c r="F17" s="1" t="s">
        <v>11</v>
      </c>
      <c r="G17" s="1" t="s">
        <v>51</v>
      </c>
      <c r="H17" s="2">
        <v>911877.39</v>
      </c>
    </row>
    <row r="18" spans="1:8" ht="22.5" x14ac:dyDescent="0.2">
      <c r="A18" s="1" t="s">
        <v>75</v>
      </c>
      <c r="B18" s="1" t="s">
        <v>3179</v>
      </c>
      <c r="C18" s="1" t="s">
        <v>6338</v>
      </c>
      <c r="D18" s="1" t="s">
        <v>6352</v>
      </c>
      <c r="E18" s="1" t="s">
        <v>6353</v>
      </c>
      <c r="F18" s="1" t="s">
        <v>11</v>
      </c>
      <c r="G18" s="1" t="s">
        <v>51</v>
      </c>
      <c r="H18" s="2">
        <v>1033654.21</v>
      </c>
    </row>
    <row r="19" spans="1:8" ht="22.5" x14ac:dyDescent="0.2">
      <c r="A19" s="1" t="s">
        <v>75</v>
      </c>
      <c r="B19" s="1" t="s">
        <v>3179</v>
      </c>
      <c r="C19" s="1" t="s">
        <v>6338</v>
      </c>
      <c r="D19" s="1" t="s">
        <v>6372</v>
      </c>
      <c r="E19" s="1" t="s">
        <v>6373</v>
      </c>
      <c r="F19" s="1" t="s">
        <v>11</v>
      </c>
      <c r="G19" s="1" t="s">
        <v>51</v>
      </c>
      <c r="H19" s="2">
        <v>720306.51</v>
      </c>
    </row>
    <row r="20" spans="1:8" ht="22.5" x14ac:dyDescent="0.2">
      <c r="A20" s="1" t="s">
        <v>75</v>
      </c>
      <c r="B20" s="1" t="s">
        <v>3179</v>
      </c>
      <c r="C20" s="1" t="s">
        <v>6338</v>
      </c>
      <c r="D20" s="1" t="s">
        <v>6385</v>
      </c>
      <c r="E20" s="1" t="s">
        <v>6386</v>
      </c>
      <c r="F20" s="1" t="s">
        <v>11</v>
      </c>
      <c r="G20" s="1" t="s">
        <v>51</v>
      </c>
      <c r="H20" s="2">
        <v>603809.52</v>
      </c>
    </row>
    <row r="21" spans="1:8" ht="22.5" x14ac:dyDescent="0.2">
      <c r="A21" s="1" t="s">
        <v>75</v>
      </c>
      <c r="B21" s="1" t="s">
        <v>3179</v>
      </c>
      <c r="C21" s="1" t="s">
        <v>6338</v>
      </c>
      <c r="D21" s="1" t="s">
        <v>6406</v>
      </c>
      <c r="E21" s="1" t="s">
        <v>6407</v>
      </c>
      <c r="F21" s="1" t="s">
        <v>11</v>
      </c>
      <c r="G21" s="1" t="s">
        <v>51</v>
      </c>
      <c r="H21" s="2">
        <v>327619.05</v>
      </c>
    </row>
    <row r="22" spans="1:8" ht="22.5" x14ac:dyDescent="0.2">
      <c r="A22" s="1" t="s">
        <v>75</v>
      </c>
      <c r="B22" s="1" t="s">
        <v>3179</v>
      </c>
      <c r="C22" s="1" t="s">
        <v>6338</v>
      </c>
      <c r="D22" s="1" t="s">
        <v>6417</v>
      </c>
      <c r="E22" s="1" t="s">
        <v>6418</v>
      </c>
      <c r="F22" s="1" t="s">
        <v>11</v>
      </c>
      <c r="G22" s="1" t="s">
        <v>51</v>
      </c>
      <c r="H22" s="2">
        <v>720306.51</v>
      </c>
    </row>
    <row r="23" spans="1:8" ht="22.5" x14ac:dyDescent="0.2">
      <c r="A23" s="1" t="s">
        <v>75</v>
      </c>
      <c r="B23" s="1" t="s">
        <v>3179</v>
      </c>
      <c r="C23" s="1" t="s">
        <v>6338</v>
      </c>
      <c r="D23" s="1" t="s">
        <v>6431</v>
      </c>
      <c r="E23" s="1" t="s">
        <v>6432</v>
      </c>
      <c r="F23" s="1" t="s">
        <v>11</v>
      </c>
      <c r="G23" s="1" t="s">
        <v>51</v>
      </c>
      <c r="H23" s="2">
        <v>720306.51</v>
      </c>
    </row>
    <row r="24" spans="1:8" ht="22.5" x14ac:dyDescent="0.2">
      <c r="A24" s="1" t="s">
        <v>75</v>
      </c>
      <c r="B24" s="1" t="s">
        <v>3179</v>
      </c>
      <c r="C24" s="1" t="s">
        <v>6338</v>
      </c>
      <c r="D24" s="1" t="s">
        <v>6443</v>
      </c>
      <c r="E24" s="1" t="s">
        <v>6444</v>
      </c>
      <c r="F24" s="1" t="s">
        <v>11</v>
      </c>
      <c r="G24" s="1" t="s">
        <v>51</v>
      </c>
      <c r="H24" s="2">
        <v>270476.19</v>
      </c>
    </row>
    <row r="25" spans="1:8" ht="22.5" x14ac:dyDescent="0.2">
      <c r="A25" s="1" t="s">
        <v>75</v>
      </c>
      <c r="B25" s="1" t="s">
        <v>3179</v>
      </c>
      <c r="C25" s="1" t="s">
        <v>6338</v>
      </c>
      <c r="D25" s="1" t="s">
        <v>6458</v>
      </c>
      <c r="E25" s="1" t="s">
        <v>6459</v>
      </c>
      <c r="F25" s="1" t="s">
        <v>11</v>
      </c>
      <c r="G25" s="1" t="s">
        <v>51</v>
      </c>
      <c r="H25" s="2">
        <v>270476.19</v>
      </c>
    </row>
    <row r="26" spans="1:8" ht="22.5" x14ac:dyDescent="0.2">
      <c r="A26" s="1" t="s">
        <v>75</v>
      </c>
      <c r="B26" s="1" t="s">
        <v>3179</v>
      </c>
      <c r="C26" s="1" t="s">
        <v>6338</v>
      </c>
      <c r="D26" s="1" t="s">
        <v>6460</v>
      </c>
      <c r="E26" s="1" t="s">
        <v>6461</v>
      </c>
      <c r="F26" s="1" t="s">
        <v>11</v>
      </c>
      <c r="G26" s="1" t="s">
        <v>51</v>
      </c>
      <c r="H26" s="2">
        <v>270476.19</v>
      </c>
    </row>
    <row r="27" spans="1:8" ht="22.5" x14ac:dyDescent="0.2">
      <c r="A27" s="1" t="s">
        <v>75</v>
      </c>
      <c r="B27" s="1" t="s">
        <v>3179</v>
      </c>
      <c r="C27" s="1" t="s">
        <v>6338</v>
      </c>
      <c r="D27" s="1" t="s">
        <v>6467</v>
      </c>
      <c r="E27" s="1" t="s">
        <v>6468</v>
      </c>
      <c r="F27" s="1" t="s">
        <v>11</v>
      </c>
      <c r="G27" s="1" t="s">
        <v>51</v>
      </c>
      <c r="H27" s="2">
        <v>270476.19</v>
      </c>
    </row>
    <row r="28" spans="1:8" ht="22.5" x14ac:dyDescent="0.2">
      <c r="A28" s="1" t="s">
        <v>75</v>
      </c>
      <c r="B28" s="1" t="s">
        <v>3179</v>
      </c>
      <c r="C28" s="1" t="s">
        <v>6338</v>
      </c>
      <c r="D28" s="1" t="s">
        <v>6682</v>
      </c>
      <c r="E28" s="1" t="s">
        <v>6683</v>
      </c>
      <c r="F28" s="1" t="s">
        <v>11</v>
      </c>
      <c r="G28" s="1" t="s">
        <v>51</v>
      </c>
      <c r="H28" s="2">
        <v>364761.9</v>
      </c>
    </row>
    <row r="29" spans="1:8" x14ac:dyDescent="0.2">
      <c r="A29" s="1" t="s">
        <v>75</v>
      </c>
      <c r="B29" s="1" t="s">
        <v>2560</v>
      </c>
      <c r="C29" s="1" t="s">
        <v>6246</v>
      </c>
      <c r="D29" s="1" t="s">
        <v>9214</v>
      </c>
      <c r="E29" s="1" t="s">
        <v>9215</v>
      </c>
      <c r="F29" s="1" t="s">
        <v>50</v>
      </c>
      <c r="G29" s="1" t="s">
        <v>51</v>
      </c>
      <c r="H29" s="2">
        <v>222857.14</v>
      </c>
    </row>
    <row r="30" spans="1:8" x14ac:dyDescent="0.2">
      <c r="A30" s="1" t="s">
        <v>75</v>
      </c>
      <c r="B30" s="1" t="s">
        <v>1439</v>
      </c>
      <c r="C30" s="1" t="s">
        <v>1440</v>
      </c>
      <c r="D30" s="1" t="s">
        <v>9034</v>
      </c>
      <c r="E30" s="1" t="s">
        <v>3673</v>
      </c>
      <c r="F30" s="1" t="s">
        <v>3576</v>
      </c>
      <c r="G30" s="1" t="s">
        <v>51</v>
      </c>
      <c r="H30" s="2">
        <v>350000</v>
      </c>
    </row>
    <row r="31" spans="1:8" x14ac:dyDescent="0.2">
      <c r="A31" s="1" t="s">
        <v>75</v>
      </c>
      <c r="B31" s="1" t="s">
        <v>2654</v>
      </c>
      <c r="C31" s="1" t="s">
        <v>2655</v>
      </c>
      <c r="D31" s="1" t="s">
        <v>6485</v>
      </c>
      <c r="E31" s="1" t="s">
        <v>6486</v>
      </c>
      <c r="F31" s="1" t="s">
        <v>209</v>
      </c>
      <c r="G31" s="1" t="s">
        <v>51</v>
      </c>
      <c r="H31" s="2">
        <v>244618.4</v>
      </c>
    </row>
    <row r="32" spans="1:8" x14ac:dyDescent="0.2">
      <c r="A32" s="1" t="s">
        <v>75</v>
      </c>
      <c r="B32" s="1" t="s">
        <v>2831</v>
      </c>
      <c r="C32" s="1" t="s">
        <v>2832</v>
      </c>
      <c r="D32" s="1" t="s">
        <v>4815</v>
      </c>
      <c r="E32" s="1" t="s">
        <v>3964</v>
      </c>
      <c r="F32" s="1" t="s">
        <v>3576</v>
      </c>
      <c r="G32" s="1" t="s">
        <v>51</v>
      </c>
      <c r="H32" s="2">
        <v>600000</v>
      </c>
    </row>
    <row r="33" spans="1:8" x14ac:dyDescent="0.2">
      <c r="A33" s="1" t="s">
        <v>75</v>
      </c>
      <c r="B33" s="1" t="s">
        <v>3196</v>
      </c>
      <c r="C33" s="1" t="s">
        <v>3197</v>
      </c>
      <c r="D33" s="1" t="s">
        <v>8063</v>
      </c>
      <c r="E33" s="1" t="s">
        <v>8064</v>
      </c>
      <c r="F33" s="1" t="s">
        <v>3558</v>
      </c>
      <c r="G33" s="1" t="s">
        <v>51</v>
      </c>
      <c r="H33" s="2">
        <v>500000</v>
      </c>
    </row>
    <row r="34" spans="1:8" x14ac:dyDescent="0.2">
      <c r="A34" s="1" t="s">
        <v>75</v>
      </c>
      <c r="B34" s="1" t="s">
        <v>3369</v>
      </c>
      <c r="C34" s="1" t="s">
        <v>3370</v>
      </c>
      <c r="D34" s="1" t="s">
        <v>6587</v>
      </c>
      <c r="E34" s="1" t="s">
        <v>6588</v>
      </c>
      <c r="F34" s="1" t="s">
        <v>11</v>
      </c>
      <c r="G34" s="1" t="s">
        <v>51</v>
      </c>
      <c r="H34" s="2">
        <v>270476.19</v>
      </c>
    </row>
    <row r="35" spans="1:8" ht="22.5" x14ac:dyDescent="0.2">
      <c r="A35" s="1" t="s">
        <v>75</v>
      </c>
      <c r="B35" s="1" t="s">
        <v>237</v>
      </c>
      <c r="C35" s="1" t="s">
        <v>238</v>
      </c>
      <c r="D35" s="1" t="s">
        <v>5625</v>
      </c>
      <c r="E35" s="1" t="s">
        <v>5626</v>
      </c>
      <c r="F35" s="1" t="s">
        <v>50</v>
      </c>
      <c r="G35" s="1" t="s">
        <v>51</v>
      </c>
      <c r="H35" s="2">
        <v>731428.57</v>
      </c>
    </row>
    <row r="36" spans="1:8" x14ac:dyDescent="0.2">
      <c r="A36" s="1" t="s">
        <v>75</v>
      </c>
      <c r="B36" s="1" t="s">
        <v>237</v>
      </c>
      <c r="C36" s="1" t="s">
        <v>238</v>
      </c>
      <c r="D36" s="1" t="s">
        <v>5631</v>
      </c>
      <c r="E36" s="1" t="s">
        <v>5632</v>
      </c>
      <c r="F36" s="1" t="s">
        <v>50</v>
      </c>
      <c r="G36" s="1" t="s">
        <v>51</v>
      </c>
      <c r="H36" s="2">
        <v>222857.14</v>
      </c>
    </row>
    <row r="37" spans="1:8" x14ac:dyDescent="0.2">
      <c r="A37" s="1" t="s">
        <v>75</v>
      </c>
      <c r="B37" s="1" t="s">
        <v>237</v>
      </c>
      <c r="C37" s="1" t="s">
        <v>238</v>
      </c>
      <c r="D37" s="1" t="s">
        <v>5754</v>
      </c>
      <c r="E37" s="1" t="s">
        <v>5755</v>
      </c>
      <c r="F37" s="1" t="s">
        <v>11</v>
      </c>
      <c r="G37" s="1" t="s">
        <v>51</v>
      </c>
      <c r="H37" s="2">
        <v>270476.19</v>
      </c>
    </row>
    <row r="38" spans="1:8" x14ac:dyDescent="0.2">
      <c r="A38" s="1" t="s">
        <v>75</v>
      </c>
      <c r="B38" s="1" t="s">
        <v>237</v>
      </c>
      <c r="C38" s="1" t="s">
        <v>238</v>
      </c>
      <c r="D38" s="1" t="s">
        <v>6523</v>
      </c>
      <c r="E38" s="1" t="s">
        <v>6524</v>
      </c>
      <c r="F38" s="1" t="s">
        <v>2641</v>
      </c>
      <c r="G38" s="1" t="s">
        <v>51</v>
      </c>
      <c r="H38" s="2">
        <v>4743295.0199999996</v>
      </c>
    </row>
    <row r="39" spans="1:8" x14ac:dyDescent="0.2">
      <c r="A39" s="1" t="s">
        <v>75</v>
      </c>
      <c r="B39" s="1" t="s">
        <v>439</v>
      </c>
      <c r="C39" s="1" t="s">
        <v>440</v>
      </c>
      <c r="D39" s="1" t="s">
        <v>2407</v>
      </c>
      <c r="E39" s="1" t="s">
        <v>2408</v>
      </c>
      <c r="F39" s="1" t="s">
        <v>50</v>
      </c>
      <c r="G39" s="1" t="s">
        <v>51</v>
      </c>
      <c r="H39" s="2">
        <v>556190.48</v>
      </c>
    </row>
    <row r="40" spans="1:8" ht="22.5" x14ac:dyDescent="0.2">
      <c r="A40" s="1" t="s">
        <v>75</v>
      </c>
      <c r="B40" s="1" t="s">
        <v>3268</v>
      </c>
      <c r="C40" s="1" t="s">
        <v>3269</v>
      </c>
      <c r="D40" s="1" t="s">
        <v>6640</v>
      </c>
      <c r="E40" s="1" t="s">
        <v>6641</v>
      </c>
      <c r="F40" s="1" t="s">
        <v>50</v>
      </c>
      <c r="G40" s="1" t="s">
        <v>51</v>
      </c>
      <c r="H40" s="2">
        <v>365714.29</v>
      </c>
    </row>
    <row r="41" spans="1:8" ht="33.75" x14ac:dyDescent="0.2">
      <c r="A41" s="1" t="s">
        <v>75</v>
      </c>
      <c r="B41" s="1" t="s">
        <v>1205</v>
      </c>
      <c r="C41" s="1" t="s">
        <v>1206</v>
      </c>
      <c r="D41" s="1" t="s">
        <v>4321</v>
      </c>
      <c r="E41" s="1" t="s">
        <v>4322</v>
      </c>
      <c r="F41" s="1" t="s">
        <v>723</v>
      </c>
      <c r="G41" s="1" t="s">
        <v>51</v>
      </c>
      <c r="H41" s="2">
        <v>2000000</v>
      </c>
    </row>
    <row r="42" spans="1:8" x14ac:dyDescent="0.2">
      <c r="A42" s="1" t="s">
        <v>75</v>
      </c>
      <c r="B42" s="1" t="s">
        <v>1205</v>
      </c>
      <c r="C42" s="1" t="s">
        <v>1206</v>
      </c>
      <c r="D42" s="1" t="s">
        <v>5652</v>
      </c>
      <c r="E42" s="1" t="s">
        <v>840</v>
      </c>
      <c r="F42" s="1" t="s">
        <v>209</v>
      </c>
      <c r="G42" s="1" t="s">
        <v>51</v>
      </c>
      <c r="H42" s="2">
        <v>332681.02</v>
      </c>
    </row>
    <row r="43" spans="1:8" x14ac:dyDescent="0.2">
      <c r="A43" s="1" t="s">
        <v>75</v>
      </c>
      <c r="B43" s="1" t="s">
        <v>1205</v>
      </c>
      <c r="C43" s="1" t="s">
        <v>1206</v>
      </c>
      <c r="D43" s="1" t="s">
        <v>7542</v>
      </c>
      <c r="E43" s="1" t="s">
        <v>7543</v>
      </c>
      <c r="F43" s="1" t="s">
        <v>2641</v>
      </c>
      <c r="G43" s="1" t="s">
        <v>51</v>
      </c>
      <c r="H43" s="2">
        <v>4743295.0199999996</v>
      </c>
    </row>
    <row r="44" spans="1:8" ht="22.5" x14ac:dyDescent="0.2">
      <c r="A44" s="1" t="s">
        <v>75</v>
      </c>
      <c r="B44" s="1" t="s">
        <v>1205</v>
      </c>
      <c r="C44" s="1" t="s">
        <v>1206</v>
      </c>
      <c r="D44" s="1" t="s">
        <v>8098</v>
      </c>
      <c r="E44" s="1" t="s">
        <v>8099</v>
      </c>
      <c r="F44" s="1" t="s">
        <v>3558</v>
      </c>
      <c r="G44" s="1" t="s">
        <v>51</v>
      </c>
      <c r="H44" s="2">
        <v>250000</v>
      </c>
    </row>
    <row r="45" spans="1:8" ht="33.75" x14ac:dyDescent="0.2">
      <c r="A45" s="1" t="s">
        <v>75</v>
      </c>
      <c r="B45" s="1" t="s">
        <v>2303</v>
      </c>
      <c r="C45" s="1" t="s">
        <v>2304</v>
      </c>
      <c r="D45" s="1" t="s">
        <v>4233</v>
      </c>
      <c r="E45" s="1" t="s">
        <v>4234</v>
      </c>
      <c r="F45" s="1" t="s">
        <v>215</v>
      </c>
      <c r="G45" s="1" t="s">
        <v>51</v>
      </c>
      <c r="H45" s="2">
        <v>250000</v>
      </c>
    </row>
    <row r="46" spans="1:8" x14ac:dyDescent="0.2">
      <c r="A46" s="1" t="s">
        <v>75</v>
      </c>
      <c r="B46" s="1" t="s">
        <v>2303</v>
      </c>
      <c r="C46" s="1" t="s">
        <v>2304</v>
      </c>
      <c r="D46" s="1" t="s">
        <v>7594</v>
      </c>
      <c r="E46" s="1" t="s">
        <v>7595</v>
      </c>
      <c r="F46" s="1" t="s">
        <v>11</v>
      </c>
      <c r="G46" s="1" t="s">
        <v>51</v>
      </c>
      <c r="H46" s="2">
        <v>460952.38</v>
      </c>
    </row>
    <row r="47" spans="1:8" x14ac:dyDescent="0.2">
      <c r="A47" s="1" t="s">
        <v>75</v>
      </c>
      <c r="B47" s="1" t="s">
        <v>9224</v>
      </c>
      <c r="C47" s="1" t="s">
        <v>9225</v>
      </c>
      <c r="D47" s="1" t="s">
        <v>9222</v>
      </c>
      <c r="E47" s="1" t="s">
        <v>9223</v>
      </c>
      <c r="F47" s="1" t="s">
        <v>3558</v>
      </c>
      <c r="G47" s="1" t="s">
        <v>51</v>
      </c>
      <c r="H47" s="2">
        <v>250000</v>
      </c>
    </row>
    <row r="48" spans="1:8" ht="22.5" x14ac:dyDescent="0.2">
      <c r="A48" s="1" t="s">
        <v>75</v>
      </c>
      <c r="B48" s="1" t="s">
        <v>441</v>
      </c>
      <c r="C48" s="1" t="s">
        <v>442</v>
      </c>
      <c r="D48" s="1" t="s">
        <v>2039</v>
      </c>
      <c r="E48" s="1" t="s">
        <v>2040</v>
      </c>
      <c r="F48" s="1" t="s">
        <v>50</v>
      </c>
      <c r="G48" s="1" t="s">
        <v>51</v>
      </c>
      <c r="H48" s="2">
        <v>460952.38</v>
      </c>
    </row>
    <row r="49" spans="1:8" x14ac:dyDescent="0.2">
      <c r="A49" s="1" t="s">
        <v>75</v>
      </c>
      <c r="B49" s="1" t="s">
        <v>1716</v>
      </c>
      <c r="C49" s="1" t="s">
        <v>1717</v>
      </c>
      <c r="D49" s="1" t="s">
        <v>5151</v>
      </c>
      <c r="E49" s="1" t="s">
        <v>5152</v>
      </c>
      <c r="F49" s="1" t="s">
        <v>3931</v>
      </c>
      <c r="G49" s="1" t="s">
        <v>51</v>
      </c>
      <c r="H49" s="2">
        <v>500000</v>
      </c>
    </row>
    <row r="50" spans="1:8" x14ac:dyDescent="0.2">
      <c r="A50" s="1" t="s">
        <v>75</v>
      </c>
      <c r="B50" s="1" t="s">
        <v>1716</v>
      </c>
      <c r="C50" s="1" t="s">
        <v>1717</v>
      </c>
      <c r="D50" s="1" t="s">
        <v>5157</v>
      </c>
      <c r="E50" s="1" t="s">
        <v>5158</v>
      </c>
      <c r="F50" s="1" t="s">
        <v>3558</v>
      </c>
      <c r="G50" s="1" t="s">
        <v>51</v>
      </c>
      <c r="H50" s="2">
        <v>336135</v>
      </c>
    </row>
    <row r="51" spans="1:8" x14ac:dyDescent="0.2">
      <c r="A51" s="1" t="s">
        <v>75</v>
      </c>
      <c r="B51" s="1" t="s">
        <v>1716</v>
      </c>
      <c r="C51" s="1" t="s">
        <v>1717</v>
      </c>
      <c r="D51" s="1" t="s">
        <v>8167</v>
      </c>
      <c r="E51" s="1" t="s">
        <v>8168</v>
      </c>
      <c r="F51" s="1" t="s">
        <v>3558</v>
      </c>
      <c r="G51" s="1" t="s">
        <v>51</v>
      </c>
      <c r="H51" s="2">
        <v>300000</v>
      </c>
    </row>
    <row r="52" spans="1:8" x14ac:dyDescent="0.2">
      <c r="A52" s="1" t="s">
        <v>75</v>
      </c>
      <c r="B52" s="1" t="s">
        <v>1716</v>
      </c>
      <c r="C52" s="1" t="s">
        <v>1717</v>
      </c>
      <c r="D52" s="1" t="s">
        <v>8169</v>
      </c>
      <c r="E52" s="1" t="s">
        <v>8170</v>
      </c>
      <c r="F52" s="1" t="s">
        <v>3558</v>
      </c>
      <c r="G52" s="1" t="s">
        <v>51</v>
      </c>
      <c r="H52" s="2">
        <v>300000</v>
      </c>
    </row>
    <row r="53" spans="1:8" x14ac:dyDescent="0.2">
      <c r="A53" s="1" t="s">
        <v>75</v>
      </c>
      <c r="B53" s="1" t="s">
        <v>880</v>
      </c>
      <c r="C53" s="1" t="s">
        <v>2628</v>
      </c>
      <c r="D53" s="1" t="s">
        <v>9989</v>
      </c>
      <c r="E53" s="1" t="s">
        <v>6678</v>
      </c>
      <c r="F53" s="1" t="s">
        <v>3838</v>
      </c>
      <c r="G53" s="1" t="s">
        <v>51</v>
      </c>
      <c r="H53" s="2">
        <v>1085990</v>
      </c>
    </row>
    <row r="54" spans="1:8" ht="33.75" x14ac:dyDescent="0.2">
      <c r="A54" s="1" t="s">
        <v>75</v>
      </c>
      <c r="B54" s="1" t="s">
        <v>880</v>
      </c>
      <c r="C54" s="1" t="s">
        <v>881</v>
      </c>
      <c r="D54" s="1" t="s">
        <v>4466</v>
      </c>
      <c r="E54" s="1" t="s">
        <v>4467</v>
      </c>
      <c r="F54" s="1" t="s">
        <v>215</v>
      </c>
      <c r="G54" s="1" t="s">
        <v>51</v>
      </c>
      <c r="H54" s="2">
        <v>300000</v>
      </c>
    </row>
    <row r="55" spans="1:8" x14ac:dyDescent="0.2">
      <c r="A55" s="1" t="s">
        <v>75</v>
      </c>
      <c r="B55" s="1" t="s">
        <v>795</v>
      </c>
      <c r="C55" s="1" t="s">
        <v>9728</v>
      </c>
      <c r="D55" s="1" t="s">
        <v>9727</v>
      </c>
      <c r="E55" s="1" t="s">
        <v>6678</v>
      </c>
      <c r="F55" s="1" t="s">
        <v>3838</v>
      </c>
      <c r="G55" s="1" t="s">
        <v>51</v>
      </c>
      <c r="H55" s="2">
        <v>399620</v>
      </c>
    </row>
    <row r="56" spans="1:8" x14ac:dyDescent="0.2">
      <c r="A56" s="1" t="s">
        <v>75</v>
      </c>
      <c r="B56" s="1" t="s">
        <v>795</v>
      </c>
      <c r="C56" s="1" t="s">
        <v>796</v>
      </c>
      <c r="D56" s="1" t="s">
        <v>4682</v>
      </c>
      <c r="E56" s="1" t="s">
        <v>4683</v>
      </c>
      <c r="F56" s="1" t="s">
        <v>3576</v>
      </c>
      <c r="G56" s="1" t="s">
        <v>51</v>
      </c>
      <c r="H56" s="2">
        <v>700000</v>
      </c>
    </row>
    <row r="57" spans="1:8" x14ac:dyDescent="0.2">
      <c r="A57" s="1" t="s">
        <v>75</v>
      </c>
      <c r="B57" s="1" t="s">
        <v>795</v>
      </c>
      <c r="C57" s="1" t="s">
        <v>796</v>
      </c>
      <c r="D57" s="1" t="s">
        <v>6070</v>
      </c>
      <c r="E57" s="1" t="s">
        <v>6071</v>
      </c>
      <c r="F57" s="1" t="s">
        <v>209</v>
      </c>
      <c r="G57" s="1" t="s">
        <v>51</v>
      </c>
      <c r="H57" s="2">
        <v>237914.61</v>
      </c>
    </row>
    <row r="58" spans="1:8" x14ac:dyDescent="0.2">
      <c r="A58" s="1" t="s">
        <v>75</v>
      </c>
      <c r="B58" s="1" t="s">
        <v>795</v>
      </c>
      <c r="C58" s="1" t="s">
        <v>796</v>
      </c>
      <c r="D58" s="1" t="s">
        <v>7749</v>
      </c>
      <c r="E58" s="1" t="s">
        <v>7750</v>
      </c>
      <c r="F58" s="1" t="s">
        <v>50</v>
      </c>
      <c r="G58" s="1" t="s">
        <v>51</v>
      </c>
      <c r="H58" s="2">
        <v>460952.38</v>
      </c>
    </row>
    <row r="59" spans="1:8" x14ac:dyDescent="0.2">
      <c r="A59" s="1" t="s">
        <v>75</v>
      </c>
      <c r="B59" s="1" t="s">
        <v>1182</v>
      </c>
      <c r="C59" s="1" t="s">
        <v>1183</v>
      </c>
      <c r="D59" s="1" t="s">
        <v>6809</v>
      </c>
      <c r="E59" s="1" t="s">
        <v>6810</v>
      </c>
      <c r="F59" s="1" t="s">
        <v>50</v>
      </c>
      <c r="G59" s="1" t="s">
        <v>51</v>
      </c>
      <c r="H59" s="2">
        <v>270476.19</v>
      </c>
    </row>
    <row r="60" spans="1:8" x14ac:dyDescent="0.2">
      <c r="A60" s="1" t="s">
        <v>75</v>
      </c>
      <c r="B60" s="1" t="s">
        <v>1458</v>
      </c>
      <c r="C60" s="1" t="s">
        <v>1459</v>
      </c>
      <c r="D60" s="1" t="s">
        <v>5891</v>
      </c>
      <c r="E60" s="1" t="s">
        <v>5892</v>
      </c>
      <c r="F60" s="1" t="s">
        <v>11</v>
      </c>
      <c r="G60" s="1" t="s">
        <v>51</v>
      </c>
      <c r="H60" s="2">
        <v>460952.38</v>
      </c>
    </row>
    <row r="61" spans="1:8" ht="22.5" x14ac:dyDescent="0.2">
      <c r="A61" s="1" t="s">
        <v>75</v>
      </c>
      <c r="B61" s="1" t="s">
        <v>2049</v>
      </c>
      <c r="C61" s="1" t="s">
        <v>2050</v>
      </c>
      <c r="D61" s="1" t="s">
        <v>3253</v>
      </c>
      <c r="E61" s="1" t="s">
        <v>3254</v>
      </c>
      <c r="F61" s="1" t="s">
        <v>50</v>
      </c>
      <c r="G61" s="1" t="s">
        <v>51</v>
      </c>
      <c r="H61" s="2">
        <v>911877.39</v>
      </c>
    </row>
    <row r="62" spans="1:8" x14ac:dyDescent="0.2">
      <c r="A62" s="1" t="s">
        <v>75</v>
      </c>
      <c r="B62" s="1" t="s">
        <v>2049</v>
      </c>
      <c r="C62" s="1" t="s">
        <v>2050</v>
      </c>
      <c r="D62" s="1" t="s">
        <v>7973</v>
      </c>
      <c r="E62" s="1" t="s">
        <v>7974</v>
      </c>
      <c r="F62" s="1" t="s">
        <v>3558</v>
      </c>
      <c r="G62" s="1" t="s">
        <v>51</v>
      </c>
      <c r="H62" s="2">
        <v>1800000</v>
      </c>
    </row>
    <row r="63" spans="1:8" ht="22.5" x14ac:dyDescent="0.2">
      <c r="A63" s="1" t="s">
        <v>75</v>
      </c>
      <c r="B63" s="1" t="s">
        <v>1592</v>
      </c>
      <c r="C63" s="1" t="s">
        <v>10419</v>
      </c>
      <c r="D63" s="1" t="s">
        <v>10418</v>
      </c>
      <c r="E63" s="1" t="s">
        <v>8458</v>
      </c>
      <c r="F63" s="1" t="s">
        <v>3838</v>
      </c>
      <c r="G63" s="1" t="s">
        <v>51</v>
      </c>
      <c r="H63" s="2">
        <v>1399730</v>
      </c>
    </row>
    <row r="64" spans="1:8" ht="22.5" x14ac:dyDescent="0.2">
      <c r="A64" s="1" t="s">
        <v>75</v>
      </c>
      <c r="B64" s="1" t="s">
        <v>1592</v>
      </c>
      <c r="C64" s="1" t="s">
        <v>10419</v>
      </c>
      <c r="D64" s="1" t="s">
        <v>10420</v>
      </c>
      <c r="E64" s="1" t="s">
        <v>6678</v>
      </c>
      <c r="F64" s="1" t="s">
        <v>3838</v>
      </c>
      <c r="G64" s="1" t="s">
        <v>51</v>
      </c>
      <c r="H64" s="2">
        <v>630000</v>
      </c>
    </row>
    <row r="65" spans="1:8" ht="22.5" x14ac:dyDescent="0.2">
      <c r="A65" s="1" t="s">
        <v>75</v>
      </c>
      <c r="B65" s="1" t="s">
        <v>1592</v>
      </c>
      <c r="C65" s="1" t="s">
        <v>10419</v>
      </c>
      <c r="D65" s="1" t="s">
        <v>10421</v>
      </c>
      <c r="E65" s="1" t="s">
        <v>6678</v>
      </c>
      <c r="F65" s="1" t="s">
        <v>3838</v>
      </c>
      <c r="G65" s="1" t="s">
        <v>51</v>
      </c>
      <c r="H65" s="2">
        <v>1990000</v>
      </c>
    </row>
    <row r="66" spans="1:8" x14ac:dyDescent="0.2">
      <c r="A66" s="1" t="s">
        <v>75</v>
      </c>
      <c r="B66" s="1" t="s">
        <v>1592</v>
      </c>
      <c r="C66" s="1" t="s">
        <v>1593</v>
      </c>
      <c r="D66" s="1" t="s">
        <v>6321</v>
      </c>
      <c r="E66" s="1" t="s">
        <v>6322</v>
      </c>
      <c r="F66" s="1" t="s">
        <v>11</v>
      </c>
      <c r="G66" s="1" t="s">
        <v>51</v>
      </c>
      <c r="H66" s="2">
        <v>270476.19</v>
      </c>
    </row>
    <row r="67" spans="1:8" x14ac:dyDescent="0.2">
      <c r="A67" s="1" t="s">
        <v>75</v>
      </c>
      <c r="B67" s="1" t="s">
        <v>1592</v>
      </c>
      <c r="C67" s="1" t="s">
        <v>1593</v>
      </c>
      <c r="D67" s="1" t="s">
        <v>6323</v>
      </c>
      <c r="E67" s="1" t="s">
        <v>6324</v>
      </c>
      <c r="F67" s="1" t="s">
        <v>209</v>
      </c>
      <c r="G67" s="1" t="s">
        <v>51</v>
      </c>
      <c r="H67" s="2">
        <v>275993.15000000002</v>
      </c>
    </row>
    <row r="68" spans="1:8" x14ac:dyDescent="0.2">
      <c r="A68" s="1" t="s">
        <v>75</v>
      </c>
      <c r="B68" s="1" t="s">
        <v>1592</v>
      </c>
      <c r="C68" s="1" t="s">
        <v>1593</v>
      </c>
      <c r="D68" s="1" t="s">
        <v>6546</v>
      </c>
      <c r="E68" s="1" t="s">
        <v>6547</v>
      </c>
      <c r="F68" s="1" t="s">
        <v>2641</v>
      </c>
      <c r="G68" s="1" t="s">
        <v>51</v>
      </c>
      <c r="H68" s="2">
        <v>911877.39</v>
      </c>
    </row>
    <row r="69" spans="1:8" x14ac:dyDescent="0.2">
      <c r="A69" s="1" t="s">
        <v>75</v>
      </c>
      <c r="B69" s="1" t="s">
        <v>1592</v>
      </c>
      <c r="C69" s="1" t="s">
        <v>1593</v>
      </c>
      <c r="D69" s="1" t="s">
        <v>6608</v>
      </c>
      <c r="E69" s="1" t="s">
        <v>6609</v>
      </c>
      <c r="F69" s="1" t="s">
        <v>2641</v>
      </c>
      <c r="G69" s="1" t="s">
        <v>51</v>
      </c>
      <c r="H69" s="2">
        <v>270476.19</v>
      </c>
    </row>
    <row r="70" spans="1:8" ht="22.5" x14ac:dyDescent="0.2">
      <c r="A70" s="1" t="s">
        <v>75</v>
      </c>
      <c r="B70" s="1" t="s">
        <v>2931</v>
      </c>
      <c r="C70" s="1" t="s">
        <v>2932</v>
      </c>
      <c r="D70" s="1" t="s">
        <v>4154</v>
      </c>
      <c r="E70" s="1" t="s">
        <v>4155</v>
      </c>
      <c r="F70" s="1" t="s">
        <v>3931</v>
      </c>
      <c r="G70" s="1" t="s">
        <v>51</v>
      </c>
      <c r="H70" s="2">
        <v>500000</v>
      </c>
    </row>
    <row r="71" spans="1:8" x14ac:dyDescent="0.2">
      <c r="A71" s="1" t="s">
        <v>75</v>
      </c>
      <c r="B71" s="1" t="s">
        <v>1304</v>
      </c>
      <c r="C71" s="1" t="s">
        <v>1305</v>
      </c>
      <c r="D71" s="1" t="s">
        <v>7724</v>
      </c>
      <c r="E71" s="1" t="s">
        <v>7725</v>
      </c>
      <c r="F71" s="1" t="s">
        <v>50</v>
      </c>
      <c r="G71" s="1" t="s">
        <v>51</v>
      </c>
      <c r="H71" s="2">
        <v>651428.56999999995</v>
      </c>
    </row>
    <row r="72" spans="1:8" x14ac:dyDescent="0.2">
      <c r="A72" s="1" t="s">
        <v>75</v>
      </c>
      <c r="B72" s="1" t="s">
        <v>2816</v>
      </c>
      <c r="C72" s="1" t="s">
        <v>2817</v>
      </c>
      <c r="D72" s="1" t="s">
        <v>5820</v>
      </c>
      <c r="E72" s="1" t="s">
        <v>5821</v>
      </c>
      <c r="F72" s="1" t="s">
        <v>11</v>
      </c>
      <c r="G72" s="1" t="s">
        <v>51</v>
      </c>
      <c r="H72" s="2">
        <v>460952.38</v>
      </c>
    </row>
    <row r="73" spans="1:8" ht="22.5" x14ac:dyDescent="0.2">
      <c r="A73" s="1" t="s">
        <v>75</v>
      </c>
      <c r="B73" s="1" t="s">
        <v>2816</v>
      </c>
      <c r="C73" s="1" t="s">
        <v>2817</v>
      </c>
      <c r="D73" s="1" t="s">
        <v>8011</v>
      </c>
      <c r="E73" s="1" t="s">
        <v>8012</v>
      </c>
      <c r="F73" s="1" t="s">
        <v>3558</v>
      </c>
      <c r="G73" s="1" t="s">
        <v>51</v>
      </c>
      <c r="H73" s="2">
        <v>450000</v>
      </c>
    </row>
    <row r="74" spans="1:8" x14ac:dyDescent="0.2">
      <c r="A74" s="1" t="s">
        <v>75</v>
      </c>
      <c r="B74" s="1" t="s">
        <v>7670</v>
      </c>
      <c r="C74" s="1" t="s">
        <v>7671</v>
      </c>
      <c r="D74" s="1" t="s">
        <v>7668</v>
      </c>
      <c r="E74" s="1" t="s">
        <v>7669</v>
      </c>
      <c r="F74" s="1" t="s">
        <v>3558</v>
      </c>
      <c r="G74" s="1" t="s">
        <v>51</v>
      </c>
      <c r="H74" s="2">
        <v>250000</v>
      </c>
    </row>
    <row r="75" spans="1:8" ht="22.5" x14ac:dyDescent="0.2">
      <c r="A75" s="1" t="s">
        <v>75</v>
      </c>
      <c r="B75" s="1" t="s">
        <v>2082</v>
      </c>
      <c r="C75" s="1" t="s">
        <v>2083</v>
      </c>
      <c r="D75" s="1" t="s">
        <v>6593</v>
      </c>
      <c r="E75" s="1" t="s">
        <v>6594</v>
      </c>
      <c r="F75" s="1" t="s">
        <v>11</v>
      </c>
      <c r="G75" s="1" t="s">
        <v>51</v>
      </c>
      <c r="H75" s="2">
        <v>556190.48</v>
      </c>
    </row>
    <row r="76" spans="1:8" ht="22.5" x14ac:dyDescent="0.2">
      <c r="A76" s="1" t="s">
        <v>75</v>
      </c>
      <c r="B76" s="1" t="s">
        <v>6638</v>
      </c>
      <c r="C76" s="1" t="s">
        <v>8489</v>
      </c>
      <c r="D76" s="1" t="s">
        <v>8488</v>
      </c>
      <c r="E76" s="1" t="s">
        <v>6219</v>
      </c>
      <c r="F76" s="1" t="s">
        <v>3838</v>
      </c>
      <c r="G76" s="1" t="s">
        <v>51</v>
      </c>
      <c r="H76" s="2">
        <v>800000</v>
      </c>
    </row>
    <row r="77" spans="1:8" x14ac:dyDescent="0.2">
      <c r="A77" s="1" t="s">
        <v>75</v>
      </c>
      <c r="B77" s="1" t="s">
        <v>6638</v>
      </c>
      <c r="C77" s="1" t="s">
        <v>6639</v>
      </c>
      <c r="D77" s="1" t="s">
        <v>9239</v>
      </c>
      <c r="E77" s="1" t="s">
        <v>229</v>
      </c>
      <c r="F77" s="1" t="s">
        <v>209</v>
      </c>
      <c r="G77" s="1" t="s">
        <v>51</v>
      </c>
      <c r="H77" s="2">
        <v>283757.34000000003</v>
      </c>
    </row>
    <row r="78" spans="1:8" x14ac:dyDescent="0.2">
      <c r="A78" s="1" t="s">
        <v>75</v>
      </c>
      <c r="B78" s="1" t="s">
        <v>5276</v>
      </c>
      <c r="C78" s="1" t="s">
        <v>9985</v>
      </c>
      <c r="D78" s="1" t="s">
        <v>9984</v>
      </c>
      <c r="E78" s="1" t="s">
        <v>6678</v>
      </c>
      <c r="F78" s="1" t="s">
        <v>3838</v>
      </c>
      <c r="G78" s="1" t="s">
        <v>51</v>
      </c>
      <c r="H78" s="2">
        <v>249964</v>
      </c>
    </row>
    <row r="79" spans="1:8" x14ac:dyDescent="0.2">
      <c r="A79" s="1" t="s">
        <v>75</v>
      </c>
      <c r="B79" s="1" t="s">
        <v>1519</v>
      </c>
      <c r="C79" s="1" t="s">
        <v>1520</v>
      </c>
      <c r="D79" s="1" t="s">
        <v>6370</v>
      </c>
      <c r="E79" s="1" t="s">
        <v>6371</v>
      </c>
      <c r="F79" s="1" t="s">
        <v>209</v>
      </c>
      <c r="G79" s="1" t="s">
        <v>51</v>
      </c>
      <c r="H79" s="2">
        <v>332681.02</v>
      </c>
    </row>
    <row r="80" spans="1:8" ht="33.75" x14ac:dyDescent="0.2">
      <c r="A80" s="1" t="s">
        <v>75</v>
      </c>
      <c r="B80" s="1" t="s">
        <v>1104</v>
      </c>
      <c r="C80" s="1" t="s">
        <v>1105</v>
      </c>
      <c r="D80" s="1" t="s">
        <v>3570</v>
      </c>
      <c r="E80" s="1" t="s">
        <v>3571</v>
      </c>
      <c r="F80" s="1" t="s">
        <v>723</v>
      </c>
      <c r="G80" s="1" t="s">
        <v>51</v>
      </c>
      <c r="H80" s="2">
        <v>3008816.41</v>
      </c>
    </row>
    <row r="81" spans="1:8" x14ac:dyDescent="0.2">
      <c r="A81" s="1" t="s">
        <v>75</v>
      </c>
      <c r="B81" s="1" t="s">
        <v>3365</v>
      </c>
      <c r="C81" s="1" t="s">
        <v>3366</v>
      </c>
      <c r="D81" s="1" t="s">
        <v>5099</v>
      </c>
      <c r="E81" s="1" t="s">
        <v>3672</v>
      </c>
      <c r="F81" s="1" t="s">
        <v>3576</v>
      </c>
      <c r="G81" s="1" t="s">
        <v>51</v>
      </c>
      <c r="H81" s="2">
        <v>600000</v>
      </c>
    </row>
    <row r="82" spans="1:8" x14ac:dyDescent="0.2">
      <c r="A82" s="1" t="s">
        <v>75</v>
      </c>
      <c r="B82" s="1" t="s">
        <v>1796</v>
      </c>
      <c r="C82" s="1" t="s">
        <v>1797</v>
      </c>
      <c r="D82" s="1" t="s">
        <v>6069</v>
      </c>
      <c r="E82" s="1" t="s">
        <v>1233</v>
      </c>
      <c r="F82" s="1" t="s">
        <v>209</v>
      </c>
      <c r="G82" s="1" t="s">
        <v>51</v>
      </c>
      <c r="H82" s="2">
        <v>618458.9</v>
      </c>
    </row>
    <row r="83" spans="1:8" x14ac:dyDescent="0.2">
      <c r="A83" s="1" t="s">
        <v>75</v>
      </c>
      <c r="B83" s="1" t="s">
        <v>1796</v>
      </c>
      <c r="C83" s="1" t="s">
        <v>1797</v>
      </c>
      <c r="D83" s="1" t="s">
        <v>7472</v>
      </c>
      <c r="E83" s="1" t="s">
        <v>7473</v>
      </c>
      <c r="F83" s="1" t="s">
        <v>3558</v>
      </c>
      <c r="G83" s="1" t="s">
        <v>51</v>
      </c>
      <c r="H83" s="2">
        <v>375000</v>
      </c>
    </row>
    <row r="84" spans="1:8" x14ac:dyDescent="0.2">
      <c r="A84" s="1" t="s">
        <v>75</v>
      </c>
      <c r="B84" s="1" t="s">
        <v>445</v>
      </c>
      <c r="C84" s="1" t="s">
        <v>446</v>
      </c>
      <c r="D84" s="1" t="s">
        <v>5773</v>
      </c>
      <c r="E84" s="1" t="s">
        <v>5774</v>
      </c>
      <c r="F84" s="1" t="s">
        <v>50</v>
      </c>
      <c r="G84" s="1" t="s">
        <v>51</v>
      </c>
      <c r="H84" s="2">
        <v>222857.14</v>
      </c>
    </row>
    <row r="85" spans="1:8" x14ac:dyDescent="0.2">
      <c r="A85" s="1" t="s">
        <v>75</v>
      </c>
      <c r="B85" s="1" t="s">
        <v>1025</v>
      </c>
      <c r="C85" s="1" t="s">
        <v>1026</v>
      </c>
      <c r="D85" s="1" t="s">
        <v>5018</v>
      </c>
      <c r="E85" s="1" t="s">
        <v>5019</v>
      </c>
      <c r="F85" s="1" t="s">
        <v>215</v>
      </c>
      <c r="G85" s="1" t="s">
        <v>51</v>
      </c>
      <c r="H85" s="2">
        <v>500000</v>
      </c>
    </row>
    <row r="86" spans="1:8" ht="22.5" x14ac:dyDescent="0.2">
      <c r="A86" s="1" t="s">
        <v>75</v>
      </c>
      <c r="B86" s="1" t="s">
        <v>1025</v>
      </c>
      <c r="C86" s="1" t="s">
        <v>1026</v>
      </c>
      <c r="D86" s="1" t="s">
        <v>5434</v>
      </c>
      <c r="E86" s="1" t="s">
        <v>5435</v>
      </c>
      <c r="F86" s="1" t="s">
        <v>2641</v>
      </c>
      <c r="G86" s="1" t="s">
        <v>51</v>
      </c>
      <c r="H86" s="2">
        <v>460952.38</v>
      </c>
    </row>
    <row r="87" spans="1:8" x14ac:dyDescent="0.2">
      <c r="A87" s="1" t="s">
        <v>75</v>
      </c>
      <c r="B87" s="1" t="s">
        <v>1025</v>
      </c>
      <c r="C87" s="1" t="s">
        <v>1026</v>
      </c>
      <c r="D87" s="1" t="s">
        <v>5520</v>
      </c>
      <c r="E87" s="1" t="s">
        <v>5521</v>
      </c>
      <c r="F87" s="1" t="s">
        <v>50</v>
      </c>
      <c r="G87" s="1" t="s">
        <v>51</v>
      </c>
      <c r="H87" s="2">
        <v>460952.38</v>
      </c>
    </row>
    <row r="88" spans="1:8" ht="22.5" x14ac:dyDescent="0.2">
      <c r="A88" s="1" t="s">
        <v>75</v>
      </c>
      <c r="B88" s="1" t="s">
        <v>1025</v>
      </c>
      <c r="C88" s="1" t="s">
        <v>1026</v>
      </c>
      <c r="D88" s="1" t="s">
        <v>6922</v>
      </c>
      <c r="E88" s="1" t="s">
        <v>6923</v>
      </c>
      <c r="F88" s="1" t="s">
        <v>2641</v>
      </c>
      <c r="G88" s="1" t="s">
        <v>51</v>
      </c>
      <c r="H88" s="2">
        <v>4743295.0199999996</v>
      </c>
    </row>
    <row r="89" spans="1:8" x14ac:dyDescent="0.2">
      <c r="A89" s="1" t="s">
        <v>75</v>
      </c>
      <c r="B89" s="1" t="s">
        <v>1025</v>
      </c>
      <c r="C89" s="1" t="s">
        <v>1026</v>
      </c>
      <c r="D89" s="1" t="s">
        <v>7775</v>
      </c>
      <c r="E89" s="1" t="s">
        <v>7776</v>
      </c>
      <c r="F89" s="1" t="s">
        <v>723</v>
      </c>
      <c r="G89" s="1" t="s">
        <v>51</v>
      </c>
      <c r="H89" s="2">
        <v>1500000</v>
      </c>
    </row>
    <row r="90" spans="1:8" ht="22.5" x14ac:dyDescent="0.2">
      <c r="A90" s="1" t="s">
        <v>75</v>
      </c>
      <c r="B90" s="1" t="s">
        <v>2837</v>
      </c>
      <c r="C90" s="1" t="s">
        <v>2838</v>
      </c>
      <c r="D90" s="1" t="s">
        <v>5128</v>
      </c>
      <c r="E90" s="1" t="s">
        <v>5129</v>
      </c>
      <c r="F90" s="1" t="s">
        <v>723</v>
      </c>
      <c r="G90" s="1" t="s">
        <v>51</v>
      </c>
      <c r="H90" s="2">
        <v>1000000</v>
      </c>
    </row>
    <row r="91" spans="1:8" x14ac:dyDescent="0.2">
      <c r="A91" s="1" t="s">
        <v>75</v>
      </c>
      <c r="B91" s="1" t="s">
        <v>2837</v>
      </c>
      <c r="C91" s="1" t="s">
        <v>2838</v>
      </c>
      <c r="D91" s="1" t="s">
        <v>6744</v>
      </c>
      <c r="E91" s="1" t="s">
        <v>6745</v>
      </c>
      <c r="F91" s="1" t="s">
        <v>50</v>
      </c>
      <c r="G91" s="1" t="s">
        <v>51</v>
      </c>
      <c r="H91" s="2">
        <v>911877.39</v>
      </c>
    </row>
    <row r="92" spans="1:8" x14ac:dyDescent="0.2">
      <c r="A92" s="1" t="s">
        <v>75</v>
      </c>
      <c r="B92" s="1" t="s">
        <v>5712</v>
      </c>
      <c r="C92" s="1" t="s">
        <v>5713</v>
      </c>
      <c r="D92" s="1" t="s">
        <v>5710</v>
      </c>
      <c r="E92" s="1" t="s">
        <v>5711</v>
      </c>
      <c r="F92" s="1" t="s">
        <v>209</v>
      </c>
      <c r="G92" s="1" t="s">
        <v>51</v>
      </c>
      <c r="H92" s="2">
        <v>460952.38</v>
      </c>
    </row>
    <row r="93" spans="1:8" ht="22.5" x14ac:dyDescent="0.2">
      <c r="A93" s="1" t="s">
        <v>75</v>
      </c>
      <c r="B93" s="1" t="s">
        <v>5712</v>
      </c>
      <c r="C93" s="1" t="s">
        <v>5713</v>
      </c>
      <c r="D93" s="1" t="s">
        <v>8022</v>
      </c>
      <c r="E93" s="1" t="s">
        <v>8023</v>
      </c>
      <c r="F93" s="1" t="s">
        <v>3558</v>
      </c>
      <c r="G93" s="1" t="s">
        <v>51</v>
      </c>
      <c r="H93" s="2">
        <v>250000</v>
      </c>
    </row>
    <row r="94" spans="1:8" ht="33.75" x14ac:dyDescent="0.2">
      <c r="A94" s="1" t="s">
        <v>75</v>
      </c>
      <c r="B94" s="1" t="s">
        <v>1527</v>
      </c>
      <c r="C94" s="1" t="s">
        <v>1528</v>
      </c>
      <c r="D94" s="1" t="s">
        <v>3635</v>
      </c>
      <c r="E94" s="1" t="s">
        <v>3636</v>
      </c>
      <c r="F94" s="1" t="s">
        <v>723</v>
      </c>
      <c r="G94" s="1" t="s">
        <v>51</v>
      </c>
      <c r="H94" s="2">
        <v>2290000</v>
      </c>
    </row>
    <row r="95" spans="1:8" ht="22.5" x14ac:dyDescent="0.2">
      <c r="A95" s="1" t="s">
        <v>75</v>
      </c>
      <c r="B95" s="1" t="s">
        <v>2093</v>
      </c>
      <c r="C95" s="1" t="s">
        <v>2094</v>
      </c>
      <c r="D95" s="1" t="s">
        <v>5092</v>
      </c>
      <c r="E95" s="1" t="s">
        <v>5093</v>
      </c>
      <c r="F95" s="1" t="s">
        <v>3576</v>
      </c>
      <c r="G95" s="1" t="s">
        <v>51</v>
      </c>
      <c r="H95" s="2">
        <v>300000</v>
      </c>
    </row>
    <row r="96" spans="1:8" ht="22.5" x14ac:dyDescent="0.2">
      <c r="A96" s="1" t="s">
        <v>75</v>
      </c>
      <c r="B96" s="1" t="s">
        <v>2093</v>
      </c>
      <c r="C96" s="1" t="s">
        <v>2094</v>
      </c>
      <c r="D96" s="1" t="s">
        <v>8171</v>
      </c>
      <c r="E96" s="1" t="s">
        <v>8172</v>
      </c>
      <c r="F96" s="1" t="s">
        <v>3558</v>
      </c>
      <c r="G96" s="1" t="s">
        <v>51</v>
      </c>
      <c r="H96" s="2">
        <v>250000</v>
      </c>
    </row>
    <row r="97" spans="1:8" x14ac:dyDescent="0.2">
      <c r="A97" s="1" t="s">
        <v>75</v>
      </c>
      <c r="B97" s="1" t="s">
        <v>1338</v>
      </c>
      <c r="C97" s="1" t="s">
        <v>1339</v>
      </c>
      <c r="D97" s="1" t="s">
        <v>6408</v>
      </c>
      <c r="E97" s="1" t="s">
        <v>6409</v>
      </c>
      <c r="F97" s="1" t="s">
        <v>11</v>
      </c>
      <c r="G97" s="1" t="s">
        <v>51</v>
      </c>
      <c r="H97" s="2">
        <v>556190.48</v>
      </c>
    </row>
    <row r="98" spans="1:8" x14ac:dyDescent="0.2">
      <c r="A98" s="1" t="s">
        <v>75</v>
      </c>
      <c r="B98" s="1" t="s">
        <v>2290</v>
      </c>
      <c r="C98" s="1" t="s">
        <v>2291</v>
      </c>
      <c r="D98" s="1" t="s">
        <v>6127</v>
      </c>
      <c r="E98" s="1" t="s">
        <v>6128</v>
      </c>
      <c r="F98" s="1" t="s">
        <v>209</v>
      </c>
      <c r="G98" s="1" t="s">
        <v>51</v>
      </c>
      <c r="H98" s="2">
        <v>318095.24</v>
      </c>
    </row>
    <row r="99" spans="1:8" x14ac:dyDescent="0.2">
      <c r="A99" s="1" t="s">
        <v>75</v>
      </c>
      <c r="B99" s="1" t="s">
        <v>2290</v>
      </c>
      <c r="C99" s="1" t="s">
        <v>2291</v>
      </c>
      <c r="D99" s="1" t="s">
        <v>6131</v>
      </c>
      <c r="E99" s="1" t="s">
        <v>6132</v>
      </c>
      <c r="F99" s="1" t="s">
        <v>11</v>
      </c>
      <c r="G99" s="1" t="s">
        <v>51</v>
      </c>
      <c r="H99" s="2">
        <v>222857.14</v>
      </c>
    </row>
    <row r="100" spans="1:8" x14ac:dyDescent="0.2">
      <c r="A100" s="1" t="s">
        <v>75</v>
      </c>
      <c r="B100" s="1" t="s">
        <v>274</v>
      </c>
      <c r="C100" s="1" t="s">
        <v>10096</v>
      </c>
      <c r="D100" s="1" t="s">
        <v>10095</v>
      </c>
      <c r="E100" s="1" t="s">
        <v>6678</v>
      </c>
      <c r="F100" s="1" t="s">
        <v>3838</v>
      </c>
      <c r="G100" s="1" t="s">
        <v>51</v>
      </c>
      <c r="H100" s="2">
        <v>250000</v>
      </c>
    </row>
    <row r="101" spans="1:8" ht="22.5" x14ac:dyDescent="0.2">
      <c r="A101" s="1" t="s">
        <v>75</v>
      </c>
      <c r="B101" s="1" t="s">
        <v>274</v>
      </c>
      <c r="C101" s="1" t="s">
        <v>275</v>
      </c>
      <c r="D101" s="1" t="s">
        <v>6300</v>
      </c>
      <c r="E101" s="1" t="s">
        <v>6301</v>
      </c>
      <c r="F101" s="1" t="s">
        <v>2641</v>
      </c>
      <c r="G101" s="1" t="s">
        <v>51</v>
      </c>
      <c r="H101" s="2">
        <v>247747.62</v>
      </c>
    </row>
    <row r="102" spans="1:8" ht="22.5" x14ac:dyDescent="0.2">
      <c r="A102" s="1" t="s">
        <v>75</v>
      </c>
      <c r="B102" s="1" t="s">
        <v>3144</v>
      </c>
      <c r="C102" s="1" t="s">
        <v>3145</v>
      </c>
      <c r="D102" s="1" t="s">
        <v>6344</v>
      </c>
      <c r="E102" s="1" t="s">
        <v>6345</v>
      </c>
      <c r="F102" s="1" t="s">
        <v>2641</v>
      </c>
      <c r="G102" s="1" t="s">
        <v>51</v>
      </c>
      <c r="H102" s="2">
        <v>365714.2</v>
      </c>
    </row>
    <row r="103" spans="1:8" ht="22.5" x14ac:dyDescent="0.2">
      <c r="A103" s="1" t="s">
        <v>75</v>
      </c>
      <c r="B103" s="1" t="s">
        <v>1800</v>
      </c>
      <c r="C103" s="1" t="s">
        <v>1801</v>
      </c>
      <c r="D103" s="1" t="s">
        <v>5682</v>
      </c>
      <c r="E103" s="1" t="s">
        <v>5352</v>
      </c>
      <c r="F103" s="1" t="s">
        <v>209</v>
      </c>
      <c r="G103" s="1" t="s">
        <v>51</v>
      </c>
      <c r="H103" s="2">
        <v>283757.34000000003</v>
      </c>
    </row>
    <row r="104" spans="1:8" ht="22.5" x14ac:dyDescent="0.2">
      <c r="A104" s="1" t="s">
        <v>75</v>
      </c>
      <c r="B104" s="1" t="s">
        <v>1800</v>
      </c>
      <c r="C104" s="1" t="s">
        <v>1801</v>
      </c>
      <c r="D104" s="1" t="s">
        <v>9197</v>
      </c>
      <c r="E104" s="1" t="s">
        <v>9198</v>
      </c>
      <c r="F104" s="1" t="s">
        <v>50</v>
      </c>
      <c r="G104" s="1" t="s">
        <v>51</v>
      </c>
      <c r="H104" s="2">
        <v>222857.14</v>
      </c>
    </row>
    <row r="105" spans="1:8" x14ac:dyDescent="0.2">
      <c r="A105" s="1" t="s">
        <v>75</v>
      </c>
      <c r="B105" s="1" t="s">
        <v>5143</v>
      </c>
      <c r="C105" s="1" t="s">
        <v>5144</v>
      </c>
      <c r="D105" s="1" t="s">
        <v>5614</v>
      </c>
      <c r="E105" s="1" t="s">
        <v>5615</v>
      </c>
      <c r="F105" s="1" t="s">
        <v>209</v>
      </c>
      <c r="G105" s="1" t="s">
        <v>51</v>
      </c>
      <c r="H105" s="2">
        <v>332681.02</v>
      </c>
    </row>
    <row r="106" spans="1:8" x14ac:dyDescent="0.2">
      <c r="A106" s="1" t="s">
        <v>75</v>
      </c>
      <c r="B106" s="1" t="s">
        <v>5143</v>
      </c>
      <c r="C106" s="1" t="s">
        <v>5144</v>
      </c>
      <c r="D106" s="1" t="s">
        <v>8175</v>
      </c>
      <c r="E106" s="1" t="s">
        <v>8176</v>
      </c>
      <c r="F106" s="1" t="s">
        <v>3558</v>
      </c>
      <c r="G106" s="1" t="s">
        <v>51</v>
      </c>
      <c r="H106" s="2">
        <v>300000</v>
      </c>
    </row>
    <row r="107" spans="1:8" ht="22.5" x14ac:dyDescent="0.2">
      <c r="A107" s="1" t="s">
        <v>75</v>
      </c>
      <c r="B107" s="1" t="s">
        <v>1808</v>
      </c>
      <c r="C107" s="1" t="s">
        <v>1809</v>
      </c>
      <c r="D107" s="1" t="s">
        <v>9860</v>
      </c>
      <c r="E107" s="1" t="s">
        <v>9861</v>
      </c>
      <c r="F107" s="1" t="s">
        <v>11</v>
      </c>
      <c r="G107" s="1" t="s">
        <v>51</v>
      </c>
      <c r="H107" s="2">
        <v>270476.19</v>
      </c>
    </row>
    <row r="108" spans="1:8" ht="22.5" x14ac:dyDescent="0.2">
      <c r="A108" s="1" t="s">
        <v>75</v>
      </c>
      <c r="B108" s="1" t="s">
        <v>2135</v>
      </c>
      <c r="C108" s="1" t="s">
        <v>2136</v>
      </c>
      <c r="D108" s="1" t="s">
        <v>3783</v>
      </c>
      <c r="E108" s="1" t="s">
        <v>3784</v>
      </c>
      <c r="F108" s="1" t="s">
        <v>3558</v>
      </c>
      <c r="G108" s="1" t="s">
        <v>51</v>
      </c>
      <c r="H108" s="2">
        <v>350000</v>
      </c>
    </row>
    <row r="109" spans="1:8" x14ac:dyDescent="0.2">
      <c r="A109" s="1" t="s">
        <v>75</v>
      </c>
      <c r="B109" s="1" t="s">
        <v>4282</v>
      </c>
      <c r="C109" s="1" t="s">
        <v>4283</v>
      </c>
      <c r="D109" s="1" t="s">
        <v>9145</v>
      </c>
      <c r="E109" s="1" t="s">
        <v>9146</v>
      </c>
      <c r="F109" s="1" t="s">
        <v>3558</v>
      </c>
      <c r="G109" s="1" t="s">
        <v>51</v>
      </c>
      <c r="H109" s="2">
        <v>250000</v>
      </c>
    </row>
    <row r="110" spans="1:8" x14ac:dyDescent="0.2">
      <c r="A110" s="1" t="s">
        <v>75</v>
      </c>
      <c r="B110" s="1" t="s">
        <v>3074</v>
      </c>
      <c r="C110" s="1" t="s">
        <v>9936</v>
      </c>
      <c r="D110" s="1" t="s">
        <v>9935</v>
      </c>
      <c r="E110" s="1" t="s">
        <v>6678</v>
      </c>
      <c r="F110" s="1" t="s">
        <v>3838</v>
      </c>
      <c r="G110" s="1" t="s">
        <v>51</v>
      </c>
      <c r="H110" s="2">
        <v>250000</v>
      </c>
    </row>
    <row r="111" spans="1:8" ht="33.75" x14ac:dyDescent="0.2">
      <c r="A111" s="1" t="s">
        <v>75</v>
      </c>
      <c r="B111" s="1" t="s">
        <v>4464</v>
      </c>
      <c r="C111" s="1" t="s">
        <v>4465</v>
      </c>
      <c r="D111" s="1" t="s">
        <v>4462</v>
      </c>
      <c r="E111" s="1" t="s">
        <v>4463</v>
      </c>
      <c r="F111" s="1" t="s">
        <v>215</v>
      </c>
      <c r="G111" s="1" t="s">
        <v>51</v>
      </c>
      <c r="H111" s="2">
        <v>300000</v>
      </c>
    </row>
    <row r="112" spans="1:8" ht="33.75" x14ac:dyDescent="0.2">
      <c r="A112" s="1" t="s">
        <v>75</v>
      </c>
      <c r="B112" s="1" t="s">
        <v>3500</v>
      </c>
      <c r="C112" s="1" t="s">
        <v>3501</v>
      </c>
      <c r="D112" s="1" t="s">
        <v>3498</v>
      </c>
      <c r="E112" s="1" t="s">
        <v>3499</v>
      </c>
      <c r="F112" s="1" t="s">
        <v>723</v>
      </c>
      <c r="G112" s="1" t="s">
        <v>51</v>
      </c>
      <c r="H112" s="2">
        <v>2904637.79</v>
      </c>
    </row>
    <row r="113" spans="1:8" ht="22.5" x14ac:dyDescent="0.2">
      <c r="A113" s="1" t="s">
        <v>75</v>
      </c>
      <c r="B113" s="1" t="s">
        <v>3500</v>
      </c>
      <c r="C113" s="1" t="s">
        <v>3501</v>
      </c>
      <c r="D113" s="1" t="s">
        <v>5899</v>
      </c>
      <c r="E113" s="1" t="s">
        <v>5900</v>
      </c>
      <c r="F113" s="1" t="s">
        <v>11</v>
      </c>
      <c r="G113" s="1" t="s">
        <v>51</v>
      </c>
      <c r="H113" s="2">
        <v>308571.43</v>
      </c>
    </row>
    <row r="114" spans="1:8" ht="22.5" x14ac:dyDescent="0.2">
      <c r="A114" s="1" t="s">
        <v>75</v>
      </c>
      <c r="B114" s="1" t="s">
        <v>2264</v>
      </c>
      <c r="C114" s="1" t="s">
        <v>2265</v>
      </c>
      <c r="D114" s="1" t="s">
        <v>5290</v>
      </c>
      <c r="E114" s="1" t="s">
        <v>5291</v>
      </c>
      <c r="F114" s="1" t="s">
        <v>215</v>
      </c>
      <c r="G114" s="1" t="s">
        <v>51</v>
      </c>
      <c r="H114" s="2">
        <v>345000</v>
      </c>
    </row>
    <row r="115" spans="1:8" ht="22.5" x14ac:dyDescent="0.2">
      <c r="A115" s="1" t="s">
        <v>75</v>
      </c>
      <c r="B115" s="1" t="s">
        <v>596</v>
      </c>
      <c r="C115" s="1" t="s">
        <v>597</v>
      </c>
      <c r="D115" s="1" t="s">
        <v>594</v>
      </c>
      <c r="E115" s="1" t="s">
        <v>595</v>
      </c>
      <c r="F115" s="1" t="s">
        <v>50</v>
      </c>
      <c r="G115" s="1" t="s">
        <v>51</v>
      </c>
      <c r="H115" s="2">
        <v>1869731.8</v>
      </c>
    </row>
    <row r="116" spans="1:8" x14ac:dyDescent="0.2">
      <c r="A116" s="1" t="s">
        <v>75</v>
      </c>
      <c r="B116" s="1" t="s">
        <v>562</v>
      </c>
      <c r="C116" s="1" t="s">
        <v>563</v>
      </c>
      <c r="D116" s="1" t="s">
        <v>6080</v>
      </c>
      <c r="E116" s="1" t="s">
        <v>6081</v>
      </c>
      <c r="F116" s="1" t="s">
        <v>2641</v>
      </c>
      <c r="G116" s="1" t="s">
        <v>51</v>
      </c>
      <c r="H116" s="2">
        <v>911877.39</v>
      </c>
    </row>
    <row r="117" spans="1:8" x14ac:dyDescent="0.2">
      <c r="A117" s="1" t="s">
        <v>75</v>
      </c>
      <c r="B117" s="1" t="s">
        <v>2401</v>
      </c>
      <c r="C117" s="1" t="s">
        <v>2402</v>
      </c>
      <c r="D117" s="1" t="s">
        <v>5917</v>
      </c>
      <c r="E117" s="1" t="s">
        <v>5918</v>
      </c>
      <c r="F117" s="1" t="s">
        <v>11</v>
      </c>
      <c r="G117" s="1" t="s">
        <v>51</v>
      </c>
      <c r="H117" s="2">
        <v>222857.14</v>
      </c>
    </row>
    <row r="118" spans="1:8" x14ac:dyDescent="0.2">
      <c r="A118" s="3"/>
      <c r="B118" s="3"/>
      <c r="C118" s="3"/>
      <c r="D118" s="3"/>
      <c r="E118" s="3"/>
      <c r="F118" s="3"/>
      <c r="G118" s="3"/>
      <c r="H118" s="4">
        <f>SUBTOTAL(109,Tabela1456891011121314151617[VL Repasse Proposta])</f>
        <v>82580782.64000003</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5"/>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107</v>
      </c>
      <c r="B5" s="1" t="s">
        <v>2107</v>
      </c>
      <c r="C5" s="1" t="s">
        <v>2108</v>
      </c>
      <c r="D5" s="1" t="s">
        <v>9035</v>
      </c>
      <c r="E5" s="1" t="s">
        <v>9036</v>
      </c>
      <c r="F5" s="1" t="s">
        <v>3558</v>
      </c>
      <c r="G5" s="1" t="s">
        <v>51</v>
      </c>
      <c r="H5" s="2">
        <v>9739593.0700000003</v>
      </c>
    </row>
    <row r="6" spans="1:8" x14ac:dyDescent="0.2">
      <c r="A6" s="1" t="s">
        <v>107</v>
      </c>
      <c r="B6" s="1" t="s">
        <v>2107</v>
      </c>
      <c r="C6" s="1" t="s">
        <v>2108</v>
      </c>
      <c r="D6" s="1" t="s">
        <v>10338</v>
      </c>
      <c r="E6" s="1" t="s">
        <v>10339</v>
      </c>
      <c r="F6" s="1" t="s">
        <v>2641</v>
      </c>
      <c r="G6" s="1" t="s">
        <v>51</v>
      </c>
      <c r="H6" s="2">
        <v>911877.39</v>
      </c>
    </row>
    <row r="7" spans="1:8" x14ac:dyDescent="0.2">
      <c r="A7" s="1" t="s">
        <v>107</v>
      </c>
      <c r="B7" s="1" t="s">
        <v>1919</v>
      </c>
      <c r="C7" s="1" t="s">
        <v>1920</v>
      </c>
      <c r="D7" s="1" t="s">
        <v>7457</v>
      </c>
      <c r="E7" s="1" t="s">
        <v>6980</v>
      </c>
      <c r="F7" s="1" t="s">
        <v>209</v>
      </c>
      <c r="G7" s="1" t="s">
        <v>51</v>
      </c>
      <c r="H7" s="2">
        <v>222857.14</v>
      </c>
    </row>
    <row r="8" spans="1:8" x14ac:dyDescent="0.2">
      <c r="A8" s="1" t="s">
        <v>107</v>
      </c>
      <c r="B8" s="1" t="s">
        <v>1924</v>
      </c>
      <c r="C8" s="1" t="s">
        <v>1925</v>
      </c>
      <c r="D8" s="1" t="s">
        <v>9642</v>
      </c>
      <c r="E8" s="1" t="s">
        <v>9643</v>
      </c>
      <c r="F8" s="1" t="s">
        <v>2641</v>
      </c>
      <c r="G8" s="1" t="s">
        <v>51</v>
      </c>
      <c r="H8" s="2">
        <v>270476.19</v>
      </c>
    </row>
    <row r="9" spans="1:8" x14ac:dyDescent="0.2">
      <c r="A9" s="1" t="s">
        <v>107</v>
      </c>
      <c r="B9" s="1" t="s">
        <v>590</v>
      </c>
      <c r="C9" s="1" t="s">
        <v>591</v>
      </c>
      <c r="D9" s="1" t="s">
        <v>5462</v>
      </c>
      <c r="E9" s="1" t="s">
        <v>5463</v>
      </c>
      <c r="F9" s="1" t="s">
        <v>209</v>
      </c>
      <c r="G9" s="1" t="s">
        <v>51</v>
      </c>
      <c r="H9" s="2">
        <v>381604.69</v>
      </c>
    </row>
    <row r="10" spans="1:8" x14ac:dyDescent="0.2">
      <c r="A10" s="1" t="s">
        <v>107</v>
      </c>
      <c r="B10" s="1" t="s">
        <v>2552</v>
      </c>
      <c r="C10" s="1" t="s">
        <v>2553</v>
      </c>
      <c r="D10" s="1" t="s">
        <v>9640</v>
      </c>
      <c r="E10" s="1" t="s">
        <v>1514</v>
      </c>
      <c r="F10" s="1" t="s">
        <v>2641</v>
      </c>
      <c r="G10" s="1" t="s">
        <v>51</v>
      </c>
      <c r="H10" s="2">
        <v>222857.14</v>
      </c>
    </row>
    <row r="11" spans="1:8" x14ac:dyDescent="0.2">
      <c r="A11" s="1" t="s">
        <v>107</v>
      </c>
      <c r="B11" s="1" t="s">
        <v>5177</v>
      </c>
      <c r="C11" s="1" t="s">
        <v>5178</v>
      </c>
      <c r="D11" s="1" t="s">
        <v>6231</v>
      </c>
      <c r="E11" s="1" t="s">
        <v>5176</v>
      </c>
      <c r="F11" s="1" t="s">
        <v>2641</v>
      </c>
      <c r="G11" s="1" t="s">
        <v>51</v>
      </c>
      <c r="H11" s="2">
        <v>270476.19</v>
      </c>
    </row>
    <row r="12" spans="1:8" ht="22.5" x14ac:dyDescent="0.2">
      <c r="A12" s="1" t="s">
        <v>107</v>
      </c>
      <c r="B12" s="1" t="s">
        <v>631</v>
      </c>
      <c r="C12" s="1" t="s">
        <v>632</v>
      </c>
      <c r="D12" s="1" t="s">
        <v>4904</v>
      </c>
      <c r="E12" s="1" t="s">
        <v>4905</v>
      </c>
      <c r="F12" s="1" t="s">
        <v>3734</v>
      </c>
      <c r="G12" s="1" t="s">
        <v>51</v>
      </c>
      <c r="H12" s="2">
        <v>350000</v>
      </c>
    </row>
    <row r="13" spans="1:8" x14ac:dyDescent="0.2">
      <c r="A13" s="1" t="s">
        <v>107</v>
      </c>
      <c r="B13" s="1" t="s">
        <v>2395</v>
      </c>
      <c r="C13" s="1" t="s">
        <v>2396</v>
      </c>
      <c r="D13" s="1" t="s">
        <v>10352</v>
      </c>
      <c r="E13" s="1" t="s">
        <v>10353</v>
      </c>
      <c r="F13" s="1" t="s">
        <v>2641</v>
      </c>
      <c r="G13" s="1" t="s">
        <v>51</v>
      </c>
      <c r="H13" s="2">
        <v>1869731.8</v>
      </c>
    </row>
    <row r="14" spans="1:8" x14ac:dyDescent="0.2">
      <c r="A14" s="1" t="s">
        <v>107</v>
      </c>
      <c r="B14" s="1" t="s">
        <v>462</v>
      </c>
      <c r="C14" s="1" t="s">
        <v>463</v>
      </c>
      <c r="D14" s="1" t="s">
        <v>2691</v>
      </c>
      <c r="E14" s="1" t="s">
        <v>2692</v>
      </c>
      <c r="F14" s="1" t="s">
        <v>209</v>
      </c>
      <c r="G14" s="1" t="s">
        <v>51</v>
      </c>
      <c r="H14" s="2">
        <v>441496.64</v>
      </c>
    </row>
    <row r="15" spans="1:8" x14ac:dyDescent="0.2">
      <c r="A15" s="1" t="s">
        <v>107</v>
      </c>
      <c r="B15" s="1" t="s">
        <v>433</v>
      </c>
      <c r="C15" s="1" t="s">
        <v>434</v>
      </c>
      <c r="D15" s="1" t="s">
        <v>9946</v>
      </c>
      <c r="E15" s="1" t="s">
        <v>9947</v>
      </c>
      <c r="F15" s="1" t="s">
        <v>2641</v>
      </c>
      <c r="G15" s="1" t="s">
        <v>51</v>
      </c>
      <c r="H15" s="2">
        <v>1869731.8</v>
      </c>
    </row>
    <row r="16" spans="1:8" x14ac:dyDescent="0.2">
      <c r="A16" s="1" t="s">
        <v>107</v>
      </c>
      <c r="B16" s="1" t="s">
        <v>1942</v>
      </c>
      <c r="C16" s="1" t="s">
        <v>1943</v>
      </c>
      <c r="D16" s="1" t="s">
        <v>4481</v>
      </c>
      <c r="E16" s="1" t="s">
        <v>4482</v>
      </c>
      <c r="F16" s="1" t="s">
        <v>209</v>
      </c>
      <c r="G16" s="1" t="s">
        <v>51</v>
      </c>
      <c r="H16" s="2">
        <v>460952.38</v>
      </c>
    </row>
    <row r="17" spans="1:8" x14ac:dyDescent="0.2">
      <c r="A17" s="1" t="s">
        <v>107</v>
      </c>
      <c r="B17" s="1" t="s">
        <v>1942</v>
      </c>
      <c r="C17" s="1" t="s">
        <v>1943</v>
      </c>
      <c r="D17" s="1" t="s">
        <v>9654</v>
      </c>
      <c r="E17" s="1" t="s">
        <v>5535</v>
      </c>
      <c r="F17" s="1" t="s">
        <v>2641</v>
      </c>
      <c r="G17" s="1" t="s">
        <v>51</v>
      </c>
      <c r="H17" s="2">
        <v>911877.39</v>
      </c>
    </row>
    <row r="18" spans="1:8" x14ac:dyDescent="0.2">
      <c r="A18" s="1" t="s">
        <v>107</v>
      </c>
      <c r="B18" s="1" t="s">
        <v>470</v>
      </c>
      <c r="C18" s="1" t="s">
        <v>471</v>
      </c>
      <c r="D18" s="1" t="s">
        <v>10350</v>
      </c>
      <c r="E18" s="1" t="s">
        <v>10351</v>
      </c>
      <c r="F18" s="1" t="s">
        <v>2641</v>
      </c>
      <c r="G18" s="1" t="s">
        <v>51</v>
      </c>
      <c r="H18" s="2">
        <v>222857.14</v>
      </c>
    </row>
    <row r="19" spans="1:8" ht="22.5" x14ac:dyDescent="0.2">
      <c r="A19" s="1" t="s">
        <v>107</v>
      </c>
      <c r="B19" s="1" t="s">
        <v>2076</v>
      </c>
      <c r="C19" s="1" t="s">
        <v>2077</v>
      </c>
      <c r="D19" s="1" t="s">
        <v>7872</v>
      </c>
      <c r="E19" s="1" t="s">
        <v>7873</v>
      </c>
      <c r="F19" s="1" t="s">
        <v>50</v>
      </c>
      <c r="G19" s="1" t="s">
        <v>51</v>
      </c>
      <c r="H19" s="2">
        <v>318095.24</v>
      </c>
    </row>
    <row r="20" spans="1:8" ht="22.5" x14ac:dyDescent="0.2">
      <c r="A20" s="1" t="s">
        <v>107</v>
      </c>
      <c r="B20" s="1" t="s">
        <v>1576</v>
      </c>
      <c r="C20" s="1" t="s">
        <v>8104</v>
      </c>
      <c r="D20" s="1" t="s">
        <v>8103</v>
      </c>
      <c r="E20" s="1" t="s">
        <v>6476</v>
      </c>
      <c r="F20" s="1" t="s">
        <v>3838</v>
      </c>
      <c r="G20" s="1" t="s">
        <v>51</v>
      </c>
      <c r="H20" s="2">
        <v>250000</v>
      </c>
    </row>
    <row r="21" spans="1:8" ht="22.5" x14ac:dyDescent="0.2">
      <c r="A21" s="1" t="s">
        <v>107</v>
      </c>
      <c r="B21" s="1" t="s">
        <v>1576</v>
      </c>
      <c r="C21" s="1" t="s">
        <v>8104</v>
      </c>
      <c r="D21" s="1" t="s">
        <v>8105</v>
      </c>
      <c r="E21" s="1" t="s">
        <v>6476</v>
      </c>
      <c r="F21" s="1" t="s">
        <v>3838</v>
      </c>
      <c r="G21" s="1" t="s">
        <v>51</v>
      </c>
      <c r="H21" s="2">
        <v>250000</v>
      </c>
    </row>
    <row r="22" spans="1:8" ht="22.5" x14ac:dyDescent="0.2">
      <c r="A22" s="1" t="s">
        <v>107</v>
      </c>
      <c r="B22" s="1" t="s">
        <v>1576</v>
      </c>
      <c r="C22" s="1" t="s">
        <v>8104</v>
      </c>
      <c r="D22" s="1" t="s">
        <v>8263</v>
      </c>
      <c r="E22" s="1" t="s">
        <v>6476</v>
      </c>
      <c r="F22" s="1" t="s">
        <v>3838</v>
      </c>
      <c r="G22" s="1" t="s">
        <v>51</v>
      </c>
      <c r="H22" s="2">
        <v>300000</v>
      </c>
    </row>
    <row r="23" spans="1:8" ht="22.5" x14ac:dyDescent="0.2">
      <c r="A23" s="1" t="s">
        <v>107</v>
      </c>
      <c r="B23" s="1" t="s">
        <v>1576</v>
      </c>
      <c r="C23" s="1" t="s">
        <v>8104</v>
      </c>
      <c r="D23" s="1" t="s">
        <v>8264</v>
      </c>
      <c r="E23" s="1" t="s">
        <v>6476</v>
      </c>
      <c r="F23" s="1" t="s">
        <v>3838</v>
      </c>
      <c r="G23" s="1" t="s">
        <v>51</v>
      </c>
      <c r="H23" s="2">
        <v>200001</v>
      </c>
    </row>
    <row r="24" spans="1:8" ht="22.5" x14ac:dyDescent="0.2">
      <c r="A24" s="1" t="s">
        <v>107</v>
      </c>
      <c r="B24" s="1" t="s">
        <v>1576</v>
      </c>
      <c r="C24" s="1" t="s">
        <v>8104</v>
      </c>
      <c r="D24" s="1" t="s">
        <v>8820</v>
      </c>
      <c r="E24" s="1" t="s">
        <v>6678</v>
      </c>
      <c r="F24" s="1" t="s">
        <v>3838</v>
      </c>
      <c r="G24" s="1" t="s">
        <v>51</v>
      </c>
      <c r="H24" s="2">
        <v>295956</v>
      </c>
    </row>
    <row r="25" spans="1:8" ht="22.5" x14ac:dyDescent="0.2">
      <c r="A25" s="1" t="s">
        <v>107</v>
      </c>
      <c r="B25" s="1" t="s">
        <v>1576</v>
      </c>
      <c r="C25" s="1" t="s">
        <v>8104</v>
      </c>
      <c r="D25" s="1" t="s">
        <v>8821</v>
      </c>
      <c r="E25" s="1" t="s">
        <v>6678</v>
      </c>
      <c r="F25" s="1" t="s">
        <v>3838</v>
      </c>
      <c r="G25" s="1" t="s">
        <v>51</v>
      </c>
      <c r="H25" s="2">
        <v>499744</v>
      </c>
    </row>
    <row r="26" spans="1:8" ht="22.5" x14ac:dyDescent="0.2">
      <c r="A26" s="1" t="s">
        <v>107</v>
      </c>
      <c r="B26" s="1" t="s">
        <v>1576</v>
      </c>
      <c r="C26" s="1" t="s">
        <v>8104</v>
      </c>
      <c r="D26" s="1" t="s">
        <v>9998</v>
      </c>
      <c r="E26" s="1" t="s">
        <v>6476</v>
      </c>
      <c r="F26" s="1" t="s">
        <v>3838</v>
      </c>
      <c r="G26" s="1" t="s">
        <v>51</v>
      </c>
      <c r="H26" s="2">
        <v>500000</v>
      </c>
    </row>
    <row r="27" spans="1:8" ht="22.5" x14ac:dyDescent="0.2">
      <c r="A27" s="1" t="s">
        <v>107</v>
      </c>
      <c r="B27" s="1" t="s">
        <v>2841</v>
      </c>
      <c r="C27" s="1" t="s">
        <v>2842</v>
      </c>
      <c r="D27" s="1" t="s">
        <v>8121</v>
      </c>
      <c r="E27" s="1" t="s">
        <v>8122</v>
      </c>
      <c r="F27" s="1" t="s">
        <v>50</v>
      </c>
      <c r="G27" s="1" t="s">
        <v>51</v>
      </c>
      <c r="H27" s="2">
        <v>365714.29</v>
      </c>
    </row>
    <row r="28" spans="1:8" ht="22.5" x14ac:dyDescent="0.2">
      <c r="A28" s="1" t="s">
        <v>107</v>
      </c>
      <c r="B28" s="1" t="s">
        <v>2841</v>
      </c>
      <c r="C28" s="1" t="s">
        <v>2842</v>
      </c>
      <c r="D28" s="1" t="s">
        <v>8156</v>
      </c>
      <c r="E28" s="1" t="s">
        <v>8157</v>
      </c>
      <c r="F28" s="1" t="s">
        <v>50</v>
      </c>
      <c r="G28" s="1" t="s">
        <v>51</v>
      </c>
      <c r="H28" s="2">
        <v>365714.29</v>
      </c>
    </row>
    <row r="29" spans="1:8" x14ac:dyDescent="0.2">
      <c r="A29" s="1" t="s">
        <v>107</v>
      </c>
      <c r="B29" s="1" t="s">
        <v>977</v>
      </c>
      <c r="C29" s="1" t="s">
        <v>978</v>
      </c>
      <c r="D29" s="1" t="s">
        <v>3849</v>
      </c>
      <c r="E29" s="1" t="s">
        <v>3850</v>
      </c>
      <c r="F29" s="1" t="s">
        <v>3558</v>
      </c>
      <c r="G29" s="1" t="s">
        <v>51</v>
      </c>
      <c r="H29" s="2">
        <v>4000000</v>
      </c>
    </row>
    <row r="30" spans="1:8" x14ac:dyDescent="0.2">
      <c r="A30" s="1" t="s">
        <v>107</v>
      </c>
      <c r="B30" s="1" t="s">
        <v>812</v>
      </c>
      <c r="C30" s="1" t="s">
        <v>813</v>
      </c>
      <c r="D30" s="1" t="s">
        <v>9212</v>
      </c>
      <c r="E30" s="1" t="s">
        <v>9213</v>
      </c>
      <c r="F30" s="1" t="s">
        <v>209</v>
      </c>
      <c r="G30" s="1" t="s">
        <v>51</v>
      </c>
      <c r="H30" s="2">
        <v>234313.87</v>
      </c>
    </row>
    <row r="31" spans="1:8" x14ac:dyDescent="0.2">
      <c r="A31" s="1" t="s">
        <v>107</v>
      </c>
      <c r="B31" s="1" t="s">
        <v>812</v>
      </c>
      <c r="C31" s="1" t="s">
        <v>813</v>
      </c>
      <c r="D31" s="1" t="s">
        <v>9646</v>
      </c>
      <c r="E31" s="1" t="s">
        <v>9647</v>
      </c>
      <c r="F31" s="1" t="s">
        <v>2641</v>
      </c>
      <c r="G31" s="1" t="s">
        <v>51</v>
      </c>
      <c r="H31" s="2">
        <v>746666.67</v>
      </c>
    </row>
    <row r="32" spans="1:8" x14ac:dyDescent="0.2">
      <c r="A32" s="1" t="s">
        <v>107</v>
      </c>
      <c r="B32" s="1" t="s">
        <v>1946</v>
      </c>
      <c r="C32" s="1" t="s">
        <v>1947</v>
      </c>
      <c r="D32" s="1" t="s">
        <v>5377</v>
      </c>
      <c r="E32" s="1" t="s">
        <v>5378</v>
      </c>
      <c r="F32" s="1" t="s">
        <v>2641</v>
      </c>
      <c r="G32" s="1" t="s">
        <v>51</v>
      </c>
      <c r="H32" s="2">
        <v>292500</v>
      </c>
    </row>
    <row r="33" spans="1:8" x14ac:dyDescent="0.2">
      <c r="A33" s="1" t="s">
        <v>107</v>
      </c>
      <c r="B33" s="1" t="s">
        <v>1946</v>
      </c>
      <c r="C33" s="1" t="s">
        <v>1947</v>
      </c>
      <c r="D33" s="1" t="s">
        <v>6091</v>
      </c>
      <c r="E33" s="1" t="s">
        <v>6092</v>
      </c>
      <c r="F33" s="1" t="s">
        <v>209</v>
      </c>
      <c r="G33" s="1" t="s">
        <v>51</v>
      </c>
      <c r="H33" s="2">
        <v>234833.66</v>
      </c>
    </row>
    <row r="34" spans="1:8" x14ac:dyDescent="0.2">
      <c r="A34" s="1" t="s">
        <v>107</v>
      </c>
      <c r="B34" s="1" t="s">
        <v>1946</v>
      </c>
      <c r="C34" s="1" t="s">
        <v>1947</v>
      </c>
      <c r="D34" s="1" t="s">
        <v>9669</v>
      </c>
      <c r="E34" s="1" t="s">
        <v>9670</v>
      </c>
      <c r="F34" s="1" t="s">
        <v>2641</v>
      </c>
      <c r="G34" s="1" t="s">
        <v>51</v>
      </c>
      <c r="H34" s="2">
        <v>270476.19</v>
      </c>
    </row>
    <row r="35" spans="1:8" x14ac:dyDescent="0.2">
      <c r="A35" s="1" t="s">
        <v>107</v>
      </c>
      <c r="B35" s="1" t="s">
        <v>1946</v>
      </c>
      <c r="C35" s="1" t="s">
        <v>1947</v>
      </c>
      <c r="D35" s="1" t="s">
        <v>10333</v>
      </c>
      <c r="E35" s="1" t="s">
        <v>10334</v>
      </c>
      <c r="F35" s="1" t="s">
        <v>209</v>
      </c>
      <c r="G35" s="1" t="s">
        <v>51</v>
      </c>
      <c r="H35" s="2">
        <v>460952.38</v>
      </c>
    </row>
    <row r="36" spans="1:8" x14ac:dyDescent="0.2">
      <c r="A36" s="1" t="s">
        <v>107</v>
      </c>
      <c r="B36" s="1" t="s">
        <v>2074</v>
      </c>
      <c r="C36" s="1" t="s">
        <v>2075</v>
      </c>
      <c r="D36" s="1" t="s">
        <v>7097</v>
      </c>
      <c r="E36" s="1" t="s">
        <v>2457</v>
      </c>
      <c r="F36" s="1" t="s">
        <v>2641</v>
      </c>
      <c r="G36" s="1" t="s">
        <v>51</v>
      </c>
      <c r="H36" s="2">
        <v>222857.14</v>
      </c>
    </row>
    <row r="37" spans="1:8" ht="33.75" x14ac:dyDescent="0.2">
      <c r="A37" s="1" t="s">
        <v>107</v>
      </c>
      <c r="B37" s="1" t="s">
        <v>139</v>
      </c>
      <c r="C37" s="1" t="s">
        <v>4511</v>
      </c>
      <c r="D37" s="1" t="s">
        <v>4509</v>
      </c>
      <c r="E37" s="1" t="s">
        <v>4510</v>
      </c>
      <c r="F37" s="1" t="s">
        <v>3882</v>
      </c>
      <c r="G37" s="1" t="s">
        <v>51</v>
      </c>
      <c r="H37" s="2">
        <v>299623.67999999999</v>
      </c>
    </row>
    <row r="38" spans="1:8" x14ac:dyDescent="0.2">
      <c r="A38" s="1" t="s">
        <v>107</v>
      </c>
      <c r="B38" s="1" t="s">
        <v>1646</v>
      </c>
      <c r="C38" s="1" t="s">
        <v>1647</v>
      </c>
      <c r="D38" s="1" t="s">
        <v>8683</v>
      </c>
      <c r="E38" s="1" t="s">
        <v>310</v>
      </c>
      <c r="F38" s="1" t="s">
        <v>2641</v>
      </c>
      <c r="G38" s="1" t="s">
        <v>51</v>
      </c>
      <c r="H38" s="2">
        <v>222857.14</v>
      </c>
    </row>
    <row r="39" spans="1:8" x14ac:dyDescent="0.2">
      <c r="A39" s="1" t="s">
        <v>107</v>
      </c>
      <c r="B39" s="1" t="s">
        <v>1956</v>
      </c>
      <c r="C39" s="1" t="s">
        <v>1957</v>
      </c>
      <c r="D39" s="1" t="s">
        <v>3616</v>
      </c>
      <c r="E39" s="1" t="s">
        <v>3617</v>
      </c>
      <c r="F39" s="1" t="s">
        <v>2641</v>
      </c>
      <c r="G39" s="1" t="s">
        <v>51</v>
      </c>
      <c r="H39" s="2">
        <v>780000</v>
      </c>
    </row>
    <row r="40" spans="1:8" x14ac:dyDescent="0.2">
      <c r="A40" s="1" t="s">
        <v>107</v>
      </c>
      <c r="B40" s="1" t="s">
        <v>1956</v>
      </c>
      <c r="C40" s="1" t="s">
        <v>1957</v>
      </c>
      <c r="D40" s="1" t="s">
        <v>6244</v>
      </c>
      <c r="E40" s="1" t="s">
        <v>6245</v>
      </c>
      <c r="F40" s="1" t="s">
        <v>11</v>
      </c>
      <c r="G40" s="1" t="s">
        <v>51</v>
      </c>
      <c r="H40" s="2">
        <v>460952.38</v>
      </c>
    </row>
    <row r="41" spans="1:8" x14ac:dyDescent="0.2">
      <c r="A41" s="1" t="s">
        <v>107</v>
      </c>
      <c r="B41" s="1" t="s">
        <v>1956</v>
      </c>
      <c r="C41" s="1" t="s">
        <v>1957</v>
      </c>
      <c r="D41" s="1" t="s">
        <v>8205</v>
      </c>
      <c r="E41" s="1" t="s">
        <v>8206</v>
      </c>
      <c r="F41" s="1" t="s">
        <v>2641</v>
      </c>
      <c r="G41" s="1" t="s">
        <v>51</v>
      </c>
      <c r="H41" s="2">
        <v>222857.14</v>
      </c>
    </row>
    <row r="42" spans="1:8" x14ac:dyDescent="0.2">
      <c r="A42" s="1" t="s">
        <v>107</v>
      </c>
      <c r="B42" s="1" t="s">
        <v>824</v>
      </c>
      <c r="C42" s="1" t="s">
        <v>825</v>
      </c>
      <c r="D42" s="1" t="s">
        <v>822</v>
      </c>
      <c r="E42" s="1" t="s">
        <v>823</v>
      </c>
      <c r="F42" s="1" t="s">
        <v>209</v>
      </c>
      <c r="G42" s="1" t="s">
        <v>51</v>
      </c>
      <c r="H42" s="2">
        <v>239585.3</v>
      </c>
    </row>
    <row r="43" spans="1:8" x14ac:dyDescent="0.2">
      <c r="A43" s="1" t="s">
        <v>107</v>
      </c>
      <c r="B43" s="1" t="s">
        <v>1416</v>
      </c>
      <c r="C43" s="1" t="s">
        <v>1417</v>
      </c>
      <c r="D43" s="1" t="s">
        <v>9641</v>
      </c>
      <c r="E43" s="1" t="s">
        <v>1652</v>
      </c>
      <c r="F43" s="1" t="s">
        <v>2641</v>
      </c>
      <c r="G43" s="1" t="s">
        <v>51</v>
      </c>
      <c r="H43" s="2">
        <v>270476.19</v>
      </c>
    </row>
    <row r="44" spans="1:8" x14ac:dyDescent="0.2">
      <c r="A44" s="1" t="s">
        <v>107</v>
      </c>
      <c r="B44" s="1" t="s">
        <v>872</v>
      </c>
      <c r="C44" s="1" t="s">
        <v>873</v>
      </c>
      <c r="D44" s="1" t="s">
        <v>10335</v>
      </c>
      <c r="E44" s="1" t="s">
        <v>10336</v>
      </c>
      <c r="F44" s="1" t="s">
        <v>2641</v>
      </c>
      <c r="G44" s="1" t="s">
        <v>51</v>
      </c>
      <c r="H44" s="2">
        <v>556190.48</v>
      </c>
    </row>
    <row r="45" spans="1:8" x14ac:dyDescent="0.2">
      <c r="A45" s="1" t="s">
        <v>107</v>
      </c>
      <c r="B45" s="1" t="s">
        <v>979</v>
      </c>
      <c r="C45" s="1" t="s">
        <v>980</v>
      </c>
      <c r="D45" s="1" t="s">
        <v>7203</v>
      </c>
      <c r="E45" s="1" t="s">
        <v>6014</v>
      </c>
      <c r="F45" s="1" t="s">
        <v>2641</v>
      </c>
      <c r="G45" s="1" t="s">
        <v>51</v>
      </c>
      <c r="H45" s="2">
        <v>222857.14</v>
      </c>
    </row>
    <row r="46" spans="1:8" x14ac:dyDescent="0.2">
      <c r="A46" s="1" t="s">
        <v>107</v>
      </c>
      <c r="B46" s="1" t="s">
        <v>979</v>
      </c>
      <c r="C46" s="1" t="s">
        <v>980</v>
      </c>
      <c r="D46" s="1" t="s">
        <v>8486</v>
      </c>
      <c r="E46" s="1" t="s">
        <v>8487</v>
      </c>
      <c r="F46" s="1" t="s">
        <v>2641</v>
      </c>
      <c r="G46" s="1" t="s">
        <v>51</v>
      </c>
      <c r="H46" s="2">
        <v>911877.39</v>
      </c>
    </row>
    <row r="47" spans="1:8" x14ac:dyDescent="0.2">
      <c r="A47" s="1" t="s">
        <v>107</v>
      </c>
      <c r="B47" s="1" t="s">
        <v>992</v>
      </c>
      <c r="C47" s="1" t="s">
        <v>993</v>
      </c>
      <c r="D47" s="1" t="s">
        <v>10344</v>
      </c>
      <c r="E47" s="1" t="s">
        <v>10345</v>
      </c>
      <c r="F47" s="1" t="s">
        <v>2641</v>
      </c>
      <c r="G47" s="1" t="s">
        <v>51</v>
      </c>
      <c r="H47" s="2">
        <v>365714.29</v>
      </c>
    </row>
    <row r="48" spans="1:8" x14ac:dyDescent="0.2">
      <c r="A48" s="1" t="s">
        <v>107</v>
      </c>
      <c r="B48" s="1" t="s">
        <v>1845</v>
      </c>
      <c r="C48" s="1" t="s">
        <v>1846</v>
      </c>
      <c r="D48" s="1" t="s">
        <v>9862</v>
      </c>
      <c r="E48" s="1" t="s">
        <v>9863</v>
      </c>
      <c r="F48" s="1" t="s">
        <v>11</v>
      </c>
      <c r="G48" s="1" t="s">
        <v>51</v>
      </c>
      <c r="H48" s="2">
        <v>2291187.7400000002</v>
      </c>
    </row>
    <row r="49" spans="1:8" x14ac:dyDescent="0.2">
      <c r="A49" s="1" t="s">
        <v>107</v>
      </c>
      <c r="B49" s="1" t="s">
        <v>1002</v>
      </c>
      <c r="C49" s="1" t="s">
        <v>1003</v>
      </c>
      <c r="D49" s="1" t="s">
        <v>9656</v>
      </c>
      <c r="E49" s="1" t="s">
        <v>9657</v>
      </c>
      <c r="F49" s="1" t="s">
        <v>2641</v>
      </c>
      <c r="G49" s="1" t="s">
        <v>51</v>
      </c>
      <c r="H49" s="2">
        <v>222857.14</v>
      </c>
    </row>
    <row r="50" spans="1:8" x14ac:dyDescent="0.2">
      <c r="A50" s="1" t="s">
        <v>107</v>
      </c>
      <c r="B50" s="1" t="s">
        <v>2718</v>
      </c>
      <c r="C50" s="1" t="s">
        <v>2719</v>
      </c>
      <c r="D50" s="1" t="s">
        <v>7157</v>
      </c>
      <c r="E50" s="1" t="s">
        <v>1514</v>
      </c>
      <c r="F50" s="1" t="s">
        <v>2641</v>
      </c>
      <c r="G50" s="1" t="s">
        <v>51</v>
      </c>
      <c r="H50" s="2">
        <v>222857.14</v>
      </c>
    </row>
    <row r="51" spans="1:8" x14ac:dyDescent="0.2">
      <c r="A51" s="1" t="s">
        <v>107</v>
      </c>
      <c r="B51" s="1" t="s">
        <v>686</v>
      </c>
      <c r="C51" s="1" t="s">
        <v>687</v>
      </c>
      <c r="D51" s="1" t="s">
        <v>5543</v>
      </c>
      <c r="E51" s="1" t="s">
        <v>5544</v>
      </c>
      <c r="F51" s="1" t="s">
        <v>209</v>
      </c>
      <c r="G51" s="1" t="s">
        <v>51</v>
      </c>
      <c r="H51" s="2">
        <v>283757.34000000003</v>
      </c>
    </row>
    <row r="52" spans="1:8" x14ac:dyDescent="0.2">
      <c r="A52" s="1" t="s">
        <v>107</v>
      </c>
      <c r="B52" s="1" t="s">
        <v>2726</v>
      </c>
      <c r="C52" s="1" t="s">
        <v>2727</v>
      </c>
      <c r="D52" s="1" t="s">
        <v>4547</v>
      </c>
      <c r="E52" s="1" t="s">
        <v>4548</v>
      </c>
      <c r="F52" s="1" t="s">
        <v>2641</v>
      </c>
      <c r="G52" s="1" t="s">
        <v>51</v>
      </c>
      <c r="H52" s="2">
        <v>292500</v>
      </c>
    </row>
    <row r="53" spans="1:8" x14ac:dyDescent="0.2">
      <c r="A53" s="1" t="s">
        <v>107</v>
      </c>
      <c r="B53" s="1" t="s">
        <v>1971</v>
      </c>
      <c r="C53" s="1" t="s">
        <v>1972</v>
      </c>
      <c r="D53" s="1" t="s">
        <v>4876</v>
      </c>
      <c r="E53" s="1" t="s">
        <v>4877</v>
      </c>
      <c r="F53" s="1" t="s">
        <v>3558</v>
      </c>
      <c r="G53" s="1" t="s">
        <v>51</v>
      </c>
      <c r="H53" s="2">
        <v>1000000</v>
      </c>
    </row>
    <row r="54" spans="1:8" x14ac:dyDescent="0.2">
      <c r="A54" s="1" t="s">
        <v>107</v>
      </c>
      <c r="B54" s="1" t="s">
        <v>1971</v>
      </c>
      <c r="C54" s="1" t="s">
        <v>1972</v>
      </c>
      <c r="D54" s="1" t="s">
        <v>6383</v>
      </c>
      <c r="E54" s="1" t="s">
        <v>6384</v>
      </c>
      <c r="F54" s="1" t="s">
        <v>209</v>
      </c>
      <c r="G54" s="1" t="s">
        <v>51</v>
      </c>
      <c r="H54" s="2">
        <v>234833.66</v>
      </c>
    </row>
    <row r="55" spans="1:8" x14ac:dyDescent="0.2">
      <c r="A55" s="1" t="s">
        <v>107</v>
      </c>
      <c r="B55" s="1" t="s">
        <v>1971</v>
      </c>
      <c r="C55" s="1" t="s">
        <v>1972</v>
      </c>
      <c r="D55" s="1" t="s">
        <v>9667</v>
      </c>
      <c r="E55" s="1" t="s">
        <v>9668</v>
      </c>
      <c r="F55" s="1" t="s">
        <v>2641</v>
      </c>
      <c r="G55" s="1" t="s">
        <v>51</v>
      </c>
      <c r="H55" s="2">
        <v>222857.14</v>
      </c>
    </row>
    <row r="56" spans="1:8" ht="33.75" x14ac:dyDescent="0.2">
      <c r="A56" s="1" t="s">
        <v>107</v>
      </c>
      <c r="B56" s="1" t="s">
        <v>2298</v>
      </c>
      <c r="C56" s="1" t="s">
        <v>4436</v>
      </c>
      <c r="D56" s="1" t="s">
        <v>4434</v>
      </c>
      <c r="E56" s="1" t="s">
        <v>4435</v>
      </c>
      <c r="F56" s="1" t="s">
        <v>3759</v>
      </c>
      <c r="G56" s="1" t="s">
        <v>51</v>
      </c>
      <c r="H56" s="2">
        <v>500000</v>
      </c>
    </row>
    <row r="57" spans="1:8" ht="22.5" x14ac:dyDescent="0.2">
      <c r="A57" s="1" t="s">
        <v>107</v>
      </c>
      <c r="B57" s="1" t="s">
        <v>2298</v>
      </c>
      <c r="C57" s="1" t="s">
        <v>6268</v>
      </c>
      <c r="D57" s="1" t="s">
        <v>6266</v>
      </c>
      <c r="E57" s="1" t="s">
        <v>6267</v>
      </c>
      <c r="F57" s="1" t="s">
        <v>391</v>
      </c>
      <c r="G57" s="1" t="s">
        <v>51</v>
      </c>
      <c r="H57" s="2">
        <v>222857.14</v>
      </c>
    </row>
    <row r="58" spans="1:8" x14ac:dyDescent="0.2">
      <c r="A58" s="1" t="s">
        <v>107</v>
      </c>
      <c r="B58" s="1" t="s">
        <v>2298</v>
      </c>
      <c r="C58" s="1" t="s">
        <v>8109</v>
      </c>
      <c r="D58" s="1" t="s">
        <v>9938</v>
      </c>
      <c r="E58" s="1" t="s">
        <v>6678</v>
      </c>
      <c r="F58" s="1" t="s">
        <v>3838</v>
      </c>
      <c r="G58" s="1" t="s">
        <v>51</v>
      </c>
      <c r="H58" s="2">
        <v>399000</v>
      </c>
    </row>
    <row r="59" spans="1:8" x14ac:dyDescent="0.2">
      <c r="A59" s="1" t="s">
        <v>107</v>
      </c>
      <c r="B59" s="1" t="s">
        <v>2298</v>
      </c>
      <c r="C59" s="1" t="s">
        <v>8109</v>
      </c>
      <c r="D59" s="1" t="s">
        <v>10288</v>
      </c>
      <c r="E59" s="1" t="s">
        <v>6678</v>
      </c>
      <c r="F59" s="1" t="s">
        <v>3838</v>
      </c>
      <c r="G59" s="1" t="s">
        <v>51</v>
      </c>
      <c r="H59" s="2">
        <v>749832</v>
      </c>
    </row>
    <row r="60" spans="1:8" x14ac:dyDescent="0.2">
      <c r="A60" s="1" t="s">
        <v>107</v>
      </c>
      <c r="B60" s="1" t="s">
        <v>5484</v>
      </c>
      <c r="C60" s="1" t="s">
        <v>5485</v>
      </c>
      <c r="D60" s="1" t="s">
        <v>6125</v>
      </c>
      <c r="E60" s="1" t="s">
        <v>6126</v>
      </c>
      <c r="F60" s="1" t="s">
        <v>2641</v>
      </c>
      <c r="G60" s="1" t="s">
        <v>51</v>
      </c>
      <c r="H60" s="2">
        <v>222857.14</v>
      </c>
    </row>
    <row r="61" spans="1:8" x14ac:dyDescent="0.2">
      <c r="A61" s="1" t="s">
        <v>107</v>
      </c>
      <c r="B61" s="1" t="s">
        <v>5484</v>
      </c>
      <c r="C61" s="1" t="s">
        <v>5485</v>
      </c>
      <c r="D61" s="1" t="s">
        <v>9703</v>
      </c>
      <c r="E61" s="1" t="s">
        <v>9704</v>
      </c>
      <c r="F61" s="1" t="s">
        <v>2641</v>
      </c>
      <c r="G61" s="1" t="s">
        <v>51</v>
      </c>
      <c r="H61" s="2">
        <v>222857.14</v>
      </c>
    </row>
    <row r="62" spans="1:8" x14ac:dyDescent="0.2">
      <c r="A62" s="1" t="s">
        <v>107</v>
      </c>
      <c r="B62" s="1" t="s">
        <v>957</v>
      </c>
      <c r="C62" s="1" t="s">
        <v>958</v>
      </c>
      <c r="D62" s="1" t="s">
        <v>5556</v>
      </c>
      <c r="E62" s="1" t="s">
        <v>5557</v>
      </c>
      <c r="F62" s="1" t="s">
        <v>209</v>
      </c>
      <c r="G62" s="1" t="s">
        <v>51</v>
      </c>
      <c r="H62" s="2">
        <v>234833.66</v>
      </c>
    </row>
    <row r="63" spans="1:8" x14ac:dyDescent="0.2">
      <c r="A63" s="1" t="s">
        <v>107</v>
      </c>
      <c r="B63" s="1" t="s">
        <v>2978</v>
      </c>
      <c r="C63" s="1" t="s">
        <v>2979</v>
      </c>
      <c r="D63" s="1" t="s">
        <v>9857</v>
      </c>
      <c r="E63" s="1" t="s">
        <v>9858</v>
      </c>
      <c r="F63" s="1" t="s">
        <v>2641</v>
      </c>
      <c r="G63" s="1" t="s">
        <v>51</v>
      </c>
      <c r="H63" s="2">
        <v>222857.14</v>
      </c>
    </row>
    <row r="64" spans="1:8" x14ac:dyDescent="0.2">
      <c r="A64" s="1" t="s">
        <v>107</v>
      </c>
      <c r="B64" s="1" t="s">
        <v>1021</v>
      </c>
      <c r="C64" s="1" t="s">
        <v>1022</v>
      </c>
      <c r="D64" s="1" t="s">
        <v>10346</v>
      </c>
      <c r="E64" s="1" t="s">
        <v>10347</v>
      </c>
      <c r="F64" s="1" t="s">
        <v>2641</v>
      </c>
      <c r="G64" s="1" t="s">
        <v>51</v>
      </c>
      <c r="H64" s="2">
        <v>365714.29</v>
      </c>
    </row>
    <row r="65" spans="1:8" x14ac:dyDescent="0.2">
      <c r="A65" s="1" t="s">
        <v>107</v>
      </c>
      <c r="B65" s="1" t="s">
        <v>1967</v>
      </c>
      <c r="C65" s="1" t="s">
        <v>1968</v>
      </c>
      <c r="D65" s="1" t="s">
        <v>8442</v>
      </c>
      <c r="E65" s="1" t="s">
        <v>5667</v>
      </c>
      <c r="F65" s="1" t="s">
        <v>2641</v>
      </c>
      <c r="G65" s="1" t="s">
        <v>51</v>
      </c>
      <c r="H65" s="2">
        <v>1869731.8</v>
      </c>
    </row>
    <row r="66" spans="1:8" x14ac:dyDescent="0.2">
      <c r="A66" s="1" t="s">
        <v>107</v>
      </c>
      <c r="B66" s="1" t="s">
        <v>1967</v>
      </c>
      <c r="C66" s="1" t="s">
        <v>1968</v>
      </c>
      <c r="D66" s="1" t="s">
        <v>8567</v>
      </c>
      <c r="E66" s="1" t="s">
        <v>5667</v>
      </c>
      <c r="F66" s="1" t="s">
        <v>2641</v>
      </c>
      <c r="G66" s="1" t="s">
        <v>51</v>
      </c>
      <c r="H66" s="2">
        <v>222857.14</v>
      </c>
    </row>
    <row r="67" spans="1:8" x14ac:dyDescent="0.2">
      <c r="A67" s="1" t="s">
        <v>107</v>
      </c>
      <c r="B67" s="1" t="s">
        <v>1027</v>
      </c>
      <c r="C67" s="1" t="s">
        <v>1028</v>
      </c>
      <c r="D67" s="1" t="s">
        <v>3826</v>
      </c>
      <c r="E67" s="1" t="s">
        <v>3827</v>
      </c>
      <c r="F67" s="1" t="s">
        <v>2641</v>
      </c>
      <c r="G67" s="1" t="s">
        <v>51</v>
      </c>
      <c r="H67" s="2">
        <v>780000</v>
      </c>
    </row>
    <row r="68" spans="1:8" x14ac:dyDescent="0.2">
      <c r="A68" s="1" t="s">
        <v>107</v>
      </c>
      <c r="B68" s="1" t="s">
        <v>1965</v>
      </c>
      <c r="C68" s="1" t="s">
        <v>1966</v>
      </c>
      <c r="D68" s="1" t="s">
        <v>6712</v>
      </c>
      <c r="E68" s="1" t="s">
        <v>6713</v>
      </c>
      <c r="F68" s="1" t="s">
        <v>11</v>
      </c>
      <c r="G68" s="1" t="s">
        <v>51</v>
      </c>
      <c r="H68" s="2">
        <v>460952.38</v>
      </c>
    </row>
    <row r="69" spans="1:8" ht="22.5" x14ac:dyDescent="0.2">
      <c r="A69" s="1" t="s">
        <v>107</v>
      </c>
      <c r="B69" s="1" t="s">
        <v>1963</v>
      </c>
      <c r="C69" s="1" t="s">
        <v>1964</v>
      </c>
      <c r="D69" s="1" t="s">
        <v>9526</v>
      </c>
      <c r="E69" s="1" t="s">
        <v>9527</v>
      </c>
      <c r="F69" s="1" t="s">
        <v>209</v>
      </c>
      <c r="G69" s="1" t="s">
        <v>51</v>
      </c>
      <c r="H69" s="2">
        <v>222857.14</v>
      </c>
    </row>
    <row r="70" spans="1:8" x14ac:dyDescent="0.2">
      <c r="A70" s="1" t="s">
        <v>107</v>
      </c>
      <c r="B70" s="1" t="s">
        <v>1200</v>
      </c>
      <c r="C70" s="1" t="s">
        <v>1201</v>
      </c>
      <c r="D70" s="1" t="s">
        <v>5591</v>
      </c>
      <c r="E70" s="1" t="s">
        <v>1202</v>
      </c>
      <c r="F70" s="1" t="s">
        <v>209</v>
      </c>
      <c r="G70" s="1" t="s">
        <v>51</v>
      </c>
      <c r="H70" s="2">
        <v>215056.17</v>
      </c>
    </row>
    <row r="71" spans="1:8" x14ac:dyDescent="0.2">
      <c r="A71" s="1" t="s">
        <v>107</v>
      </c>
      <c r="B71" s="1" t="s">
        <v>1200</v>
      </c>
      <c r="C71" s="1" t="s">
        <v>1201</v>
      </c>
      <c r="D71" s="1" t="s">
        <v>10340</v>
      </c>
      <c r="E71" s="1" t="s">
        <v>10341</v>
      </c>
      <c r="F71" s="1" t="s">
        <v>2641</v>
      </c>
      <c r="G71" s="1" t="s">
        <v>51</v>
      </c>
      <c r="H71" s="2">
        <v>270476.19</v>
      </c>
    </row>
    <row r="72" spans="1:8" ht="22.5" x14ac:dyDescent="0.2">
      <c r="A72" s="1" t="s">
        <v>107</v>
      </c>
      <c r="B72" s="1" t="s">
        <v>650</v>
      </c>
      <c r="C72" s="1" t="s">
        <v>651</v>
      </c>
      <c r="D72" s="1" t="s">
        <v>8161</v>
      </c>
      <c r="E72" s="1" t="s">
        <v>8162</v>
      </c>
      <c r="F72" s="1" t="s">
        <v>50</v>
      </c>
      <c r="G72" s="1" t="s">
        <v>51</v>
      </c>
      <c r="H72" s="2">
        <v>413333.33</v>
      </c>
    </row>
    <row r="73" spans="1:8" x14ac:dyDescent="0.2">
      <c r="A73" s="1" t="s">
        <v>107</v>
      </c>
      <c r="B73" s="1" t="s">
        <v>1209</v>
      </c>
      <c r="C73" s="1" t="s">
        <v>1210</v>
      </c>
      <c r="D73" s="1" t="s">
        <v>9561</v>
      </c>
      <c r="E73" s="1" t="s">
        <v>9562</v>
      </c>
      <c r="F73" s="1" t="s">
        <v>2641</v>
      </c>
      <c r="G73" s="1" t="s">
        <v>51</v>
      </c>
      <c r="H73" s="2">
        <v>222857.14</v>
      </c>
    </row>
    <row r="74" spans="1:8" ht="22.5" x14ac:dyDescent="0.2">
      <c r="A74" s="1" t="s">
        <v>107</v>
      </c>
      <c r="B74" s="1" t="s">
        <v>3992</v>
      </c>
      <c r="C74" s="1" t="s">
        <v>3993</v>
      </c>
      <c r="D74" s="1" t="s">
        <v>6904</v>
      </c>
      <c r="E74" s="1" t="s">
        <v>6905</v>
      </c>
      <c r="F74" s="1" t="s">
        <v>11</v>
      </c>
      <c r="G74" s="1" t="s">
        <v>51</v>
      </c>
      <c r="H74" s="2">
        <v>365714.29</v>
      </c>
    </row>
    <row r="75" spans="1:8" x14ac:dyDescent="0.2">
      <c r="A75" s="1" t="s">
        <v>107</v>
      </c>
      <c r="B75" s="1" t="s">
        <v>3992</v>
      </c>
      <c r="C75" s="1" t="s">
        <v>3993</v>
      </c>
      <c r="D75" s="1" t="s">
        <v>9399</v>
      </c>
      <c r="E75" s="1" t="s">
        <v>223</v>
      </c>
      <c r="F75" s="1" t="s">
        <v>209</v>
      </c>
      <c r="G75" s="1" t="s">
        <v>51</v>
      </c>
      <c r="H75" s="2">
        <v>234833.66</v>
      </c>
    </row>
    <row r="76" spans="1:8" x14ac:dyDescent="0.2">
      <c r="A76" s="1" t="s">
        <v>107</v>
      </c>
      <c r="B76" s="1" t="s">
        <v>1040</v>
      </c>
      <c r="C76" s="1" t="s">
        <v>1041</v>
      </c>
      <c r="D76" s="1" t="s">
        <v>4492</v>
      </c>
      <c r="E76" s="1" t="s">
        <v>4493</v>
      </c>
      <c r="F76" s="1" t="s">
        <v>2641</v>
      </c>
      <c r="G76" s="1" t="s">
        <v>51</v>
      </c>
      <c r="H76" s="2">
        <v>487500</v>
      </c>
    </row>
    <row r="77" spans="1:8" x14ac:dyDescent="0.2">
      <c r="A77" s="1" t="s">
        <v>107</v>
      </c>
      <c r="B77" s="1" t="s">
        <v>1040</v>
      </c>
      <c r="C77" s="1" t="s">
        <v>1041</v>
      </c>
      <c r="D77" s="1" t="s">
        <v>6095</v>
      </c>
      <c r="E77" s="1" t="s">
        <v>6096</v>
      </c>
      <c r="F77" s="1" t="s">
        <v>3474</v>
      </c>
      <c r="G77" s="1" t="s">
        <v>51</v>
      </c>
      <c r="H77" s="2">
        <v>234833.66</v>
      </c>
    </row>
    <row r="78" spans="1:8" x14ac:dyDescent="0.2">
      <c r="A78" s="1" t="s">
        <v>107</v>
      </c>
      <c r="B78" s="1" t="s">
        <v>16</v>
      </c>
      <c r="C78" s="1" t="s">
        <v>1330</v>
      </c>
      <c r="D78" s="1" t="s">
        <v>7067</v>
      </c>
      <c r="E78" s="1" t="s">
        <v>5335</v>
      </c>
      <c r="F78" s="1" t="s">
        <v>2641</v>
      </c>
      <c r="G78" s="1" t="s">
        <v>51</v>
      </c>
      <c r="H78" s="2">
        <v>222857.14</v>
      </c>
    </row>
    <row r="79" spans="1:8" x14ac:dyDescent="0.2">
      <c r="A79" s="1" t="s">
        <v>107</v>
      </c>
      <c r="B79" s="1" t="s">
        <v>1049</v>
      </c>
      <c r="C79" s="1" t="s">
        <v>1050</v>
      </c>
      <c r="D79" s="1" t="s">
        <v>5592</v>
      </c>
      <c r="E79" s="1" t="s">
        <v>5593</v>
      </c>
      <c r="F79" s="1" t="s">
        <v>209</v>
      </c>
      <c r="G79" s="1" t="s">
        <v>51</v>
      </c>
      <c r="H79" s="2">
        <v>332681.02</v>
      </c>
    </row>
    <row r="80" spans="1:8" x14ac:dyDescent="0.2">
      <c r="A80" s="1" t="s">
        <v>107</v>
      </c>
      <c r="B80" s="1" t="s">
        <v>1049</v>
      </c>
      <c r="C80" s="1" t="s">
        <v>1050</v>
      </c>
      <c r="D80" s="1" t="s">
        <v>9013</v>
      </c>
      <c r="E80" s="1" t="s">
        <v>9014</v>
      </c>
      <c r="F80" s="1" t="s">
        <v>209</v>
      </c>
      <c r="G80" s="1" t="s">
        <v>51</v>
      </c>
      <c r="H80" s="2">
        <v>283463.8</v>
      </c>
    </row>
    <row r="81" spans="1:8" x14ac:dyDescent="0.2">
      <c r="A81" s="1" t="s">
        <v>107</v>
      </c>
      <c r="B81" s="1" t="s">
        <v>1049</v>
      </c>
      <c r="C81" s="1" t="s">
        <v>1050</v>
      </c>
      <c r="D81" s="1" t="s">
        <v>9015</v>
      </c>
      <c r="E81" s="1" t="s">
        <v>9016</v>
      </c>
      <c r="F81" s="1" t="s">
        <v>209</v>
      </c>
      <c r="G81" s="1" t="s">
        <v>51</v>
      </c>
      <c r="H81" s="2">
        <v>576712.32999999996</v>
      </c>
    </row>
    <row r="82" spans="1:8" x14ac:dyDescent="0.2">
      <c r="A82" s="1" t="s">
        <v>107</v>
      </c>
      <c r="B82" s="1" t="s">
        <v>1049</v>
      </c>
      <c r="C82" s="1" t="s">
        <v>1050</v>
      </c>
      <c r="D82" s="1" t="s">
        <v>9644</v>
      </c>
      <c r="E82" s="1" t="s">
        <v>9645</v>
      </c>
      <c r="F82" s="1" t="s">
        <v>2641</v>
      </c>
      <c r="G82" s="1" t="s">
        <v>51</v>
      </c>
      <c r="H82" s="2">
        <v>911877.39</v>
      </c>
    </row>
    <row r="83" spans="1:8" x14ac:dyDescent="0.2">
      <c r="A83" s="1" t="s">
        <v>107</v>
      </c>
      <c r="B83" s="1" t="s">
        <v>2791</v>
      </c>
      <c r="C83" s="1" t="s">
        <v>2792</v>
      </c>
      <c r="D83" s="1" t="s">
        <v>3640</v>
      </c>
      <c r="E83" s="1" t="s">
        <v>3641</v>
      </c>
      <c r="F83" s="1" t="s">
        <v>2641</v>
      </c>
      <c r="G83" s="1" t="s">
        <v>51</v>
      </c>
      <c r="H83" s="2">
        <v>292500</v>
      </c>
    </row>
    <row r="84" spans="1:8" x14ac:dyDescent="0.2">
      <c r="A84" s="1" t="s">
        <v>107</v>
      </c>
      <c r="B84" s="1" t="s">
        <v>1960</v>
      </c>
      <c r="C84" s="1" t="s">
        <v>1961</v>
      </c>
      <c r="D84" s="1" t="s">
        <v>9677</v>
      </c>
      <c r="E84" s="1" t="s">
        <v>9678</v>
      </c>
      <c r="F84" s="1" t="s">
        <v>2641</v>
      </c>
      <c r="G84" s="1" t="s">
        <v>51</v>
      </c>
      <c r="H84" s="2">
        <v>222857.14</v>
      </c>
    </row>
    <row r="85" spans="1:8" x14ac:dyDescent="0.2">
      <c r="A85" s="1" t="s">
        <v>107</v>
      </c>
      <c r="B85" s="1" t="s">
        <v>4970</v>
      </c>
      <c r="C85" s="1" t="s">
        <v>4971</v>
      </c>
      <c r="D85" s="1" t="s">
        <v>9168</v>
      </c>
      <c r="E85" s="1" t="s">
        <v>9169</v>
      </c>
      <c r="F85" s="1" t="s">
        <v>50</v>
      </c>
      <c r="G85" s="1" t="s">
        <v>51</v>
      </c>
      <c r="H85" s="2">
        <v>911877.39</v>
      </c>
    </row>
    <row r="86" spans="1:8" x14ac:dyDescent="0.2">
      <c r="A86" s="1" t="s">
        <v>107</v>
      </c>
      <c r="B86" s="1" t="s">
        <v>818</v>
      </c>
      <c r="C86" s="1" t="s">
        <v>819</v>
      </c>
      <c r="D86" s="1" t="s">
        <v>5227</v>
      </c>
      <c r="E86" s="1" t="s">
        <v>5228</v>
      </c>
      <c r="F86" s="1" t="s">
        <v>3558</v>
      </c>
      <c r="G86" s="1" t="s">
        <v>51</v>
      </c>
      <c r="H86" s="2">
        <v>600000</v>
      </c>
    </row>
    <row r="87" spans="1:8" ht="22.5" x14ac:dyDescent="0.2">
      <c r="A87" s="1" t="s">
        <v>107</v>
      </c>
      <c r="B87" s="1" t="s">
        <v>3315</v>
      </c>
      <c r="C87" s="1" t="s">
        <v>3316</v>
      </c>
      <c r="D87" s="1" t="s">
        <v>5494</v>
      </c>
      <c r="E87" s="1" t="s">
        <v>5495</v>
      </c>
      <c r="F87" s="1" t="s">
        <v>2641</v>
      </c>
      <c r="G87" s="1" t="s">
        <v>51</v>
      </c>
      <c r="H87" s="2">
        <v>222857.14</v>
      </c>
    </row>
    <row r="88" spans="1:8" x14ac:dyDescent="0.2">
      <c r="A88" s="1" t="s">
        <v>107</v>
      </c>
      <c r="B88" s="1" t="s">
        <v>1242</v>
      </c>
      <c r="C88" s="1" t="s">
        <v>1243</v>
      </c>
      <c r="D88" s="1" t="s">
        <v>8779</v>
      </c>
      <c r="E88" s="1" t="s">
        <v>8780</v>
      </c>
      <c r="F88" s="1" t="s">
        <v>2641</v>
      </c>
      <c r="G88" s="1" t="s">
        <v>51</v>
      </c>
      <c r="H88" s="2">
        <v>1869731.8</v>
      </c>
    </row>
    <row r="89" spans="1:8" x14ac:dyDescent="0.2">
      <c r="A89" s="1" t="s">
        <v>107</v>
      </c>
      <c r="B89" s="1" t="s">
        <v>1958</v>
      </c>
      <c r="C89" s="1" t="s">
        <v>1959</v>
      </c>
      <c r="D89" s="1" t="s">
        <v>3614</v>
      </c>
      <c r="E89" s="1" t="s">
        <v>3615</v>
      </c>
      <c r="F89" s="1" t="s">
        <v>2641</v>
      </c>
      <c r="G89" s="1" t="s">
        <v>51</v>
      </c>
      <c r="H89" s="2">
        <v>292500</v>
      </c>
    </row>
    <row r="90" spans="1:8" x14ac:dyDescent="0.2">
      <c r="A90" s="1" t="s">
        <v>107</v>
      </c>
      <c r="B90" s="1" t="s">
        <v>2860</v>
      </c>
      <c r="C90" s="1" t="s">
        <v>2861</v>
      </c>
      <c r="D90" s="1" t="s">
        <v>7158</v>
      </c>
      <c r="E90" s="1" t="s">
        <v>1514</v>
      </c>
      <c r="F90" s="1" t="s">
        <v>2641</v>
      </c>
      <c r="G90" s="1" t="s">
        <v>51</v>
      </c>
      <c r="H90" s="2">
        <v>222857.14</v>
      </c>
    </row>
    <row r="91" spans="1:8" ht="22.5" x14ac:dyDescent="0.2">
      <c r="A91" s="1" t="s">
        <v>107</v>
      </c>
      <c r="B91" s="1" t="s">
        <v>1950</v>
      </c>
      <c r="C91" s="1" t="s">
        <v>1951</v>
      </c>
      <c r="D91" s="1" t="s">
        <v>7831</v>
      </c>
      <c r="E91" s="1" t="s">
        <v>7832</v>
      </c>
      <c r="F91" s="1" t="s">
        <v>3558</v>
      </c>
      <c r="G91" s="1" t="s">
        <v>51</v>
      </c>
      <c r="H91" s="2">
        <v>1500000</v>
      </c>
    </row>
    <row r="92" spans="1:8" x14ac:dyDescent="0.2">
      <c r="A92" s="1" t="s">
        <v>107</v>
      </c>
      <c r="B92" s="1" t="s">
        <v>1950</v>
      </c>
      <c r="C92" s="1" t="s">
        <v>1951</v>
      </c>
      <c r="D92" s="1" t="s">
        <v>9683</v>
      </c>
      <c r="E92" s="1" t="s">
        <v>9684</v>
      </c>
      <c r="F92" s="1" t="s">
        <v>2641</v>
      </c>
      <c r="G92" s="1" t="s">
        <v>51</v>
      </c>
      <c r="H92" s="2">
        <v>911877.39</v>
      </c>
    </row>
    <row r="93" spans="1:8" x14ac:dyDescent="0.2">
      <c r="A93" s="1" t="s">
        <v>107</v>
      </c>
      <c r="B93" s="1" t="s">
        <v>1950</v>
      </c>
      <c r="C93" s="1" t="s">
        <v>1951</v>
      </c>
      <c r="D93" s="1" t="s">
        <v>10331</v>
      </c>
      <c r="E93" s="1" t="s">
        <v>10332</v>
      </c>
      <c r="F93" s="1" t="s">
        <v>209</v>
      </c>
      <c r="G93" s="1" t="s">
        <v>51</v>
      </c>
      <c r="H93" s="2">
        <v>651428.56999999995</v>
      </c>
    </row>
    <row r="94" spans="1:8" x14ac:dyDescent="0.2">
      <c r="A94" s="1" t="s">
        <v>107</v>
      </c>
      <c r="B94" s="1" t="s">
        <v>828</v>
      </c>
      <c r="C94" s="1" t="s">
        <v>829</v>
      </c>
      <c r="D94" s="1" t="s">
        <v>6015</v>
      </c>
      <c r="E94" s="1" t="s">
        <v>6016</v>
      </c>
      <c r="F94" s="1" t="s">
        <v>50</v>
      </c>
      <c r="G94" s="1" t="s">
        <v>51</v>
      </c>
      <c r="H94" s="2">
        <v>222857.14</v>
      </c>
    </row>
    <row r="95" spans="1:8" x14ac:dyDescent="0.2">
      <c r="A95" s="1" t="s">
        <v>107</v>
      </c>
      <c r="B95" s="1" t="s">
        <v>903</v>
      </c>
      <c r="C95" s="1" t="s">
        <v>904</v>
      </c>
      <c r="D95" s="1" t="s">
        <v>5374</v>
      </c>
      <c r="E95" s="1" t="s">
        <v>1514</v>
      </c>
      <c r="F95" s="1" t="s">
        <v>2641</v>
      </c>
      <c r="G95" s="1" t="s">
        <v>51</v>
      </c>
      <c r="H95" s="2">
        <v>390000</v>
      </c>
    </row>
    <row r="96" spans="1:8" x14ac:dyDescent="0.2">
      <c r="A96" s="1" t="s">
        <v>107</v>
      </c>
      <c r="B96" s="1" t="s">
        <v>903</v>
      </c>
      <c r="C96" s="1" t="s">
        <v>904</v>
      </c>
      <c r="D96" s="1" t="s">
        <v>6426</v>
      </c>
      <c r="E96" s="1" t="s">
        <v>1652</v>
      </c>
      <c r="F96" s="1" t="s">
        <v>2641</v>
      </c>
      <c r="G96" s="1" t="s">
        <v>51</v>
      </c>
      <c r="H96" s="2">
        <v>222857.14</v>
      </c>
    </row>
    <row r="97" spans="1:8" x14ac:dyDescent="0.2">
      <c r="A97" s="1" t="s">
        <v>107</v>
      </c>
      <c r="B97" s="1" t="s">
        <v>903</v>
      </c>
      <c r="C97" s="1" t="s">
        <v>904</v>
      </c>
      <c r="D97" s="1" t="s">
        <v>9662</v>
      </c>
      <c r="E97" s="1" t="s">
        <v>1652</v>
      </c>
      <c r="F97" s="1" t="s">
        <v>2641</v>
      </c>
      <c r="G97" s="1" t="s">
        <v>51</v>
      </c>
      <c r="H97" s="2">
        <v>365714.29</v>
      </c>
    </row>
    <row r="98" spans="1:8" x14ac:dyDescent="0.2">
      <c r="A98" s="1" t="s">
        <v>107</v>
      </c>
      <c r="B98" s="1" t="s">
        <v>1944</v>
      </c>
      <c r="C98" s="1" t="s">
        <v>1945</v>
      </c>
      <c r="D98" s="1" t="s">
        <v>9679</v>
      </c>
      <c r="E98" s="1" t="s">
        <v>9680</v>
      </c>
      <c r="F98" s="1" t="s">
        <v>2641</v>
      </c>
      <c r="G98" s="1" t="s">
        <v>51</v>
      </c>
      <c r="H98" s="2">
        <v>222857.14</v>
      </c>
    </row>
    <row r="99" spans="1:8" ht="45" x14ac:dyDescent="0.2">
      <c r="A99" s="1" t="s">
        <v>107</v>
      </c>
      <c r="B99" s="1" t="s">
        <v>668</v>
      </c>
      <c r="C99" s="1" t="s">
        <v>669</v>
      </c>
      <c r="D99" s="1" t="s">
        <v>7385</v>
      </c>
      <c r="E99" s="1" t="s">
        <v>7386</v>
      </c>
      <c r="F99" s="1" t="s">
        <v>2641</v>
      </c>
      <c r="G99" s="1" t="s">
        <v>51</v>
      </c>
      <c r="H99" s="2">
        <v>3785440.61</v>
      </c>
    </row>
    <row r="100" spans="1:8" x14ac:dyDescent="0.2">
      <c r="A100" s="1" t="s">
        <v>107</v>
      </c>
      <c r="B100" s="1" t="s">
        <v>1400</v>
      </c>
      <c r="C100" s="1" t="s">
        <v>1401</v>
      </c>
      <c r="D100" s="1" t="s">
        <v>9816</v>
      </c>
      <c r="E100" s="1" t="s">
        <v>9817</v>
      </c>
      <c r="F100" s="1" t="s">
        <v>209</v>
      </c>
      <c r="G100" s="1" t="s">
        <v>51</v>
      </c>
      <c r="H100" s="2">
        <v>675146.77</v>
      </c>
    </row>
    <row r="101" spans="1:8" x14ac:dyDescent="0.2">
      <c r="A101" s="1" t="s">
        <v>107</v>
      </c>
      <c r="B101" s="1" t="s">
        <v>1384</v>
      </c>
      <c r="C101" s="1" t="s">
        <v>1385</v>
      </c>
      <c r="D101" s="1" t="s">
        <v>1398</v>
      </c>
      <c r="E101" s="1" t="s">
        <v>1399</v>
      </c>
      <c r="F101" s="1" t="s">
        <v>209</v>
      </c>
      <c r="G101" s="1" t="s">
        <v>51</v>
      </c>
      <c r="H101" s="2">
        <v>283757.34000000003</v>
      </c>
    </row>
    <row r="102" spans="1:8" x14ac:dyDescent="0.2">
      <c r="A102" s="1" t="s">
        <v>107</v>
      </c>
      <c r="B102" s="1" t="s">
        <v>1087</v>
      </c>
      <c r="C102" s="1" t="s">
        <v>1088</v>
      </c>
      <c r="D102" s="1" t="s">
        <v>9818</v>
      </c>
      <c r="E102" s="1" t="s">
        <v>247</v>
      </c>
      <c r="F102" s="1" t="s">
        <v>209</v>
      </c>
      <c r="G102" s="1" t="s">
        <v>51</v>
      </c>
      <c r="H102" s="2">
        <v>381604.7</v>
      </c>
    </row>
    <row r="103" spans="1:8" x14ac:dyDescent="0.2">
      <c r="A103" s="1" t="s">
        <v>107</v>
      </c>
      <c r="B103" s="1" t="s">
        <v>1087</v>
      </c>
      <c r="C103" s="1" t="s">
        <v>1088</v>
      </c>
      <c r="D103" s="1" t="s">
        <v>10337</v>
      </c>
      <c r="E103" s="1" t="s">
        <v>2703</v>
      </c>
      <c r="F103" s="1" t="s">
        <v>2641</v>
      </c>
      <c r="G103" s="1" t="s">
        <v>51</v>
      </c>
      <c r="H103" s="2">
        <v>270476.19</v>
      </c>
    </row>
    <row r="104" spans="1:8" x14ac:dyDescent="0.2">
      <c r="A104" s="1" t="s">
        <v>107</v>
      </c>
      <c r="B104" s="1" t="s">
        <v>965</v>
      </c>
      <c r="C104" s="1" t="s">
        <v>966</v>
      </c>
      <c r="D104" s="1" t="s">
        <v>5958</v>
      </c>
      <c r="E104" s="1" t="s">
        <v>1347</v>
      </c>
      <c r="F104" s="1" t="s">
        <v>209</v>
      </c>
      <c r="G104" s="1" t="s">
        <v>51</v>
      </c>
      <c r="H104" s="2">
        <v>234833.65</v>
      </c>
    </row>
    <row r="105" spans="1:8" x14ac:dyDescent="0.2">
      <c r="A105" s="1" t="s">
        <v>107</v>
      </c>
      <c r="B105" s="1" t="s">
        <v>2447</v>
      </c>
      <c r="C105" s="1" t="s">
        <v>2448</v>
      </c>
      <c r="D105" s="1" t="s">
        <v>4993</v>
      </c>
      <c r="E105" s="1" t="s">
        <v>4994</v>
      </c>
      <c r="F105" s="1" t="s">
        <v>3670</v>
      </c>
      <c r="G105" s="1" t="s">
        <v>51</v>
      </c>
      <c r="H105" s="2">
        <v>250000</v>
      </c>
    </row>
    <row r="106" spans="1:8" x14ac:dyDescent="0.2">
      <c r="A106" s="1" t="s">
        <v>107</v>
      </c>
      <c r="B106" s="1" t="s">
        <v>2447</v>
      </c>
      <c r="C106" s="1" t="s">
        <v>2448</v>
      </c>
      <c r="D106" s="1" t="s">
        <v>6644</v>
      </c>
      <c r="E106" s="1" t="s">
        <v>6645</v>
      </c>
      <c r="F106" s="1" t="s">
        <v>50</v>
      </c>
      <c r="G106" s="1" t="s">
        <v>51</v>
      </c>
      <c r="H106" s="2">
        <v>222857.14</v>
      </c>
    </row>
    <row r="107" spans="1:8" x14ac:dyDescent="0.2">
      <c r="A107" s="1" t="s">
        <v>107</v>
      </c>
      <c r="B107" s="1" t="s">
        <v>2447</v>
      </c>
      <c r="C107" s="1" t="s">
        <v>2448</v>
      </c>
      <c r="D107" s="1" t="s">
        <v>7073</v>
      </c>
      <c r="E107" s="1" t="s">
        <v>1514</v>
      </c>
      <c r="F107" s="1" t="s">
        <v>2641</v>
      </c>
      <c r="G107" s="1" t="s">
        <v>51</v>
      </c>
      <c r="H107" s="2">
        <v>222857.14</v>
      </c>
    </row>
    <row r="108" spans="1:8" x14ac:dyDescent="0.2">
      <c r="A108" s="1" t="s">
        <v>107</v>
      </c>
      <c r="B108" s="1" t="s">
        <v>216</v>
      </c>
      <c r="C108" s="1" t="s">
        <v>217</v>
      </c>
      <c r="D108" s="1" t="s">
        <v>5348</v>
      </c>
      <c r="E108" s="1" t="s">
        <v>5349</v>
      </c>
      <c r="F108" s="1" t="s">
        <v>2641</v>
      </c>
      <c r="G108" s="1" t="s">
        <v>51</v>
      </c>
      <c r="H108" s="2">
        <v>341250</v>
      </c>
    </row>
    <row r="109" spans="1:8" x14ac:dyDescent="0.2">
      <c r="A109" s="1" t="s">
        <v>107</v>
      </c>
      <c r="B109" s="1" t="s">
        <v>216</v>
      </c>
      <c r="C109" s="1" t="s">
        <v>217</v>
      </c>
      <c r="D109" s="1" t="s">
        <v>9597</v>
      </c>
      <c r="E109" s="1" t="s">
        <v>9598</v>
      </c>
      <c r="F109" s="1" t="s">
        <v>2641</v>
      </c>
      <c r="G109" s="1" t="s">
        <v>51</v>
      </c>
      <c r="H109" s="2">
        <v>318095.24</v>
      </c>
    </row>
    <row r="110" spans="1:8" x14ac:dyDescent="0.2">
      <c r="A110" s="1" t="s">
        <v>107</v>
      </c>
      <c r="B110" s="1" t="s">
        <v>874</v>
      </c>
      <c r="C110" s="1" t="s">
        <v>875</v>
      </c>
      <c r="D110" s="1" t="s">
        <v>8990</v>
      </c>
      <c r="E110" s="1" t="s">
        <v>8991</v>
      </c>
      <c r="F110" s="1" t="s">
        <v>3558</v>
      </c>
      <c r="G110" s="1" t="s">
        <v>51</v>
      </c>
      <c r="H110" s="2">
        <v>1000000</v>
      </c>
    </row>
    <row r="111" spans="1:8" ht="22.5" x14ac:dyDescent="0.2">
      <c r="A111" s="1" t="s">
        <v>107</v>
      </c>
      <c r="B111" s="1" t="s">
        <v>1085</v>
      </c>
      <c r="C111" s="1" t="s">
        <v>1086</v>
      </c>
      <c r="D111" s="1" t="s">
        <v>7238</v>
      </c>
      <c r="E111" s="1" t="s">
        <v>7239</v>
      </c>
      <c r="F111" s="1" t="s">
        <v>2641</v>
      </c>
      <c r="G111" s="1" t="s">
        <v>51</v>
      </c>
      <c r="H111" s="2">
        <v>222857.14</v>
      </c>
    </row>
    <row r="112" spans="1:8" ht="22.5" x14ac:dyDescent="0.2">
      <c r="A112" s="1" t="s">
        <v>107</v>
      </c>
      <c r="B112" s="1" t="s">
        <v>1085</v>
      </c>
      <c r="C112" s="1" t="s">
        <v>1086</v>
      </c>
      <c r="D112" s="1" t="s">
        <v>9673</v>
      </c>
      <c r="E112" s="1" t="s">
        <v>9674</v>
      </c>
      <c r="F112" s="1" t="s">
        <v>2641</v>
      </c>
      <c r="G112" s="1" t="s">
        <v>51</v>
      </c>
      <c r="H112" s="2">
        <v>222857.14</v>
      </c>
    </row>
    <row r="113" spans="1:8" x14ac:dyDescent="0.2">
      <c r="A113" s="1" t="s">
        <v>107</v>
      </c>
      <c r="B113" s="1" t="s">
        <v>1848</v>
      </c>
      <c r="C113" s="1" t="s">
        <v>1849</v>
      </c>
      <c r="D113" s="1" t="s">
        <v>7083</v>
      </c>
      <c r="E113" s="1" t="s">
        <v>1514</v>
      </c>
      <c r="F113" s="1" t="s">
        <v>2641</v>
      </c>
      <c r="G113" s="1" t="s">
        <v>51</v>
      </c>
      <c r="H113" s="2">
        <v>222857.14</v>
      </c>
    </row>
    <row r="114" spans="1:8" ht="22.5" x14ac:dyDescent="0.2">
      <c r="A114" s="1" t="s">
        <v>107</v>
      </c>
      <c r="B114" s="1" t="s">
        <v>1934</v>
      </c>
      <c r="C114" s="1" t="s">
        <v>1935</v>
      </c>
      <c r="D114" s="1" t="s">
        <v>7985</v>
      </c>
      <c r="E114" s="1" t="s">
        <v>7986</v>
      </c>
      <c r="F114" s="1" t="s">
        <v>50</v>
      </c>
      <c r="G114" s="1" t="s">
        <v>51</v>
      </c>
      <c r="H114" s="2">
        <v>720306.51</v>
      </c>
    </row>
    <row r="115" spans="1:8" x14ac:dyDescent="0.2">
      <c r="A115" s="1" t="s">
        <v>107</v>
      </c>
      <c r="B115" s="1" t="s">
        <v>1928</v>
      </c>
      <c r="C115" s="1" t="s">
        <v>1929</v>
      </c>
      <c r="D115" s="1" t="s">
        <v>7909</v>
      </c>
      <c r="E115" s="1" t="s">
        <v>7904</v>
      </c>
      <c r="F115" s="1" t="s">
        <v>209</v>
      </c>
      <c r="G115" s="1" t="s">
        <v>51</v>
      </c>
      <c r="H115" s="2">
        <v>911877.39</v>
      </c>
    </row>
    <row r="116" spans="1:8" x14ac:dyDescent="0.2">
      <c r="A116" s="1" t="s">
        <v>107</v>
      </c>
      <c r="B116" s="1" t="s">
        <v>3108</v>
      </c>
      <c r="C116" s="1" t="s">
        <v>3109</v>
      </c>
      <c r="D116" s="1" t="s">
        <v>6780</v>
      </c>
      <c r="E116" s="1" t="s">
        <v>3221</v>
      </c>
      <c r="F116" s="1" t="s">
        <v>2641</v>
      </c>
      <c r="G116" s="1" t="s">
        <v>51</v>
      </c>
      <c r="H116" s="2">
        <v>222857.14</v>
      </c>
    </row>
    <row r="117" spans="1:8" x14ac:dyDescent="0.2">
      <c r="A117" s="1" t="s">
        <v>107</v>
      </c>
      <c r="B117" s="1" t="s">
        <v>1408</v>
      </c>
      <c r="C117" s="1" t="s">
        <v>1409</v>
      </c>
      <c r="D117" s="1" t="s">
        <v>9648</v>
      </c>
      <c r="E117" s="1" t="s">
        <v>9649</v>
      </c>
      <c r="F117" s="1" t="s">
        <v>2641</v>
      </c>
      <c r="G117" s="1" t="s">
        <v>51</v>
      </c>
      <c r="H117" s="2">
        <v>222857.14</v>
      </c>
    </row>
    <row r="118" spans="1:8" x14ac:dyDescent="0.2">
      <c r="A118" s="1" t="s">
        <v>107</v>
      </c>
      <c r="B118" s="1" t="s">
        <v>5419</v>
      </c>
      <c r="C118" s="1" t="s">
        <v>5420</v>
      </c>
      <c r="D118" s="1" t="s">
        <v>9185</v>
      </c>
      <c r="E118" s="1" t="s">
        <v>247</v>
      </c>
      <c r="F118" s="1" t="s">
        <v>209</v>
      </c>
      <c r="G118" s="1" t="s">
        <v>51</v>
      </c>
      <c r="H118" s="2">
        <v>234833.66</v>
      </c>
    </row>
    <row r="119" spans="1:8" x14ac:dyDescent="0.2">
      <c r="A119" s="1" t="s">
        <v>107</v>
      </c>
      <c r="B119" s="1" t="s">
        <v>1926</v>
      </c>
      <c r="C119" s="1" t="s">
        <v>1927</v>
      </c>
      <c r="D119" s="1" t="s">
        <v>7282</v>
      </c>
      <c r="E119" s="1" t="s">
        <v>247</v>
      </c>
      <c r="F119" s="1" t="s">
        <v>209</v>
      </c>
      <c r="G119" s="1" t="s">
        <v>51</v>
      </c>
      <c r="H119" s="2">
        <v>234833.66</v>
      </c>
    </row>
    <row r="120" spans="1:8" x14ac:dyDescent="0.2">
      <c r="A120" s="1" t="s">
        <v>107</v>
      </c>
      <c r="B120" s="1" t="s">
        <v>1926</v>
      </c>
      <c r="C120" s="1" t="s">
        <v>1927</v>
      </c>
      <c r="D120" s="1" t="s">
        <v>9675</v>
      </c>
      <c r="E120" s="1" t="s">
        <v>9676</v>
      </c>
      <c r="F120" s="1" t="s">
        <v>2641</v>
      </c>
      <c r="G120" s="1" t="s">
        <v>51</v>
      </c>
      <c r="H120" s="2">
        <v>603809.52</v>
      </c>
    </row>
    <row r="121" spans="1:8" x14ac:dyDescent="0.2">
      <c r="A121" s="1" t="s">
        <v>107</v>
      </c>
      <c r="B121" s="1" t="s">
        <v>1108</v>
      </c>
      <c r="C121" s="1" t="s">
        <v>1109</v>
      </c>
      <c r="D121" s="1" t="s">
        <v>10348</v>
      </c>
      <c r="E121" s="1" t="s">
        <v>10349</v>
      </c>
      <c r="F121" s="1" t="s">
        <v>2641</v>
      </c>
      <c r="G121" s="1" t="s">
        <v>51</v>
      </c>
      <c r="H121" s="2">
        <v>222857.14</v>
      </c>
    </row>
    <row r="122" spans="1:8" x14ac:dyDescent="0.2">
      <c r="A122" s="1" t="s">
        <v>107</v>
      </c>
      <c r="B122" s="1" t="s">
        <v>870</v>
      </c>
      <c r="C122" s="1" t="s">
        <v>871</v>
      </c>
      <c r="D122" s="1" t="s">
        <v>9581</v>
      </c>
      <c r="E122" s="1" t="s">
        <v>9582</v>
      </c>
      <c r="F122" s="1" t="s">
        <v>2641</v>
      </c>
      <c r="G122" s="1" t="s">
        <v>51</v>
      </c>
      <c r="H122" s="2">
        <v>222857.14</v>
      </c>
    </row>
    <row r="123" spans="1:8" x14ac:dyDescent="0.2">
      <c r="A123" s="1" t="s">
        <v>107</v>
      </c>
      <c r="B123" s="1" t="s">
        <v>362</v>
      </c>
      <c r="C123" s="1" t="s">
        <v>363</v>
      </c>
      <c r="D123" s="1" t="s">
        <v>5763</v>
      </c>
      <c r="E123" s="1" t="s">
        <v>5764</v>
      </c>
      <c r="F123" s="1" t="s">
        <v>2641</v>
      </c>
      <c r="G123" s="1" t="s">
        <v>51</v>
      </c>
      <c r="H123" s="2">
        <v>365714.29</v>
      </c>
    </row>
    <row r="124" spans="1:8" x14ac:dyDescent="0.2">
      <c r="A124" s="1" t="s">
        <v>107</v>
      </c>
      <c r="B124" s="1" t="s">
        <v>362</v>
      </c>
      <c r="C124" s="1" t="s">
        <v>363</v>
      </c>
      <c r="D124" s="1" t="s">
        <v>5777</v>
      </c>
      <c r="E124" s="1" t="s">
        <v>5778</v>
      </c>
      <c r="F124" s="1" t="s">
        <v>2641</v>
      </c>
      <c r="G124" s="1" t="s">
        <v>51</v>
      </c>
      <c r="H124" s="2">
        <v>222857.14</v>
      </c>
    </row>
    <row r="125" spans="1:8" x14ac:dyDescent="0.2">
      <c r="A125" s="1" t="s">
        <v>107</v>
      </c>
      <c r="B125" s="1" t="s">
        <v>362</v>
      </c>
      <c r="C125" s="1" t="s">
        <v>363</v>
      </c>
      <c r="D125" s="1" t="s">
        <v>9602</v>
      </c>
      <c r="E125" s="1" t="s">
        <v>5778</v>
      </c>
      <c r="F125" s="1" t="s">
        <v>2641</v>
      </c>
      <c r="G125" s="1" t="s">
        <v>51</v>
      </c>
      <c r="H125" s="2">
        <v>222857.14</v>
      </c>
    </row>
    <row r="126" spans="1:8" x14ac:dyDescent="0.2">
      <c r="A126" s="1" t="s">
        <v>107</v>
      </c>
      <c r="B126" s="1" t="s">
        <v>108</v>
      </c>
      <c r="C126" s="1" t="s">
        <v>109</v>
      </c>
      <c r="D126" s="1" t="s">
        <v>9609</v>
      </c>
      <c r="E126" s="1" t="s">
        <v>9610</v>
      </c>
      <c r="F126" s="1" t="s">
        <v>2641</v>
      </c>
      <c r="G126" s="1" t="s">
        <v>51</v>
      </c>
      <c r="H126" s="2">
        <v>222857.14</v>
      </c>
    </row>
    <row r="127" spans="1:8" x14ac:dyDescent="0.2">
      <c r="A127" s="1" t="s">
        <v>107</v>
      </c>
      <c r="B127" s="1" t="s">
        <v>108</v>
      </c>
      <c r="C127" s="1" t="s">
        <v>109</v>
      </c>
      <c r="D127" s="1" t="s">
        <v>10354</v>
      </c>
      <c r="E127" s="1" t="s">
        <v>9610</v>
      </c>
      <c r="F127" s="1" t="s">
        <v>2641</v>
      </c>
      <c r="G127" s="1" t="s">
        <v>51</v>
      </c>
      <c r="H127" s="2">
        <v>222857.14</v>
      </c>
    </row>
    <row r="128" spans="1:8" ht="22.5" x14ac:dyDescent="0.2">
      <c r="A128" s="1" t="s">
        <v>107</v>
      </c>
      <c r="B128" s="1" t="s">
        <v>1486</v>
      </c>
      <c r="C128" s="1" t="s">
        <v>10273</v>
      </c>
      <c r="D128" s="1" t="s">
        <v>10272</v>
      </c>
      <c r="E128" s="1" t="s">
        <v>6476</v>
      </c>
      <c r="F128" s="1" t="s">
        <v>3838</v>
      </c>
      <c r="G128" s="1" t="s">
        <v>51</v>
      </c>
      <c r="H128" s="2">
        <v>899928</v>
      </c>
    </row>
    <row r="129" spans="1:8" x14ac:dyDescent="0.2">
      <c r="A129" s="1" t="s">
        <v>107</v>
      </c>
      <c r="B129" s="1" t="s">
        <v>1486</v>
      </c>
      <c r="C129" s="1" t="s">
        <v>1487</v>
      </c>
      <c r="D129" s="1" t="s">
        <v>7194</v>
      </c>
      <c r="E129" s="1" t="s">
        <v>1514</v>
      </c>
      <c r="F129" s="1" t="s">
        <v>2641</v>
      </c>
      <c r="G129" s="1" t="s">
        <v>51</v>
      </c>
      <c r="H129" s="2">
        <v>222857.14</v>
      </c>
    </row>
    <row r="130" spans="1:8" x14ac:dyDescent="0.2">
      <c r="A130" s="1" t="s">
        <v>107</v>
      </c>
      <c r="B130" s="1" t="s">
        <v>894</v>
      </c>
      <c r="C130" s="1" t="s">
        <v>895</v>
      </c>
      <c r="D130" s="1" t="s">
        <v>3853</v>
      </c>
      <c r="E130" s="1" t="s">
        <v>2960</v>
      </c>
      <c r="F130" s="1" t="s">
        <v>2641</v>
      </c>
      <c r="G130" s="1" t="s">
        <v>51</v>
      </c>
      <c r="H130" s="2">
        <v>487500</v>
      </c>
    </row>
    <row r="131" spans="1:8" ht="22.5" x14ac:dyDescent="0.2">
      <c r="A131" s="1" t="s">
        <v>107</v>
      </c>
      <c r="B131" s="1" t="s">
        <v>898</v>
      </c>
      <c r="C131" s="1" t="s">
        <v>8231</v>
      </c>
      <c r="D131" s="1" t="s">
        <v>8230</v>
      </c>
      <c r="E131" s="1" t="s">
        <v>6476</v>
      </c>
      <c r="F131" s="1" t="s">
        <v>3838</v>
      </c>
      <c r="G131" s="1" t="s">
        <v>51</v>
      </c>
      <c r="H131" s="2">
        <v>200000</v>
      </c>
    </row>
    <row r="132" spans="1:8" x14ac:dyDescent="0.2">
      <c r="A132" s="1" t="s">
        <v>107</v>
      </c>
      <c r="B132" s="1" t="s">
        <v>1884</v>
      </c>
      <c r="C132" s="1" t="s">
        <v>1885</v>
      </c>
      <c r="D132" s="1" t="s">
        <v>7046</v>
      </c>
      <c r="E132" s="1" t="s">
        <v>7047</v>
      </c>
      <c r="F132" s="1" t="s">
        <v>2641</v>
      </c>
      <c r="G132" s="1" t="s">
        <v>51</v>
      </c>
      <c r="H132" s="2">
        <v>222857.14</v>
      </c>
    </row>
    <row r="133" spans="1:8" x14ac:dyDescent="0.2">
      <c r="A133" s="1" t="s">
        <v>107</v>
      </c>
      <c r="B133" s="1" t="s">
        <v>1462</v>
      </c>
      <c r="C133" s="1" t="s">
        <v>1463</v>
      </c>
      <c r="D133" s="1" t="s">
        <v>4978</v>
      </c>
      <c r="E133" s="1" t="s">
        <v>4979</v>
      </c>
      <c r="F133" s="1" t="s">
        <v>3670</v>
      </c>
      <c r="G133" s="1" t="s">
        <v>51</v>
      </c>
      <c r="H133" s="2">
        <v>250000</v>
      </c>
    </row>
    <row r="134" spans="1:8" x14ac:dyDescent="0.2">
      <c r="A134" s="1" t="s">
        <v>107</v>
      </c>
      <c r="B134" s="1" t="s">
        <v>1462</v>
      </c>
      <c r="C134" s="1" t="s">
        <v>1463</v>
      </c>
      <c r="D134" s="1" t="s">
        <v>5594</v>
      </c>
      <c r="E134" s="1" t="s">
        <v>5595</v>
      </c>
      <c r="F134" s="1" t="s">
        <v>209</v>
      </c>
      <c r="G134" s="1" t="s">
        <v>51</v>
      </c>
      <c r="H134" s="2">
        <v>234833.66</v>
      </c>
    </row>
    <row r="135" spans="1:8" x14ac:dyDescent="0.2">
      <c r="A135" s="3"/>
      <c r="B135" s="3"/>
      <c r="C135" s="3"/>
      <c r="D135" s="3"/>
      <c r="E135" s="3"/>
      <c r="F135" s="3"/>
      <c r="G135" s="3"/>
      <c r="H135" s="4">
        <f>SUBTOTAL(109,Tabela145689101112131415161718[VL Repasse Proposta])</f>
        <v>73897328.640000015</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7"/>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14</v>
      </c>
      <c r="B5" s="1" t="s">
        <v>2936</v>
      </c>
      <c r="C5" s="1" t="s">
        <v>2937</v>
      </c>
      <c r="D5" s="1" t="s">
        <v>7782</v>
      </c>
      <c r="E5" s="1" t="s">
        <v>7783</v>
      </c>
      <c r="F5" s="1" t="s">
        <v>2641</v>
      </c>
      <c r="G5" s="1" t="s">
        <v>51</v>
      </c>
      <c r="H5" s="2">
        <v>222857.14</v>
      </c>
    </row>
    <row r="6" spans="1:8" x14ac:dyDescent="0.2">
      <c r="A6" s="1" t="s">
        <v>14</v>
      </c>
      <c r="B6" s="1" t="s">
        <v>4998</v>
      </c>
      <c r="C6" s="1" t="s">
        <v>4999</v>
      </c>
      <c r="D6" s="1" t="s">
        <v>7522</v>
      </c>
      <c r="E6" s="1" t="s">
        <v>7523</v>
      </c>
      <c r="F6" s="1" t="s">
        <v>2641</v>
      </c>
      <c r="G6" s="1" t="s">
        <v>51</v>
      </c>
      <c r="H6" s="2">
        <v>222857.14</v>
      </c>
    </row>
    <row r="7" spans="1:8" x14ac:dyDescent="0.2">
      <c r="A7" s="1" t="s">
        <v>14</v>
      </c>
      <c r="B7" s="1" t="s">
        <v>1437</v>
      </c>
      <c r="C7" s="1" t="s">
        <v>1438</v>
      </c>
      <c r="D7" s="1" t="s">
        <v>9316</v>
      </c>
      <c r="E7" s="1" t="s">
        <v>9317</v>
      </c>
      <c r="F7" s="1" t="s">
        <v>3558</v>
      </c>
      <c r="G7" s="1" t="s">
        <v>51</v>
      </c>
      <c r="H7" s="2">
        <v>500000</v>
      </c>
    </row>
    <row r="8" spans="1:8" x14ac:dyDescent="0.2">
      <c r="A8" s="1" t="s">
        <v>14</v>
      </c>
      <c r="B8" s="1" t="s">
        <v>1923</v>
      </c>
      <c r="C8" s="1" t="s">
        <v>5132</v>
      </c>
      <c r="D8" s="1" t="s">
        <v>5130</v>
      </c>
      <c r="E8" s="1" t="s">
        <v>5131</v>
      </c>
      <c r="F8" s="1" t="s">
        <v>3558</v>
      </c>
      <c r="G8" s="1" t="s">
        <v>51</v>
      </c>
      <c r="H8" s="2">
        <v>240000</v>
      </c>
    </row>
    <row r="9" spans="1:8" x14ac:dyDescent="0.2">
      <c r="A9" s="1" t="s">
        <v>14</v>
      </c>
      <c r="B9" s="1" t="s">
        <v>6851</v>
      </c>
      <c r="C9" s="1" t="s">
        <v>6852</v>
      </c>
      <c r="D9" s="1" t="s">
        <v>6849</v>
      </c>
      <c r="E9" s="1" t="s">
        <v>6850</v>
      </c>
      <c r="F9" s="1" t="s">
        <v>50</v>
      </c>
      <c r="G9" s="1" t="s">
        <v>51</v>
      </c>
      <c r="H9" s="2">
        <v>222857.14</v>
      </c>
    </row>
    <row r="10" spans="1:8" x14ac:dyDescent="0.2">
      <c r="A10" s="1" t="s">
        <v>14</v>
      </c>
      <c r="B10" s="1" t="s">
        <v>2041</v>
      </c>
      <c r="C10" s="1" t="s">
        <v>2042</v>
      </c>
      <c r="D10" s="1" t="s">
        <v>6097</v>
      </c>
      <c r="E10" s="1" t="s">
        <v>6053</v>
      </c>
      <c r="F10" s="1" t="s">
        <v>11</v>
      </c>
      <c r="G10" s="1" t="s">
        <v>51</v>
      </c>
      <c r="H10" s="2">
        <v>532380.94999999995</v>
      </c>
    </row>
    <row r="11" spans="1:8" x14ac:dyDescent="0.2">
      <c r="A11" s="1" t="s">
        <v>14</v>
      </c>
      <c r="B11" s="1" t="s">
        <v>5665</v>
      </c>
      <c r="C11" s="1" t="s">
        <v>5666</v>
      </c>
      <c r="D11" s="1" t="s">
        <v>5663</v>
      </c>
      <c r="E11" s="1" t="s">
        <v>5664</v>
      </c>
      <c r="F11" s="1" t="s">
        <v>50</v>
      </c>
      <c r="G11" s="1" t="s">
        <v>51</v>
      </c>
      <c r="H11" s="2">
        <v>222857.14</v>
      </c>
    </row>
    <row r="12" spans="1:8" x14ac:dyDescent="0.2">
      <c r="A12" s="1" t="s">
        <v>14</v>
      </c>
      <c r="B12" s="1" t="s">
        <v>5113</v>
      </c>
      <c r="C12" s="1" t="s">
        <v>5114</v>
      </c>
      <c r="D12" s="1" t="s">
        <v>10188</v>
      </c>
      <c r="E12" s="1" t="s">
        <v>5581</v>
      </c>
      <c r="F12" s="1" t="s">
        <v>2641</v>
      </c>
      <c r="G12" s="1" t="s">
        <v>51</v>
      </c>
      <c r="H12" s="2">
        <v>270476.19</v>
      </c>
    </row>
    <row r="13" spans="1:8" x14ac:dyDescent="0.2">
      <c r="A13" s="1" t="s">
        <v>14</v>
      </c>
      <c r="B13" s="1" t="s">
        <v>2393</v>
      </c>
      <c r="C13" s="1" t="s">
        <v>2394</v>
      </c>
      <c r="D13" s="1" t="s">
        <v>10053</v>
      </c>
      <c r="E13" s="1" t="s">
        <v>10054</v>
      </c>
      <c r="F13" s="1" t="s">
        <v>3558</v>
      </c>
      <c r="G13" s="1" t="s">
        <v>51</v>
      </c>
      <c r="H13" s="2">
        <v>3000000</v>
      </c>
    </row>
    <row r="14" spans="1:8" ht="22.5" x14ac:dyDescent="0.2">
      <c r="A14" s="1" t="s">
        <v>14</v>
      </c>
      <c r="B14" s="1" t="s">
        <v>1962</v>
      </c>
      <c r="C14" s="1" t="s">
        <v>9730</v>
      </c>
      <c r="D14" s="1" t="s">
        <v>9729</v>
      </c>
      <c r="E14" s="1" t="s">
        <v>8458</v>
      </c>
      <c r="F14" s="1" t="s">
        <v>3838</v>
      </c>
      <c r="G14" s="1" t="s">
        <v>51</v>
      </c>
      <c r="H14" s="2">
        <v>917865</v>
      </c>
    </row>
    <row r="15" spans="1:8" x14ac:dyDescent="0.2">
      <c r="A15" s="1" t="s">
        <v>14</v>
      </c>
      <c r="B15" s="1" t="s">
        <v>9</v>
      </c>
      <c r="C15" s="1" t="s">
        <v>10</v>
      </c>
      <c r="D15" s="1" t="s">
        <v>4144</v>
      </c>
      <c r="E15" s="1" t="s">
        <v>4145</v>
      </c>
      <c r="F15" s="1" t="s">
        <v>209</v>
      </c>
      <c r="G15" s="1" t="s">
        <v>51</v>
      </c>
      <c r="H15" s="2">
        <v>222857.14</v>
      </c>
    </row>
    <row r="16" spans="1:8" x14ac:dyDescent="0.2">
      <c r="A16" s="1" t="s">
        <v>14</v>
      </c>
      <c r="B16" s="1" t="s">
        <v>2409</v>
      </c>
      <c r="C16" s="1" t="s">
        <v>2410</v>
      </c>
      <c r="D16" s="1" t="s">
        <v>3760</v>
      </c>
      <c r="E16" s="1" t="s">
        <v>3761</v>
      </c>
      <c r="F16" s="1" t="s">
        <v>2641</v>
      </c>
      <c r="G16" s="1" t="s">
        <v>51</v>
      </c>
      <c r="H16" s="2">
        <v>1950000</v>
      </c>
    </row>
    <row r="17" spans="1:8" x14ac:dyDescent="0.2">
      <c r="A17" s="1" t="s">
        <v>14</v>
      </c>
      <c r="B17" s="1" t="s">
        <v>2409</v>
      </c>
      <c r="C17" s="1" t="s">
        <v>2410</v>
      </c>
      <c r="D17" s="1" t="s">
        <v>5558</v>
      </c>
      <c r="E17" s="1" t="s">
        <v>5559</v>
      </c>
      <c r="F17" s="1" t="s">
        <v>50</v>
      </c>
      <c r="G17" s="1" t="s">
        <v>51</v>
      </c>
      <c r="H17" s="2">
        <v>270476.19</v>
      </c>
    </row>
    <row r="18" spans="1:8" ht="22.5" x14ac:dyDescent="0.2">
      <c r="A18" s="1" t="s">
        <v>14</v>
      </c>
      <c r="B18" s="1" t="s">
        <v>90</v>
      </c>
      <c r="C18" s="1" t="s">
        <v>91</v>
      </c>
      <c r="D18" s="1" t="s">
        <v>3562</v>
      </c>
      <c r="E18" s="1" t="s">
        <v>3563</v>
      </c>
      <c r="F18" s="1" t="s">
        <v>11</v>
      </c>
      <c r="G18" s="1" t="s">
        <v>51</v>
      </c>
      <c r="H18" s="2">
        <v>1000000</v>
      </c>
    </row>
    <row r="19" spans="1:8" x14ac:dyDescent="0.2">
      <c r="A19" s="1" t="s">
        <v>14</v>
      </c>
      <c r="B19" s="1" t="s">
        <v>316</v>
      </c>
      <c r="C19" s="1" t="s">
        <v>317</v>
      </c>
      <c r="D19" s="1" t="s">
        <v>5035</v>
      </c>
      <c r="E19" s="1" t="s">
        <v>5036</v>
      </c>
      <c r="F19" s="1" t="s">
        <v>3734</v>
      </c>
      <c r="G19" s="1" t="s">
        <v>51</v>
      </c>
      <c r="H19" s="2">
        <v>800000</v>
      </c>
    </row>
    <row r="20" spans="1:8" x14ac:dyDescent="0.2">
      <c r="A20" s="1" t="s">
        <v>14</v>
      </c>
      <c r="B20" s="1" t="s">
        <v>316</v>
      </c>
      <c r="C20" s="1" t="s">
        <v>317</v>
      </c>
      <c r="D20" s="1" t="s">
        <v>5509</v>
      </c>
      <c r="E20" s="1" t="s">
        <v>5510</v>
      </c>
      <c r="F20" s="1" t="s">
        <v>209</v>
      </c>
      <c r="G20" s="1" t="s">
        <v>51</v>
      </c>
      <c r="H20" s="2">
        <v>270476.19</v>
      </c>
    </row>
    <row r="21" spans="1:8" x14ac:dyDescent="0.2">
      <c r="A21" s="1" t="s">
        <v>14</v>
      </c>
      <c r="B21" s="1" t="s">
        <v>268</v>
      </c>
      <c r="C21" s="1" t="s">
        <v>269</v>
      </c>
      <c r="D21" s="1" t="s">
        <v>6746</v>
      </c>
      <c r="E21" s="1" t="s">
        <v>6747</v>
      </c>
      <c r="F21" s="1" t="s">
        <v>50</v>
      </c>
      <c r="G21" s="1" t="s">
        <v>51</v>
      </c>
      <c r="H21" s="2">
        <v>460952.38</v>
      </c>
    </row>
    <row r="22" spans="1:8" x14ac:dyDescent="0.2">
      <c r="A22" s="1" t="s">
        <v>14</v>
      </c>
      <c r="B22" s="1" t="s">
        <v>268</v>
      </c>
      <c r="C22" s="1" t="s">
        <v>269</v>
      </c>
      <c r="D22" s="1" t="s">
        <v>6755</v>
      </c>
      <c r="E22" s="1" t="s">
        <v>6756</v>
      </c>
      <c r="F22" s="1" t="s">
        <v>50</v>
      </c>
      <c r="G22" s="1" t="s">
        <v>51</v>
      </c>
      <c r="H22" s="2">
        <v>542857.14</v>
      </c>
    </row>
    <row r="23" spans="1:8" ht="22.5" x14ac:dyDescent="0.2">
      <c r="A23" s="1" t="s">
        <v>14</v>
      </c>
      <c r="B23" s="1" t="s">
        <v>9284</v>
      </c>
      <c r="C23" s="1" t="s">
        <v>9285</v>
      </c>
      <c r="D23" s="1" t="s">
        <v>9282</v>
      </c>
      <c r="E23" s="1" t="s">
        <v>9283</v>
      </c>
      <c r="F23" s="1" t="s">
        <v>11</v>
      </c>
      <c r="G23" s="1" t="s">
        <v>51</v>
      </c>
      <c r="H23" s="2">
        <v>222857.14</v>
      </c>
    </row>
    <row r="24" spans="1:8" x14ac:dyDescent="0.2">
      <c r="A24" s="1" t="s">
        <v>14</v>
      </c>
      <c r="B24" s="1" t="s">
        <v>8858</v>
      </c>
      <c r="C24" s="1" t="s">
        <v>8859</v>
      </c>
      <c r="D24" s="1" t="s">
        <v>8856</v>
      </c>
      <c r="E24" s="1" t="s">
        <v>8857</v>
      </c>
      <c r="F24" s="1" t="s">
        <v>209</v>
      </c>
      <c r="G24" s="1" t="s">
        <v>51</v>
      </c>
      <c r="H24" s="2">
        <v>283757.34000000003</v>
      </c>
    </row>
    <row r="25" spans="1:8" ht="33.75" x14ac:dyDescent="0.2">
      <c r="A25" s="1" t="s">
        <v>14</v>
      </c>
      <c r="B25" s="1" t="s">
        <v>2259</v>
      </c>
      <c r="C25" s="1" t="s">
        <v>5320</v>
      </c>
      <c r="D25" s="1" t="s">
        <v>5318</v>
      </c>
      <c r="E25" s="1" t="s">
        <v>5319</v>
      </c>
      <c r="F25" s="1" t="s">
        <v>215</v>
      </c>
      <c r="G25" s="1" t="s">
        <v>51</v>
      </c>
      <c r="H25" s="2">
        <v>1100000</v>
      </c>
    </row>
    <row r="26" spans="1:8" x14ac:dyDescent="0.2">
      <c r="A26" s="1" t="s">
        <v>14</v>
      </c>
      <c r="B26" s="1" t="s">
        <v>151</v>
      </c>
      <c r="C26" s="1" t="s">
        <v>152</v>
      </c>
      <c r="D26" s="1" t="s">
        <v>5560</v>
      </c>
      <c r="E26" s="1" t="s">
        <v>836</v>
      </c>
      <c r="F26" s="1" t="s">
        <v>209</v>
      </c>
      <c r="G26" s="1" t="s">
        <v>51</v>
      </c>
      <c r="H26" s="2">
        <v>283757.34000000003</v>
      </c>
    </row>
    <row r="27" spans="1:8" x14ac:dyDescent="0.2">
      <c r="A27" s="1" t="s">
        <v>14</v>
      </c>
      <c r="B27" s="1" t="s">
        <v>6731</v>
      </c>
      <c r="C27" s="1" t="s">
        <v>6732</v>
      </c>
      <c r="D27" s="1" t="s">
        <v>6729</v>
      </c>
      <c r="E27" s="1" t="s">
        <v>6730</v>
      </c>
      <c r="F27" s="1" t="s">
        <v>50</v>
      </c>
      <c r="G27" s="1" t="s">
        <v>51</v>
      </c>
      <c r="H27" s="2">
        <v>365714.29</v>
      </c>
    </row>
    <row r="28" spans="1:8" x14ac:dyDescent="0.2">
      <c r="A28" s="1" t="s">
        <v>14</v>
      </c>
      <c r="B28" s="1" t="s">
        <v>55</v>
      </c>
      <c r="C28" s="1" t="s">
        <v>56</v>
      </c>
      <c r="D28" s="1" t="s">
        <v>6090</v>
      </c>
      <c r="E28" s="1" t="s">
        <v>247</v>
      </c>
      <c r="F28" s="1" t="s">
        <v>209</v>
      </c>
      <c r="G28" s="1" t="s">
        <v>51</v>
      </c>
      <c r="H28" s="2">
        <v>234833.66</v>
      </c>
    </row>
    <row r="29" spans="1:8" x14ac:dyDescent="0.2">
      <c r="A29" s="1" t="s">
        <v>14</v>
      </c>
      <c r="B29" s="1" t="s">
        <v>2074</v>
      </c>
      <c r="C29" s="1" t="s">
        <v>2075</v>
      </c>
      <c r="D29" s="1" t="s">
        <v>6967</v>
      </c>
      <c r="E29" s="1" t="s">
        <v>6821</v>
      </c>
      <c r="F29" s="1" t="s">
        <v>2641</v>
      </c>
      <c r="G29" s="1" t="s">
        <v>51</v>
      </c>
      <c r="H29" s="2">
        <v>508571.43</v>
      </c>
    </row>
    <row r="30" spans="1:8" x14ac:dyDescent="0.2">
      <c r="A30" s="1" t="s">
        <v>14</v>
      </c>
      <c r="B30" s="1" t="s">
        <v>2074</v>
      </c>
      <c r="C30" s="1" t="s">
        <v>2075</v>
      </c>
      <c r="D30" s="1" t="s">
        <v>9186</v>
      </c>
      <c r="E30" s="1" t="s">
        <v>6821</v>
      </c>
      <c r="F30" s="1" t="s">
        <v>2641</v>
      </c>
      <c r="G30" s="1" t="s">
        <v>51</v>
      </c>
      <c r="H30" s="2">
        <v>270476.19</v>
      </c>
    </row>
    <row r="31" spans="1:8" x14ac:dyDescent="0.2">
      <c r="A31" s="1" t="s">
        <v>14</v>
      </c>
      <c r="B31" s="1" t="s">
        <v>5569</v>
      </c>
      <c r="C31" s="1" t="s">
        <v>5570</v>
      </c>
      <c r="D31" s="1" t="s">
        <v>5567</v>
      </c>
      <c r="E31" s="1" t="s">
        <v>5568</v>
      </c>
      <c r="F31" s="1" t="s">
        <v>2641</v>
      </c>
      <c r="G31" s="1" t="s">
        <v>51</v>
      </c>
      <c r="H31" s="2">
        <v>270476.19</v>
      </c>
    </row>
    <row r="32" spans="1:8" x14ac:dyDescent="0.2">
      <c r="A32" s="1" t="s">
        <v>14</v>
      </c>
      <c r="B32" s="1" t="s">
        <v>1545</v>
      </c>
      <c r="C32" s="1" t="s">
        <v>1546</v>
      </c>
      <c r="D32" s="1" t="s">
        <v>3567</v>
      </c>
      <c r="E32" s="1" t="s">
        <v>658</v>
      </c>
      <c r="F32" s="1" t="s">
        <v>2641</v>
      </c>
      <c r="G32" s="1" t="s">
        <v>51</v>
      </c>
      <c r="H32" s="2">
        <v>487500</v>
      </c>
    </row>
    <row r="33" spans="1:8" x14ac:dyDescent="0.2">
      <c r="A33" s="1" t="s">
        <v>14</v>
      </c>
      <c r="B33" s="1" t="s">
        <v>1545</v>
      </c>
      <c r="C33" s="1" t="s">
        <v>1546</v>
      </c>
      <c r="D33" s="1" t="s">
        <v>6006</v>
      </c>
      <c r="E33" s="1" t="s">
        <v>2449</v>
      </c>
      <c r="F33" s="1" t="s">
        <v>2641</v>
      </c>
      <c r="G33" s="1" t="s">
        <v>51</v>
      </c>
      <c r="H33" s="2">
        <v>460952.38</v>
      </c>
    </row>
    <row r="34" spans="1:8" x14ac:dyDescent="0.2">
      <c r="A34" s="1" t="s">
        <v>14</v>
      </c>
      <c r="B34" s="1" t="s">
        <v>1545</v>
      </c>
      <c r="C34" s="1" t="s">
        <v>1546</v>
      </c>
      <c r="D34" s="1" t="s">
        <v>6102</v>
      </c>
      <c r="E34" s="1" t="s">
        <v>6103</v>
      </c>
      <c r="F34" s="1" t="s">
        <v>11</v>
      </c>
      <c r="G34" s="1" t="s">
        <v>51</v>
      </c>
      <c r="H34" s="2">
        <v>460952.38</v>
      </c>
    </row>
    <row r="35" spans="1:8" x14ac:dyDescent="0.2">
      <c r="A35" s="1" t="s">
        <v>14</v>
      </c>
      <c r="B35" s="1" t="s">
        <v>5384</v>
      </c>
      <c r="C35" s="1" t="s">
        <v>9743</v>
      </c>
      <c r="D35" s="1" t="s">
        <v>9742</v>
      </c>
      <c r="E35" s="1" t="s">
        <v>8458</v>
      </c>
      <c r="F35" s="1" t="s">
        <v>3838</v>
      </c>
      <c r="G35" s="1" t="s">
        <v>51</v>
      </c>
      <c r="H35" s="2">
        <v>250000</v>
      </c>
    </row>
    <row r="36" spans="1:8" x14ac:dyDescent="0.2">
      <c r="A36" s="1" t="s">
        <v>14</v>
      </c>
      <c r="B36" s="1" t="s">
        <v>5384</v>
      </c>
      <c r="C36" s="1" t="s">
        <v>5385</v>
      </c>
      <c r="D36" s="1" t="s">
        <v>6031</v>
      </c>
      <c r="E36" s="1" t="s">
        <v>452</v>
      </c>
      <c r="F36" s="1" t="s">
        <v>209</v>
      </c>
      <c r="G36" s="1" t="s">
        <v>51</v>
      </c>
      <c r="H36" s="2">
        <v>283757.34000000003</v>
      </c>
    </row>
    <row r="37" spans="1:8" x14ac:dyDescent="0.2">
      <c r="A37" s="1" t="s">
        <v>14</v>
      </c>
      <c r="B37" s="1" t="s">
        <v>2345</v>
      </c>
      <c r="C37" s="1" t="s">
        <v>2346</v>
      </c>
      <c r="D37" s="1" t="s">
        <v>9119</v>
      </c>
      <c r="E37" s="1" t="s">
        <v>9120</v>
      </c>
      <c r="F37" s="1" t="s">
        <v>2641</v>
      </c>
      <c r="G37" s="1" t="s">
        <v>51</v>
      </c>
      <c r="H37" s="2">
        <v>270476.19</v>
      </c>
    </row>
    <row r="38" spans="1:8" x14ac:dyDescent="0.2">
      <c r="A38" s="1" t="s">
        <v>14</v>
      </c>
      <c r="B38" s="1" t="s">
        <v>652</v>
      </c>
      <c r="C38" s="1" t="s">
        <v>653</v>
      </c>
      <c r="D38" s="1" t="s">
        <v>6968</v>
      </c>
      <c r="E38" s="1" t="s">
        <v>5905</v>
      </c>
      <c r="F38" s="1" t="s">
        <v>2641</v>
      </c>
      <c r="G38" s="1" t="s">
        <v>51</v>
      </c>
      <c r="H38" s="2">
        <v>222857.14</v>
      </c>
    </row>
    <row r="39" spans="1:8" x14ac:dyDescent="0.2">
      <c r="A39" s="1" t="s">
        <v>14</v>
      </c>
      <c r="B39" s="1" t="s">
        <v>652</v>
      </c>
      <c r="C39" s="1" t="s">
        <v>653</v>
      </c>
      <c r="D39" s="1" t="s">
        <v>9234</v>
      </c>
      <c r="E39" s="1" t="s">
        <v>9235</v>
      </c>
      <c r="F39" s="1" t="s">
        <v>3474</v>
      </c>
      <c r="G39" s="1" t="s">
        <v>51</v>
      </c>
      <c r="H39" s="2">
        <v>234833.66</v>
      </c>
    </row>
    <row r="40" spans="1:8" x14ac:dyDescent="0.2">
      <c r="A40" s="1" t="s">
        <v>14</v>
      </c>
      <c r="B40" s="1" t="s">
        <v>2558</v>
      </c>
      <c r="C40" s="1" t="s">
        <v>2559</v>
      </c>
      <c r="D40" s="1" t="s">
        <v>2556</v>
      </c>
      <c r="E40" s="1" t="s">
        <v>2557</v>
      </c>
      <c r="F40" s="1" t="s">
        <v>209</v>
      </c>
      <c r="G40" s="1" t="s">
        <v>51</v>
      </c>
      <c r="H40" s="2">
        <v>1490000</v>
      </c>
    </row>
    <row r="41" spans="1:8" x14ac:dyDescent="0.2">
      <c r="A41" s="1" t="s">
        <v>14</v>
      </c>
      <c r="B41" s="1" t="s">
        <v>8826</v>
      </c>
      <c r="C41" s="1" t="s">
        <v>8827</v>
      </c>
      <c r="D41" s="1" t="s">
        <v>8825</v>
      </c>
      <c r="E41" s="1" t="s">
        <v>247</v>
      </c>
      <c r="F41" s="1" t="s">
        <v>209</v>
      </c>
      <c r="G41" s="1" t="s">
        <v>51</v>
      </c>
      <c r="H41" s="2">
        <v>283757.34000000003</v>
      </c>
    </row>
    <row r="42" spans="1:8" x14ac:dyDescent="0.2">
      <c r="A42" s="1" t="s">
        <v>14</v>
      </c>
      <c r="B42" s="1" t="s">
        <v>5572</v>
      </c>
      <c r="C42" s="1" t="s">
        <v>5573</v>
      </c>
      <c r="D42" s="1" t="s">
        <v>5571</v>
      </c>
      <c r="E42" s="1" t="s">
        <v>223</v>
      </c>
      <c r="F42" s="1" t="s">
        <v>209</v>
      </c>
      <c r="G42" s="1" t="s">
        <v>51</v>
      </c>
      <c r="H42" s="2">
        <v>479452.05</v>
      </c>
    </row>
    <row r="43" spans="1:8" x14ac:dyDescent="0.2">
      <c r="A43" s="1" t="s">
        <v>14</v>
      </c>
      <c r="B43" s="1" t="s">
        <v>2208</v>
      </c>
      <c r="C43" s="1" t="s">
        <v>2209</v>
      </c>
      <c r="D43" s="1" t="s">
        <v>9201</v>
      </c>
      <c r="E43" s="1" t="s">
        <v>9202</v>
      </c>
      <c r="F43" s="1" t="s">
        <v>2641</v>
      </c>
      <c r="G43" s="1" t="s">
        <v>51</v>
      </c>
      <c r="H43" s="2">
        <v>351428.57</v>
      </c>
    </row>
    <row r="44" spans="1:8" x14ac:dyDescent="0.2">
      <c r="A44" s="1" t="s">
        <v>14</v>
      </c>
      <c r="B44" s="1" t="s">
        <v>130</v>
      </c>
      <c r="C44" s="1" t="s">
        <v>131</v>
      </c>
      <c r="D44" s="1" t="s">
        <v>6591</v>
      </c>
      <c r="E44" s="1" t="s">
        <v>6592</v>
      </c>
      <c r="F44" s="1" t="s">
        <v>11</v>
      </c>
      <c r="G44" s="1" t="s">
        <v>51</v>
      </c>
      <c r="H44" s="2">
        <v>460952.38</v>
      </c>
    </row>
    <row r="45" spans="1:8" x14ac:dyDescent="0.2">
      <c r="A45" s="1" t="s">
        <v>14</v>
      </c>
      <c r="B45" s="1" t="s">
        <v>2331</v>
      </c>
      <c r="C45" s="1" t="s">
        <v>2332</v>
      </c>
      <c r="D45" s="1" t="s">
        <v>5585</v>
      </c>
      <c r="E45" s="1" t="s">
        <v>5586</v>
      </c>
      <c r="F45" s="1" t="s">
        <v>50</v>
      </c>
      <c r="G45" s="1" t="s">
        <v>51</v>
      </c>
      <c r="H45" s="2">
        <v>270476.19</v>
      </c>
    </row>
    <row r="46" spans="1:8" ht="22.5" x14ac:dyDescent="0.2">
      <c r="A46" s="1" t="s">
        <v>14</v>
      </c>
      <c r="B46" s="1" t="s">
        <v>2758</v>
      </c>
      <c r="C46" s="1" t="s">
        <v>2759</v>
      </c>
      <c r="D46" s="1" t="s">
        <v>6963</v>
      </c>
      <c r="E46" s="1" t="s">
        <v>6964</v>
      </c>
      <c r="F46" s="1" t="s">
        <v>2641</v>
      </c>
      <c r="G46" s="1" t="s">
        <v>51</v>
      </c>
      <c r="H46" s="2">
        <v>3785440.61</v>
      </c>
    </row>
    <row r="47" spans="1:8" x14ac:dyDescent="0.2">
      <c r="A47" s="1" t="s">
        <v>14</v>
      </c>
      <c r="B47" s="1" t="s">
        <v>1381</v>
      </c>
      <c r="C47" s="1" t="s">
        <v>2628</v>
      </c>
      <c r="D47" s="1" t="s">
        <v>8816</v>
      </c>
      <c r="E47" s="1" t="s">
        <v>8458</v>
      </c>
      <c r="F47" s="1" t="s">
        <v>3838</v>
      </c>
      <c r="G47" s="1" t="s">
        <v>51</v>
      </c>
      <c r="H47" s="2">
        <v>250000</v>
      </c>
    </row>
    <row r="48" spans="1:8" ht="22.5" x14ac:dyDescent="0.2">
      <c r="A48" s="1" t="s">
        <v>14</v>
      </c>
      <c r="B48" s="1" t="s">
        <v>2132</v>
      </c>
      <c r="C48" s="1" t="s">
        <v>5988</v>
      </c>
      <c r="D48" s="1" t="s">
        <v>5986</v>
      </c>
      <c r="E48" s="1" t="s">
        <v>5987</v>
      </c>
      <c r="F48" s="1" t="s">
        <v>11</v>
      </c>
      <c r="G48" s="1" t="s">
        <v>51</v>
      </c>
      <c r="H48" s="2">
        <v>603809.52</v>
      </c>
    </row>
    <row r="49" spans="1:8" ht="33.75" x14ac:dyDescent="0.2">
      <c r="A49" s="1" t="s">
        <v>14</v>
      </c>
      <c r="B49" s="1" t="s">
        <v>2132</v>
      </c>
      <c r="C49" s="1" t="s">
        <v>5988</v>
      </c>
      <c r="D49" s="1" t="s">
        <v>9568</v>
      </c>
      <c r="E49" s="1" t="s">
        <v>9569</v>
      </c>
      <c r="F49" s="1" t="s">
        <v>2641</v>
      </c>
      <c r="G49" s="1" t="s">
        <v>51</v>
      </c>
      <c r="H49" s="2">
        <v>460952.38</v>
      </c>
    </row>
    <row r="50" spans="1:8" x14ac:dyDescent="0.2">
      <c r="A50" s="1" t="s">
        <v>14</v>
      </c>
      <c r="B50" s="1" t="s">
        <v>1603</v>
      </c>
      <c r="C50" s="1" t="s">
        <v>1604</v>
      </c>
      <c r="D50" s="1" t="s">
        <v>6771</v>
      </c>
      <c r="E50" s="1" t="s">
        <v>6772</v>
      </c>
      <c r="F50" s="1" t="s">
        <v>209</v>
      </c>
      <c r="G50" s="1" t="s">
        <v>51</v>
      </c>
      <c r="H50" s="2">
        <v>556190.48</v>
      </c>
    </row>
    <row r="51" spans="1:8" x14ac:dyDescent="0.2">
      <c r="A51" s="1" t="s">
        <v>14</v>
      </c>
      <c r="B51" s="1" t="s">
        <v>1603</v>
      </c>
      <c r="C51" s="1" t="s">
        <v>1604</v>
      </c>
      <c r="D51" s="1" t="s">
        <v>7428</v>
      </c>
      <c r="E51" s="1" t="s">
        <v>7429</v>
      </c>
      <c r="F51" s="1" t="s">
        <v>209</v>
      </c>
      <c r="G51" s="1" t="s">
        <v>51</v>
      </c>
      <c r="H51" s="2">
        <v>222857.14</v>
      </c>
    </row>
    <row r="52" spans="1:8" x14ac:dyDescent="0.2">
      <c r="A52" s="1" t="s">
        <v>14</v>
      </c>
      <c r="B52" s="1" t="s">
        <v>245</v>
      </c>
      <c r="C52" s="1" t="s">
        <v>246</v>
      </c>
      <c r="D52" s="1" t="s">
        <v>6049</v>
      </c>
      <c r="E52" s="1" t="s">
        <v>6050</v>
      </c>
      <c r="F52" s="1" t="s">
        <v>2641</v>
      </c>
      <c r="G52" s="1" t="s">
        <v>51</v>
      </c>
      <c r="H52" s="2">
        <v>222857.14</v>
      </c>
    </row>
    <row r="53" spans="1:8" ht="22.5" x14ac:dyDescent="0.2">
      <c r="A53" s="1" t="s">
        <v>14</v>
      </c>
      <c r="B53" s="1" t="s">
        <v>832</v>
      </c>
      <c r="C53" s="1" t="s">
        <v>833</v>
      </c>
      <c r="D53" s="1" t="s">
        <v>3465</v>
      </c>
      <c r="E53" s="1" t="s">
        <v>3466</v>
      </c>
      <c r="F53" s="1" t="s">
        <v>2641</v>
      </c>
      <c r="G53" s="1" t="s">
        <v>51</v>
      </c>
      <c r="H53" s="2">
        <v>2925000</v>
      </c>
    </row>
    <row r="54" spans="1:8" x14ac:dyDescent="0.2">
      <c r="A54" s="1" t="s">
        <v>14</v>
      </c>
      <c r="B54" s="1" t="s">
        <v>832</v>
      </c>
      <c r="C54" s="1" t="s">
        <v>833</v>
      </c>
      <c r="D54" s="1" t="s">
        <v>7421</v>
      </c>
      <c r="E54" s="1" t="s">
        <v>7422</v>
      </c>
      <c r="F54" s="1" t="s">
        <v>3558</v>
      </c>
      <c r="G54" s="1" t="s">
        <v>51</v>
      </c>
      <c r="H54" s="2">
        <v>1000000</v>
      </c>
    </row>
    <row r="55" spans="1:8" ht="22.5" x14ac:dyDescent="0.2">
      <c r="A55" s="1" t="s">
        <v>14</v>
      </c>
      <c r="B55" s="1" t="s">
        <v>122</v>
      </c>
      <c r="C55" s="1" t="s">
        <v>123</v>
      </c>
      <c r="D55" s="1" t="s">
        <v>8997</v>
      </c>
      <c r="E55" s="1" t="s">
        <v>8998</v>
      </c>
      <c r="F55" s="1" t="s">
        <v>2641</v>
      </c>
      <c r="G55" s="1" t="s">
        <v>51</v>
      </c>
      <c r="H55" s="2">
        <v>460952.38</v>
      </c>
    </row>
    <row r="56" spans="1:8" x14ac:dyDescent="0.2">
      <c r="A56" s="1" t="s">
        <v>14</v>
      </c>
      <c r="B56" s="1" t="s">
        <v>122</v>
      </c>
      <c r="C56" s="1" t="s">
        <v>123</v>
      </c>
      <c r="D56" s="1" t="s">
        <v>9472</v>
      </c>
      <c r="E56" s="1" t="s">
        <v>9473</v>
      </c>
      <c r="F56" s="1" t="s">
        <v>50</v>
      </c>
      <c r="G56" s="1" t="s">
        <v>51</v>
      </c>
      <c r="H56" s="2">
        <v>222857.14</v>
      </c>
    </row>
    <row r="57" spans="1:8" x14ac:dyDescent="0.2">
      <c r="A57" s="1" t="s">
        <v>14</v>
      </c>
      <c r="B57" s="1" t="s">
        <v>5577</v>
      </c>
      <c r="C57" s="1" t="s">
        <v>5578</v>
      </c>
      <c r="D57" s="1" t="s">
        <v>7128</v>
      </c>
      <c r="E57" s="1" t="s">
        <v>7129</v>
      </c>
      <c r="F57" s="1" t="s">
        <v>3558</v>
      </c>
      <c r="G57" s="1" t="s">
        <v>51</v>
      </c>
      <c r="H57" s="2">
        <v>2500000</v>
      </c>
    </row>
    <row r="58" spans="1:8" ht="22.5" x14ac:dyDescent="0.2">
      <c r="A58" s="1" t="s">
        <v>14</v>
      </c>
      <c r="B58" s="1" t="s">
        <v>5888</v>
      </c>
      <c r="C58" s="1" t="s">
        <v>5889</v>
      </c>
      <c r="D58" s="1" t="s">
        <v>6376</v>
      </c>
      <c r="E58" s="1" t="s">
        <v>6377</v>
      </c>
      <c r="F58" s="1" t="s">
        <v>50</v>
      </c>
      <c r="G58" s="1" t="s">
        <v>51</v>
      </c>
      <c r="H58" s="2">
        <v>365714.29</v>
      </c>
    </row>
    <row r="59" spans="1:8" ht="22.5" x14ac:dyDescent="0.2">
      <c r="A59" s="1" t="s">
        <v>14</v>
      </c>
      <c r="B59" s="1" t="s">
        <v>5888</v>
      </c>
      <c r="C59" s="1" t="s">
        <v>5889</v>
      </c>
      <c r="D59" s="1" t="s">
        <v>9135</v>
      </c>
      <c r="E59" s="1" t="s">
        <v>9136</v>
      </c>
      <c r="F59" s="1" t="s">
        <v>3558</v>
      </c>
      <c r="G59" s="1" t="s">
        <v>51</v>
      </c>
      <c r="H59" s="2">
        <v>400000</v>
      </c>
    </row>
    <row r="60" spans="1:8" ht="22.5" x14ac:dyDescent="0.2">
      <c r="A60" s="1" t="s">
        <v>14</v>
      </c>
      <c r="B60" s="1" t="s">
        <v>124</v>
      </c>
      <c r="C60" s="1" t="s">
        <v>125</v>
      </c>
      <c r="D60" s="1" t="s">
        <v>6153</v>
      </c>
      <c r="E60" s="1" t="s">
        <v>3828</v>
      </c>
      <c r="F60" s="1" t="s">
        <v>3704</v>
      </c>
      <c r="G60" s="1" t="s">
        <v>51</v>
      </c>
      <c r="H60" s="2">
        <v>319428</v>
      </c>
    </row>
    <row r="61" spans="1:8" x14ac:dyDescent="0.2">
      <c r="A61" s="1" t="s">
        <v>14</v>
      </c>
      <c r="B61" s="1" t="s">
        <v>124</v>
      </c>
      <c r="C61" s="1" t="s">
        <v>125</v>
      </c>
      <c r="D61" s="1" t="s">
        <v>10036</v>
      </c>
      <c r="E61" s="1" t="s">
        <v>3422</v>
      </c>
      <c r="F61" s="1" t="s">
        <v>209</v>
      </c>
      <c r="G61" s="1" t="s">
        <v>51</v>
      </c>
      <c r="H61" s="2">
        <v>283757.34000000003</v>
      </c>
    </row>
    <row r="62" spans="1:8" x14ac:dyDescent="0.2">
      <c r="A62" s="1" t="s">
        <v>14</v>
      </c>
      <c r="B62" s="1" t="s">
        <v>4019</v>
      </c>
      <c r="C62" s="1" t="s">
        <v>4020</v>
      </c>
      <c r="D62" s="1" t="s">
        <v>4017</v>
      </c>
      <c r="E62" s="1" t="s">
        <v>4018</v>
      </c>
      <c r="F62" s="1" t="s">
        <v>2641</v>
      </c>
      <c r="G62" s="1" t="s">
        <v>51</v>
      </c>
      <c r="H62" s="2">
        <v>286650</v>
      </c>
    </row>
    <row r="63" spans="1:8" x14ac:dyDescent="0.2">
      <c r="A63" s="1" t="s">
        <v>14</v>
      </c>
      <c r="B63" s="1" t="s">
        <v>235</v>
      </c>
      <c r="C63" s="1" t="s">
        <v>236</v>
      </c>
      <c r="D63" s="1" t="s">
        <v>9181</v>
      </c>
      <c r="E63" s="1" t="s">
        <v>9182</v>
      </c>
      <c r="F63" s="1" t="s">
        <v>2641</v>
      </c>
      <c r="G63" s="1" t="s">
        <v>51</v>
      </c>
      <c r="H63" s="2">
        <v>699047.62</v>
      </c>
    </row>
    <row r="64" spans="1:8" ht="22.5" x14ac:dyDescent="0.2">
      <c r="A64" s="1" t="s">
        <v>14</v>
      </c>
      <c r="B64" s="1" t="s">
        <v>84</v>
      </c>
      <c r="C64" s="1" t="s">
        <v>85</v>
      </c>
      <c r="D64" s="1" t="s">
        <v>9422</v>
      </c>
      <c r="E64" s="1" t="s">
        <v>9423</v>
      </c>
      <c r="F64" s="1" t="s">
        <v>2641</v>
      </c>
      <c r="G64" s="1" t="s">
        <v>51</v>
      </c>
      <c r="H64" s="2">
        <v>365714.29</v>
      </c>
    </row>
    <row r="65" spans="1:8" x14ac:dyDescent="0.2">
      <c r="A65" s="1" t="s">
        <v>14</v>
      </c>
      <c r="B65" s="1" t="s">
        <v>6718</v>
      </c>
      <c r="C65" s="1" t="s">
        <v>6719</v>
      </c>
      <c r="D65" s="1" t="s">
        <v>6716</v>
      </c>
      <c r="E65" s="1" t="s">
        <v>6717</v>
      </c>
      <c r="F65" s="1" t="s">
        <v>2641</v>
      </c>
      <c r="G65" s="1" t="s">
        <v>51</v>
      </c>
      <c r="H65" s="2">
        <v>346666.67</v>
      </c>
    </row>
    <row r="66" spans="1:8" x14ac:dyDescent="0.2">
      <c r="A66" s="1" t="s">
        <v>14</v>
      </c>
      <c r="B66" s="1" t="s">
        <v>6718</v>
      </c>
      <c r="C66" s="1" t="s">
        <v>6719</v>
      </c>
      <c r="D66" s="1" t="s">
        <v>6723</v>
      </c>
      <c r="E66" s="1" t="s">
        <v>6724</v>
      </c>
      <c r="F66" s="1" t="s">
        <v>11</v>
      </c>
      <c r="G66" s="1" t="s">
        <v>51</v>
      </c>
      <c r="H66" s="2">
        <v>672413.79</v>
      </c>
    </row>
    <row r="67" spans="1:8" x14ac:dyDescent="0.2">
      <c r="A67" s="1" t="s">
        <v>14</v>
      </c>
      <c r="B67" s="1" t="s">
        <v>6718</v>
      </c>
      <c r="C67" s="1" t="s">
        <v>6719</v>
      </c>
      <c r="D67" s="1" t="s">
        <v>6727</v>
      </c>
      <c r="E67" s="1" t="s">
        <v>6728</v>
      </c>
      <c r="F67" s="1" t="s">
        <v>50</v>
      </c>
      <c r="G67" s="1" t="s">
        <v>51</v>
      </c>
      <c r="H67" s="2">
        <v>270476.19</v>
      </c>
    </row>
    <row r="68" spans="1:8" x14ac:dyDescent="0.2">
      <c r="A68" s="1" t="s">
        <v>14</v>
      </c>
      <c r="B68" s="1" t="s">
        <v>6718</v>
      </c>
      <c r="C68" s="1" t="s">
        <v>6719</v>
      </c>
      <c r="D68" s="1" t="s">
        <v>9187</v>
      </c>
      <c r="E68" s="1" t="s">
        <v>6717</v>
      </c>
      <c r="F68" s="1" t="s">
        <v>2641</v>
      </c>
      <c r="G68" s="1" t="s">
        <v>51</v>
      </c>
      <c r="H68" s="2">
        <v>222857.14</v>
      </c>
    </row>
    <row r="69" spans="1:8" x14ac:dyDescent="0.2">
      <c r="A69" s="1" t="s">
        <v>14</v>
      </c>
      <c r="B69" s="1" t="s">
        <v>92</v>
      </c>
      <c r="C69" s="1" t="s">
        <v>8269</v>
      </c>
      <c r="D69" s="1" t="s">
        <v>9731</v>
      </c>
      <c r="E69" s="1" t="s">
        <v>6678</v>
      </c>
      <c r="F69" s="1" t="s">
        <v>3838</v>
      </c>
      <c r="G69" s="1" t="s">
        <v>51</v>
      </c>
      <c r="H69" s="2">
        <v>510000</v>
      </c>
    </row>
    <row r="70" spans="1:8" x14ac:dyDescent="0.2">
      <c r="A70" s="1" t="s">
        <v>14</v>
      </c>
      <c r="B70" s="1" t="s">
        <v>92</v>
      </c>
      <c r="C70" s="1" t="s">
        <v>93</v>
      </c>
      <c r="D70" s="1" t="s">
        <v>6936</v>
      </c>
      <c r="E70" s="1" t="s">
        <v>6937</v>
      </c>
      <c r="F70" s="1" t="s">
        <v>11</v>
      </c>
      <c r="G70" s="1" t="s">
        <v>51</v>
      </c>
      <c r="H70" s="2">
        <v>365714.29</v>
      </c>
    </row>
    <row r="71" spans="1:8" x14ac:dyDescent="0.2">
      <c r="A71" s="1" t="s">
        <v>14</v>
      </c>
      <c r="B71" s="1" t="s">
        <v>92</v>
      </c>
      <c r="C71" s="1" t="s">
        <v>93</v>
      </c>
      <c r="D71" s="1" t="s">
        <v>6938</v>
      </c>
      <c r="E71" s="1" t="s">
        <v>6939</v>
      </c>
      <c r="F71" s="1" t="s">
        <v>11</v>
      </c>
      <c r="G71" s="1" t="s">
        <v>51</v>
      </c>
      <c r="H71" s="2">
        <v>365714.29</v>
      </c>
    </row>
    <row r="72" spans="1:8" ht="22.5" x14ac:dyDescent="0.2">
      <c r="A72" s="1" t="s">
        <v>14</v>
      </c>
      <c r="B72" s="1" t="s">
        <v>92</v>
      </c>
      <c r="C72" s="1" t="s">
        <v>2890</v>
      </c>
      <c r="D72" s="1" t="s">
        <v>6620</v>
      </c>
      <c r="E72" s="1" t="s">
        <v>6621</v>
      </c>
      <c r="F72" s="1" t="s">
        <v>50</v>
      </c>
      <c r="G72" s="1" t="s">
        <v>51</v>
      </c>
      <c r="H72" s="2">
        <v>911877.39</v>
      </c>
    </row>
    <row r="73" spans="1:8" ht="22.5" x14ac:dyDescent="0.2">
      <c r="A73" s="1" t="s">
        <v>14</v>
      </c>
      <c r="B73" s="1" t="s">
        <v>92</v>
      </c>
      <c r="C73" s="1" t="s">
        <v>2890</v>
      </c>
      <c r="D73" s="1" t="s">
        <v>6665</v>
      </c>
      <c r="E73" s="1" t="s">
        <v>6666</v>
      </c>
      <c r="F73" s="1" t="s">
        <v>11</v>
      </c>
      <c r="G73" s="1" t="s">
        <v>51</v>
      </c>
      <c r="H73" s="2">
        <v>222857.14</v>
      </c>
    </row>
    <row r="74" spans="1:8" ht="22.5" x14ac:dyDescent="0.2">
      <c r="A74" s="1" t="s">
        <v>14</v>
      </c>
      <c r="B74" s="1" t="s">
        <v>92</v>
      </c>
      <c r="C74" s="1" t="s">
        <v>2890</v>
      </c>
      <c r="D74" s="1" t="s">
        <v>6669</v>
      </c>
      <c r="E74" s="1" t="s">
        <v>6670</v>
      </c>
      <c r="F74" s="1" t="s">
        <v>11</v>
      </c>
      <c r="G74" s="1" t="s">
        <v>51</v>
      </c>
      <c r="H74" s="2">
        <v>222857.14</v>
      </c>
    </row>
    <row r="75" spans="1:8" x14ac:dyDescent="0.2">
      <c r="A75" s="1" t="s">
        <v>14</v>
      </c>
      <c r="B75" s="1" t="s">
        <v>2091</v>
      </c>
      <c r="C75" s="1" t="s">
        <v>2092</v>
      </c>
      <c r="D75" s="1" t="s">
        <v>8914</v>
      </c>
      <c r="E75" s="1" t="s">
        <v>8887</v>
      </c>
      <c r="F75" s="1" t="s">
        <v>209</v>
      </c>
      <c r="G75" s="1" t="s">
        <v>51</v>
      </c>
      <c r="H75" s="2">
        <v>283757.34000000003</v>
      </c>
    </row>
    <row r="76" spans="1:8" x14ac:dyDescent="0.2">
      <c r="A76" s="1" t="s">
        <v>14</v>
      </c>
      <c r="B76" s="1" t="s">
        <v>1894</v>
      </c>
      <c r="C76" s="1" t="s">
        <v>1895</v>
      </c>
      <c r="D76" s="1" t="s">
        <v>8189</v>
      </c>
      <c r="E76" s="1" t="s">
        <v>5694</v>
      </c>
      <c r="F76" s="1" t="s">
        <v>2641</v>
      </c>
      <c r="G76" s="1" t="s">
        <v>51</v>
      </c>
      <c r="H76" s="2">
        <v>460952.38</v>
      </c>
    </row>
    <row r="77" spans="1:8" ht="22.5" x14ac:dyDescent="0.2">
      <c r="A77" s="1" t="s">
        <v>14</v>
      </c>
      <c r="B77" s="1" t="s">
        <v>16</v>
      </c>
      <c r="C77" s="1" t="s">
        <v>17</v>
      </c>
      <c r="D77" s="1" t="s">
        <v>4718</v>
      </c>
      <c r="E77" s="1" t="s">
        <v>4719</v>
      </c>
      <c r="F77" s="1" t="s">
        <v>2641</v>
      </c>
      <c r="G77" s="1" t="s">
        <v>51</v>
      </c>
      <c r="H77" s="2">
        <v>2827500</v>
      </c>
    </row>
    <row r="78" spans="1:8" ht="22.5" x14ac:dyDescent="0.2">
      <c r="A78" s="1" t="s">
        <v>14</v>
      </c>
      <c r="B78" s="1" t="s">
        <v>644</v>
      </c>
      <c r="C78" s="1" t="s">
        <v>10376</v>
      </c>
      <c r="D78" s="1" t="s">
        <v>10375</v>
      </c>
      <c r="E78" s="1" t="s">
        <v>6476</v>
      </c>
      <c r="F78" s="1" t="s">
        <v>3838</v>
      </c>
      <c r="G78" s="1" t="s">
        <v>51</v>
      </c>
      <c r="H78" s="2">
        <v>1462000</v>
      </c>
    </row>
    <row r="79" spans="1:8" ht="22.5" x14ac:dyDescent="0.2">
      <c r="A79" s="1" t="s">
        <v>14</v>
      </c>
      <c r="B79" s="1" t="s">
        <v>644</v>
      </c>
      <c r="C79" s="1" t="s">
        <v>645</v>
      </c>
      <c r="D79" s="1" t="s">
        <v>911</v>
      </c>
      <c r="E79" s="1" t="s">
        <v>912</v>
      </c>
      <c r="F79" s="1" t="s">
        <v>50</v>
      </c>
      <c r="G79" s="1" t="s">
        <v>51</v>
      </c>
      <c r="H79" s="2">
        <v>2444444.44</v>
      </c>
    </row>
    <row r="80" spans="1:8" x14ac:dyDescent="0.2">
      <c r="A80" s="1" t="s">
        <v>14</v>
      </c>
      <c r="B80" s="1" t="s">
        <v>644</v>
      </c>
      <c r="C80" s="1" t="s">
        <v>645</v>
      </c>
      <c r="D80" s="1" t="s">
        <v>4927</v>
      </c>
      <c r="E80" s="1" t="s">
        <v>4928</v>
      </c>
      <c r="F80" s="1" t="s">
        <v>2641</v>
      </c>
      <c r="G80" s="1" t="s">
        <v>51</v>
      </c>
      <c r="H80" s="2">
        <v>6825000</v>
      </c>
    </row>
    <row r="81" spans="1:8" x14ac:dyDescent="0.2">
      <c r="A81" s="1" t="s">
        <v>14</v>
      </c>
      <c r="B81" s="1" t="s">
        <v>5610</v>
      </c>
      <c r="C81" s="1" t="s">
        <v>5611</v>
      </c>
      <c r="D81" s="1" t="s">
        <v>5719</v>
      </c>
      <c r="E81" s="1" t="s">
        <v>3566</v>
      </c>
      <c r="F81" s="1" t="s">
        <v>209</v>
      </c>
      <c r="G81" s="1" t="s">
        <v>51</v>
      </c>
      <c r="H81" s="2">
        <v>234833.66</v>
      </c>
    </row>
    <row r="82" spans="1:8" x14ac:dyDescent="0.2">
      <c r="A82" s="1" t="s">
        <v>14</v>
      </c>
      <c r="B82" s="1" t="s">
        <v>6144</v>
      </c>
      <c r="C82" s="1" t="s">
        <v>6145</v>
      </c>
      <c r="D82" s="1" t="s">
        <v>6142</v>
      </c>
      <c r="E82" s="1" t="s">
        <v>6143</v>
      </c>
      <c r="F82" s="1" t="s">
        <v>11</v>
      </c>
      <c r="G82" s="1" t="s">
        <v>51</v>
      </c>
      <c r="H82" s="2">
        <v>460952.38</v>
      </c>
    </row>
    <row r="83" spans="1:8" x14ac:dyDescent="0.2">
      <c r="A83" s="1" t="s">
        <v>14</v>
      </c>
      <c r="B83" s="1" t="s">
        <v>605</v>
      </c>
      <c r="C83" s="1" t="s">
        <v>1502</v>
      </c>
      <c r="D83" s="1" t="s">
        <v>3155</v>
      </c>
      <c r="E83" s="1" t="s">
        <v>247</v>
      </c>
      <c r="F83" s="1" t="s">
        <v>209</v>
      </c>
      <c r="G83" s="1" t="s">
        <v>51</v>
      </c>
      <c r="H83" s="2">
        <v>308219.18</v>
      </c>
    </row>
    <row r="84" spans="1:8" ht="22.5" x14ac:dyDescent="0.2">
      <c r="A84" s="1" t="s">
        <v>14</v>
      </c>
      <c r="B84" s="1" t="s">
        <v>810</v>
      </c>
      <c r="C84" s="1" t="s">
        <v>8110</v>
      </c>
      <c r="D84" s="1" t="s">
        <v>8111</v>
      </c>
      <c r="E84" s="1" t="s">
        <v>6476</v>
      </c>
      <c r="F84" s="1" t="s">
        <v>3838</v>
      </c>
      <c r="G84" s="1" t="s">
        <v>51</v>
      </c>
      <c r="H84" s="2">
        <v>293129</v>
      </c>
    </row>
    <row r="85" spans="1:8" ht="22.5" x14ac:dyDescent="0.2">
      <c r="A85" s="1" t="s">
        <v>14</v>
      </c>
      <c r="B85" s="1" t="s">
        <v>810</v>
      </c>
      <c r="C85" s="1" t="s">
        <v>8110</v>
      </c>
      <c r="D85" s="1" t="s">
        <v>8306</v>
      </c>
      <c r="E85" s="1" t="s">
        <v>6476</v>
      </c>
      <c r="F85" s="1" t="s">
        <v>3838</v>
      </c>
      <c r="G85" s="1" t="s">
        <v>51</v>
      </c>
      <c r="H85" s="2">
        <v>600000</v>
      </c>
    </row>
    <row r="86" spans="1:8" ht="22.5" x14ac:dyDescent="0.2">
      <c r="A86" s="1" t="s">
        <v>14</v>
      </c>
      <c r="B86" s="1" t="s">
        <v>810</v>
      </c>
      <c r="C86" s="1" t="s">
        <v>8110</v>
      </c>
      <c r="D86" s="1" t="s">
        <v>9774</v>
      </c>
      <c r="E86" s="1" t="s">
        <v>6476</v>
      </c>
      <c r="F86" s="1" t="s">
        <v>3838</v>
      </c>
      <c r="G86" s="1" t="s">
        <v>51</v>
      </c>
      <c r="H86" s="2">
        <v>499318</v>
      </c>
    </row>
    <row r="87" spans="1:8" ht="22.5" x14ac:dyDescent="0.2">
      <c r="A87" s="1" t="s">
        <v>14</v>
      </c>
      <c r="B87" s="1" t="s">
        <v>810</v>
      </c>
      <c r="C87" s="1" t="s">
        <v>8110</v>
      </c>
      <c r="D87" s="1" t="s">
        <v>10000</v>
      </c>
      <c r="E87" s="1" t="s">
        <v>6476</v>
      </c>
      <c r="F87" s="1" t="s">
        <v>3838</v>
      </c>
      <c r="G87" s="1" t="s">
        <v>51</v>
      </c>
      <c r="H87" s="2">
        <v>350000</v>
      </c>
    </row>
    <row r="88" spans="1:8" ht="22.5" x14ac:dyDescent="0.2">
      <c r="A88" s="1" t="s">
        <v>14</v>
      </c>
      <c r="B88" s="1" t="s">
        <v>810</v>
      </c>
      <c r="C88" s="1" t="s">
        <v>8982</v>
      </c>
      <c r="D88" s="1" t="s">
        <v>10504</v>
      </c>
      <c r="E88" s="1" t="s">
        <v>8986</v>
      </c>
      <c r="F88" s="1" t="s">
        <v>3838</v>
      </c>
      <c r="G88" s="1" t="s">
        <v>51</v>
      </c>
      <c r="H88" s="2">
        <v>1049600</v>
      </c>
    </row>
    <row r="89" spans="1:8" ht="22.5" x14ac:dyDescent="0.2">
      <c r="A89" s="1" t="s">
        <v>14</v>
      </c>
      <c r="B89" s="1" t="s">
        <v>810</v>
      </c>
      <c r="C89" s="1" t="s">
        <v>4178</v>
      </c>
      <c r="D89" s="1" t="s">
        <v>4176</v>
      </c>
      <c r="E89" s="1" t="s">
        <v>4177</v>
      </c>
      <c r="F89" s="1" t="s">
        <v>2608</v>
      </c>
      <c r="G89" s="1" t="s">
        <v>51</v>
      </c>
      <c r="H89" s="2">
        <v>300000</v>
      </c>
    </row>
    <row r="90" spans="1:8" ht="22.5" x14ac:dyDescent="0.2">
      <c r="A90" s="1" t="s">
        <v>14</v>
      </c>
      <c r="B90" s="1" t="s">
        <v>810</v>
      </c>
      <c r="C90" s="1" t="s">
        <v>4178</v>
      </c>
      <c r="D90" s="1" t="s">
        <v>4479</v>
      </c>
      <c r="E90" s="1" t="s">
        <v>4480</v>
      </c>
      <c r="F90" s="1" t="s">
        <v>2608</v>
      </c>
      <c r="G90" s="1" t="s">
        <v>51</v>
      </c>
      <c r="H90" s="2">
        <v>300000</v>
      </c>
    </row>
    <row r="91" spans="1:8" ht="22.5" x14ac:dyDescent="0.2">
      <c r="A91" s="1" t="s">
        <v>14</v>
      </c>
      <c r="B91" s="1" t="s">
        <v>810</v>
      </c>
      <c r="C91" s="1" t="s">
        <v>4178</v>
      </c>
      <c r="D91" s="1" t="s">
        <v>4849</v>
      </c>
      <c r="E91" s="1" t="s">
        <v>4850</v>
      </c>
      <c r="F91" s="1" t="s">
        <v>2608</v>
      </c>
      <c r="G91" s="1" t="s">
        <v>51</v>
      </c>
      <c r="H91" s="2">
        <v>500000</v>
      </c>
    </row>
    <row r="92" spans="1:8" ht="22.5" x14ac:dyDescent="0.2">
      <c r="A92" s="1" t="s">
        <v>14</v>
      </c>
      <c r="B92" s="1" t="s">
        <v>810</v>
      </c>
      <c r="C92" s="1" t="s">
        <v>4178</v>
      </c>
      <c r="D92" s="1" t="s">
        <v>10461</v>
      </c>
      <c r="E92" s="1" t="s">
        <v>6476</v>
      </c>
      <c r="F92" s="1" t="s">
        <v>3838</v>
      </c>
      <c r="G92" s="1" t="s">
        <v>51</v>
      </c>
      <c r="H92" s="2">
        <v>250000</v>
      </c>
    </row>
    <row r="93" spans="1:8" ht="22.5" x14ac:dyDescent="0.2">
      <c r="A93" s="1" t="s">
        <v>14</v>
      </c>
      <c r="B93" s="1" t="s">
        <v>810</v>
      </c>
      <c r="C93" s="1" t="s">
        <v>2628</v>
      </c>
      <c r="D93" s="1" t="s">
        <v>10308</v>
      </c>
      <c r="E93" s="1" t="s">
        <v>10309</v>
      </c>
      <c r="F93" s="1" t="s">
        <v>3838</v>
      </c>
      <c r="G93" s="1" t="s">
        <v>51</v>
      </c>
      <c r="H93" s="2">
        <v>700000</v>
      </c>
    </row>
    <row r="94" spans="1:8" ht="33.75" x14ac:dyDescent="0.2">
      <c r="A94" s="1" t="s">
        <v>14</v>
      </c>
      <c r="B94" s="1" t="s">
        <v>810</v>
      </c>
      <c r="C94" s="1" t="s">
        <v>4389</v>
      </c>
      <c r="D94" s="1" t="s">
        <v>8939</v>
      </c>
      <c r="E94" s="1" t="s">
        <v>8940</v>
      </c>
      <c r="F94" s="1" t="s">
        <v>3734</v>
      </c>
      <c r="G94" s="1" t="s">
        <v>51</v>
      </c>
      <c r="H94" s="2">
        <v>254543.6</v>
      </c>
    </row>
    <row r="95" spans="1:8" ht="22.5" x14ac:dyDescent="0.2">
      <c r="A95" s="1" t="s">
        <v>14</v>
      </c>
      <c r="B95" s="1" t="s">
        <v>810</v>
      </c>
      <c r="C95" s="1" t="s">
        <v>8112</v>
      </c>
      <c r="D95" s="1" t="s">
        <v>10506</v>
      </c>
      <c r="E95" s="1" t="s">
        <v>3837</v>
      </c>
      <c r="F95" s="1" t="s">
        <v>3838</v>
      </c>
      <c r="G95" s="1" t="s">
        <v>51</v>
      </c>
      <c r="H95" s="2">
        <v>931253</v>
      </c>
    </row>
    <row r="96" spans="1:8" ht="22.5" x14ac:dyDescent="0.2">
      <c r="A96" s="1" t="s">
        <v>14</v>
      </c>
      <c r="B96" s="1" t="s">
        <v>810</v>
      </c>
      <c r="C96" s="1" t="s">
        <v>8325</v>
      </c>
      <c r="D96" s="1" t="s">
        <v>8324</v>
      </c>
      <c r="E96" s="1" t="s">
        <v>6476</v>
      </c>
      <c r="F96" s="1" t="s">
        <v>3838</v>
      </c>
      <c r="G96" s="1" t="s">
        <v>51</v>
      </c>
      <c r="H96" s="2">
        <v>200000</v>
      </c>
    </row>
    <row r="97" spans="1:8" ht="22.5" x14ac:dyDescent="0.2">
      <c r="A97" s="1" t="s">
        <v>14</v>
      </c>
      <c r="B97" s="1" t="s">
        <v>810</v>
      </c>
      <c r="C97" s="1" t="s">
        <v>8325</v>
      </c>
      <c r="D97" s="1" t="s">
        <v>9912</v>
      </c>
      <c r="E97" s="1" t="s">
        <v>6476</v>
      </c>
      <c r="F97" s="1" t="s">
        <v>3838</v>
      </c>
      <c r="G97" s="1" t="s">
        <v>51</v>
      </c>
      <c r="H97" s="2">
        <v>270000</v>
      </c>
    </row>
    <row r="98" spans="1:8" ht="22.5" x14ac:dyDescent="0.2">
      <c r="A98" s="1" t="s">
        <v>14</v>
      </c>
      <c r="B98" s="1" t="s">
        <v>810</v>
      </c>
      <c r="C98" s="1" t="s">
        <v>8325</v>
      </c>
      <c r="D98" s="1" t="s">
        <v>9922</v>
      </c>
      <c r="E98" s="1" t="s">
        <v>6476</v>
      </c>
      <c r="F98" s="1" t="s">
        <v>3838</v>
      </c>
      <c r="G98" s="1" t="s">
        <v>51</v>
      </c>
      <c r="H98" s="2">
        <v>350000</v>
      </c>
    </row>
    <row r="99" spans="1:8" ht="33.75" x14ac:dyDescent="0.2">
      <c r="A99" s="1" t="s">
        <v>14</v>
      </c>
      <c r="B99" s="1" t="s">
        <v>810</v>
      </c>
      <c r="C99" s="1" t="s">
        <v>811</v>
      </c>
      <c r="D99" s="1" t="s">
        <v>6134</v>
      </c>
      <c r="E99" s="1" t="s">
        <v>6135</v>
      </c>
      <c r="F99" s="1" t="s">
        <v>2641</v>
      </c>
      <c r="G99" s="1" t="s">
        <v>51</v>
      </c>
      <c r="H99" s="2">
        <v>222857.14</v>
      </c>
    </row>
    <row r="100" spans="1:8" x14ac:dyDescent="0.2">
      <c r="A100" s="1" t="s">
        <v>14</v>
      </c>
      <c r="B100" s="1" t="s">
        <v>810</v>
      </c>
      <c r="C100" s="1" t="s">
        <v>811</v>
      </c>
      <c r="D100" s="1" t="s">
        <v>6201</v>
      </c>
      <c r="E100" s="1" t="s">
        <v>6202</v>
      </c>
      <c r="F100" s="1" t="s">
        <v>2641</v>
      </c>
      <c r="G100" s="1" t="s">
        <v>51</v>
      </c>
      <c r="H100" s="2">
        <v>911877.39</v>
      </c>
    </row>
    <row r="101" spans="1:8" ht="22.5" x14ac:dyDescent="0.2">
      <c r="A101" s="1" t="s">
        <v>14</v>
      </c>
      <c r="B101" s="1" t="s">
        <v>810</v>
      </c>
      <c r="C101" s="1" t="s">
        <v>811</v>
      </c>
      <c r="D101" s="1" t="s">
        <v>8447</v>
      </c>
      <c r="E101" s="1" t="s">
        <v>8448</v>
      </c>
      <c r="F101" s="1" t="s">
        <v>2641</v>
      </c>
      <c r="G101" s="1" t="s">
        <v>51</v>
      </c>
      <c r="H101" s="2">
        <v>222857.14</v>
      </c>
    </row>
    <row r="102" spans="1:8" ht="22.5" x14ac:dyDescent="0.2">
      <c r="A102" s="1" t="s">
        <v>14</v>
      </c>
      <c r="B102" s="1" t="s">
        <v>810</v>
      </c>
      <c r="C102" s="1" t="s">
        <v>811</v>
      </c>
      <c r="D102" s="1" t="s">
        <v>8587</v>
      </c>
      <c r="E102" s="1" t="s">
        <v>8448</v>
      </c>
      <c r="F102" s="1" t="s">
        <v>2641</v>
      </c>
      <c r="G102" s="1" t="s">
        <v>51</v>
      </c>
      <c r="H102" s="2">
        <v>222857.14</v>
      </c>
    </row>
    <row r="103" spans="1:8" x14ac:dyDescent="0.2">
      <c r="A103" s="1" t="s">
        <v>14</v>
      </c>
      <c r="B103" s="1" t="s">
        <v>810</v>
      </c>
      <c r="C103" s="1" t="s">
        <v>811</v>
      </c>
      <c r="D103" s="1" t="s">
        <v>9278</v>
      </c>
      <c r="E103" s="1" t="s">
        <v>9279</v>
      </c>
      <c r="F103" s="1" t="s">
        <v>50</v>
      </c>
      <c r="G103" s="1" t="s">
        <v>51</v>
      </c>
      <c r="H103" s="2">
        <v>1500000</v>
      </c>
    </row>
    <row r="104" spans="1:8" ht="33.75" x14ac:dyDescent="0.2">
      <c r="A104" s="1" t="s">
        <v>14</v>
      </c>
      <c r="B104" s="1" t="s">
        <v>810</v>
      </c>
      <c r="C104" s="1" t="s">
        <v>4704</v>
      </c>
      <c r="D104" s="1" t="s">
        <v>6427</v>
      </c>
      <c r="E104" s="1" t="s">
        <v>6428</v>
      </c>
      <c r="F104" s="1" t="s">
        <v>3948</v>
      </c>
      <c r="G104" s="1" t="s">
        <v>51</v>
      </c>
      <c r="H104" s="2">
        <v>500000</v>
      </c>
    </row>
    <row r="105" spans="1:8" ht="22.5" x14ac:dyDescent="0.2">
      <c r="A105" s="1" t="s">
        <v>14</v>
      </c>
      <c r="B105" s="1" t="s">
        <v>810</v>
      </c>
      <c r="C105" s="1" t="s">
        <v>6425</v>
      </c>
      <c r="D105" s="1" t="s">
        <v>6489</v>
      </c>
      <c r="E105" s="1" t="s">
        <v>5656</v>
      </c>
      <c r="F105" s="1" t="s">
        <v>209</v>
      </c>
      <c r="G105" s="1" t="s">
        <v>51</v>
      </c>
      <c r="H105" s="2">
        <v>2314116.9</v>
      </c>
    </row>
    <row r="106" spans="1:8" x14ac:dyDescent="0.2">
      <c r="A106" s="1" t="s">
        <v>14</v>
      </c>
      <c r="B106" s="1" t="s">
        <v>810</v>
      </c>
      <c r="C106" s="1" t="s">
        <v>4046</v>
      </c>
      <c r="D106" s="1" t="s">
        <v>5949</v>
      </c>
      <c r="E106" s="1" t="s">
        <v>5950</v>
      </c>
      <c r="F106" s="1" t="s">
        <v>11</v>
      </c>
      <c r="G106" s="1" t="s">
        <v>51</v>
      </c>
      <c r="H106" s="2">
        <v>460952.38</v>
      </c>
    </row>
    <row r="107" spans="1:8" x14ac:dyDescent="0.2">
      <c r="A107" s="1" t="s">
        <v>14</v>
      </c>
      <c r="B107" s="1" t="s">
        <v>810</v>
      </c>
      <c r="C107" s="1" t="s">
        <v>6068</v>
      </c>
      <c r="D107" s="1" t="s">
        <v>6066</v>
      </c>
      <c r="E107" s="1" t="s">
        <v>6067</v>
      </c>
      <c r="F107" s="1" t="s">
        <v>11</v>
      </c>
      <c r="G107" s="1" t="s">
        <v>51</v>
      </c>
      <c r="H107" s="2">
        <v>749042.15</v>
      </c>
    </row>
    <row r="108" spans="1:8" ht="22.5" x14ac:dyDescent="0.2">
      <c r="A108" s="1" t="s">
        <v>14</v>
      </c>
      <c r="B108" s="1" t="s">
        <v>810</v>
      </c>
      <c r="C108" s="1" t="s">
        <v>6289</v>
      </c>
      <c r="D108" s="1" t="s">
        <v>6287</v>
      </c>
      <c r="E108" s="1" t="s">
        <v>6288</v>
      </c>
      <c r="F108" s="1" t="s">
        <v>2641</v>
      </c>
      <c r="G108" s="1" t="s">
        <v>51</v>
      </c>
      <c r="H108" s="2">
        <v>746666.67</v>
      </c>
    </row>
    <row r="109" spans="1:8" ht="22.5" x14ac:dyDescent="0.2">
      <c r="A109" s="1" t="s">
        <v>14</v>
      </c>
      <c r="B109" s="1" t="s">
        <v>810</v>
      </c>
      <c r="C109" s="1" t="s">
        <v>8326</v>
      </c>
      <c r="D109" s="1" t="s">
        <v>10252</v>
      </c>
      <c r="E109" s="1" t="s">
        <v>6476</v>
      </c>
      <c r="F109" s="1" t="s">
        <v>3838</v>
      </c>
      <c r="G109" s="1" t="s">
        <v>51</v>
      </c>
      <c r="H109" s="2">
        <v>270000</v>
      </c>
    </row>
    <row r="110" spans="1:8" ht="22.5" x14ac:dyDescent="0.2">
      <c r="A110" s="1" t="s">
        <v>14</v>
      </c>
      <c r="B110" s="1" t="s">
        <v>810</v>
      </c>
      <c r="C110" s="1" t="s">
        <v>8326</v>
      </c>
      <c r="D110" s="1" t="s">
        <v>10473</v>
      </c>
      <c r="E110" s="1" t="s">
        <v>10474</v>
      </c>
      <c r="F110" s="1" t="s">
        <v>3838</v>
      </c>
      <c r="G110" s="1" t="s">
        <v>51</v>
      </c>
      <c r="H110" s="2">
        <v>2005000</v>
      </c>
    </row>
    <row r="111" spans="1:8" ht="22.5" x14ac:dyDescent="0.2">
      <c r="A111" s="1" t="s">
        <v>14</v>
      </c>
      <c r="B111" s="1" t="s">
        <v>1615</v>
      </c>
      <c r="C111" s="1" t="s">
        <v>10046</v>
      </c>
      <c r="D111" s="1" t="s">
        <v>10045</v>
      </c>
      <c r="E111" s="1" t="s">
        <v>6678</v>
      </c>
      <c r="F111" s="1" t="s">
        <v>3838</v>
      </c>
      <c r="G111" s="1" t="s">
        <v>51</v>
      </c>
      <c r="H111" s="2">
        <v>650000</v>
      </c>
    </row>
    <row r="112" spans="1:8" x14ac:dyDescent="0.2">
      <c r="A112" s="1" t="s">
        <v>14</v>
      </c>
      <c r="B112" s="1" t="s">
        <v>5147</v>
      </c>
      <c r="C112" s="1" t="s">
        <v>5148</v>
      </c>
      <c r="D112" s="1" t="s">
        <v>6106</v>
      </c>
      <c r="E112" s="1" t="s">
        <v>6107</v>
      </c>
      <c r="F112" s="1" t="s">
        <v>2641</v>
      </c>
      <c r="G112" s="1" t="s">
        <v>51</v>
      </c>
      <c r="H112" s="2">
        <v>222857.14</v>
      </c>
    </row>
    <row r="113" spans="1:8" x14ac:dyDescent="0.2">
      <c r="A113" s="1" t="s">
        <v>14</v>
      </c>
      <c r="B113" s="1" t="s">
        <v>5147</v>
      </c>
      <c r="C113" s="1" t="s">
        <v>5148</v>
      </c>
      <c r="D113" s="1" t="s">
        <v>6861</v>
      </c>
      <c r="E113" s="1" t="s">
        <v>6862</v>
      </c>
      <c r="F113" s="1" t="s">
        <v>50</v>
      </c>
      <c r="G113" s="1" t="s">
        <v>51</v>
      </c>
      <c r="H113" s="2">
        <v>365714.29</v>
      </c>
    </row>
    <row r="114" spans="1:8" x14ac:dyDescent="0.2">
      <c r="A114" s="1" t="s">
        <v>14</v>
      </c>
      <c r="B114" s="1" t="s">
        <v>903</v>
      </c>
      <c r="C114" s="1" t="s">
        <v>904</v>
      </c>
      <c r="D114" s="1" t="s">
        <v>8362</v>
      </c>
      <c r="E114" s="1" t="s">
        <v>8363</v>
      </c>
      <c r="F114" s="1" t="s">
        <v>2641</v>
      </c>
      <c r="G114" s="1" t="s">
        <v>51</v>
      </c>
      <c r="H114" s="2">
        <v>1869000</v>
      </c>
    </row>
    <row r="115" spans="1:8" ht="22.5" x14ac:dyDescent="0.2">
      <c r="A115" s="1" t="s">
        <v>14</v>
      </c>
      <c r="B115" s="1" t="s">
        <v>1332</v>
      </c>
      <c r="C115" s="1" t="s">
        <v>1333</v>
      </c>
      <c r="D115" s="1" t="s">
        <v>4618</v>
      </c>
      <c r="E115" s="1" t="s">
        <v>4619</v>
      </c>
      <c r="F115" s="1" t="s">
        <v>3127</v>
      </c>
      <c r="G115" s="1" t="s">
        <v>51</v>
      </c>
      <c r="H115" s="2">
        <v>1425000</v>
      </c>
    </row>
    <row r="116" spans="1:8" x14ac:dyDescent="0.2">
      <c r="A116" s="1" t="s">
        <v>14</v>
      </c>
      <c r="B116" s="1" t="s">
        <v>1332</v>
      </c>
      <c r="C116" s="1" t="s">
        <v>1333</v>
      </c>
      <c r="D116" s="1" t="s">
        <v>4623</v>
      </c>
      <c r="E116" s="1" t="s">
        <v>4624</v>
      </c>
      <c r="F116" s="1" t="s">
        <v>3127</v>
      </c>
      <c r="G116" s="1" t="s">
        <v>51</v>
      </c>
      <c r="H116" s="2">
        <v>950000</v>
      </c>
    </row>
    <row r="117" spans="1:8" x14ac:dyDescent="0.2">
      <c r="A117" s="1" t="s">
        <v>14</v>
      </c>
      <c r="B117" s="1" t="s">
        <v>1332</v>
      </c>
      <c r="C117" s="1" t="s">
        <v>1333</v>
      </c>
      <c r="D117" s="1" t="s">
        <v>10203</v>
      </c>
      <c r="E117" s="1" t="s">
        <v>10204</v>
      </c>
      <c r="F117" s="1" t="s">
        <v>2641</v>
      </c>
      <c r="G117" s="1" t="s">
        <v>51</v>
      </c>
      <c r="H117" s="2">
        <v>460952.38</v>
      </c>
    </row>
    <row r="118" spans="1:8" x14ac:dyDescent="0.2">
      <c r="A118" s="1" t="s">
        <v>14</v>
      </c>
      <c r="B118" s="1" t="s">
        <v>134</v>
      </c>
      <c r="C118" s="1" t="s">
        <v>8815</v>
      </c>
      <c r="D118" s="1" t="s">
        <v>8814</v>
      </c>
      <c r="E118" s="1" t="s">
        <v>8458</v>
      </c>
      <c r="F118" s="1" t="s">
        <v>3838</v>
      </c>
      <c r="G118" s="1" t="s">
        <v>51</v>
      </c>
      <c r="H118" s="2">
        <v>750000</v>
      </c>
    </row>
    <row r="119" spans="1:8" x14ac:dyDescent="0.2">
      <c r="A119" s="1" t="s">
        <v>14</v>
      </c>
      <c r="B119" s="1" t="s">
        <v>134</v>
      </c>
      <c r="C119" s="1" t="s">
        <v>8815</v>
      </c>
      <c r="D119" s="1" t="s">
        <v>9780</v>
      </c>
      <c r="E119" s="1" t="s">
        <v>6678</v>
      </c>
      <c r="F119" s="1" t="s">
        <v>3838</v>
      </c>
      <c r="G119" s="1" t="s">
        <v>51</v>
      </c>
      <c r="H119" s="2">
        <v>500000</v>
      </c>
    </row>
    <row r="120" spans="1:8" ht="22.5" x14ac:dyDescent="0.2">
      <c r="A120" s="1" t="s">
        <v>14</v>
      </c>
      <c r="B120" s="1" t="s">
        <v>161</v>
      </c>
      <c r="C120" s="1" t="s">
        <v>162</v>
      </c>
      <c r="D120" s="1" t="s">
        <v>6671</v>
      </c>
      <c r="E120" s="1" t="s">
        <v>213</v>
      </c>
      <c r="F120" s="1" t="s">
        <v>209</v>
      </c>
      <c r="G120" s="1" t="s">
        <v>51</v>
      </c>
      <c r="H120" s="2">
        <v>234833.66</v>
      </c>
    </row>
    <row r="121" spans="1:8" ht="22.5" x14ac:dyDescent="0.2">
      <c r="A121" s="1" t="s">
        <v>14</v>
      </c>
      <c r="B121" s="1" t="s">
        <v>203</v>
      </c>
      <c r="C121" s="1" t="s">
        <v>204</v>
      </c>
      <c r="D121" s="1" t="s">
        <v>3633</v>
      </c>
      <c r="E121" s="1" t="s">
        <v>3634</v>
      </c>
      <c r="F121" s="1" t="s">
        <v>2641</v>
      </c>
      <c r="G121" s="1" t="s">
        <v>51</v>
      </c>
      <c r="H121" s="2">
        <v>1950000</v>
      </c>
    </row>
    <row r="122" spans="1:8" x14ac:dyDescent="0.2">
      <c r="A122" s="1" t="s">
        <v>14</v>
      </c>
      <c r="B122" s="1" t="s">
        <v>6841</v>
      </c>
      <c r="C122" s="1" t="s">
        <v>6842</v>
      </c>
      <c r="D122" s="1" t="s">
        <v>6839</v>
      </c>
      <c r="E122" s="1" t="s">
        <v>6840</v>
      </c>
      <c r="F122" s="1" t="s">
        <v>50</v>
      </c>
      <c r="G122" s="1" t="s">
        <v>51</v>
      </c>
      <c r="H122" s="2">
        <v>222857.14</v>
      </c>
    </row>
    <row r="123" spans="1:8" ht="22.5" x14ac:dyDescent="0.2">
      <c r="A123" s="1" t="s">
        <v>14</v>
      </c>
      <c r="B123" s="1" t="s">
        <v>3307</v>
      </c>
      <c r="C123" s="1" t="s">
        <v>8888</v>
      </c>
      <c r="D123" s="1" t="s">
        <v>9394</v>
      </c>
      <c r="E123" s="1" t="s">
        <v>9395</v>
      </c>
      <c r="F123" s="1" t="s">
        <v>2641</v>
      </c>
      <c r="G123" s="1" t="s">
        <v>51</v>
      </c>
      <c r="H123" s="2">
        <v>270476.19</v>
      </c>
    </row>
    <row r="124" spans="1:8" ht="22.5" x14ac:dyDescent="0.2">
      <c r="A124" s="1" t="s">
        <v>14</v>
      </c>
      <c r="B124" s="1" t="s">
        <v>1363</v>
      </c>
      <c r="C124" s="1" t="s">
        <v>1364</v>
      </c>
      <c r="D124" s="1" t="s">
        <v>6249</v>
      </c>
      <c r="E124" s="1" t="s">
        <v>3828</v>
      </c>
      <c r="F124" s="1" t="s">
        <v>3704</v>
      </c>
      <c r="G124" s="1" t="s">
        <v>51</v>
      </c>
      <c r="H124" s="2">
        <v>319428</v>
      </c>
    </row>
    <row r="125" spans="1:8" ht="22.5" x14ac:dyDescent="0.2">
      <c r="A125" s="1" t="s">
        <v>14</v>
      </c>
      <c r="B125" s="1" t="s">
        <v>3032</v>
      </c>
      <c r="C125" s="1" t="s">
        <v>10410</v>
      </c>
      <c r="D125" s="1" t="s">
        <v>10409</v>
      </c>
      <c r="E125" s="1" t="s">
        <v>6476</v>
      </c>
      <c r="F125" s="1" t="s">
        <v>3838</v>
      </c>
      <c r="G125" s="1" t="s">
        <v>51</v>
      </c>
      <c r="H125" s="2">
        <v>2223000</v>
      </c>
    </row>
    <row r="126" spans="1:8" x14ac:dyDescent="0.2">
      <c r="A126" s="1" t="s">
        <v>14</v>
      </c>
      <c r="B126" s="1" t="s">
        <v>3089</v>
      </c>
      <c r="C126" s="1" t="s">
        <v>3090</v>
      </c>
      <c r="D126" s="1" t="s">
        <v>6264</v>
      </c>
      <c r="E126" s="1" t="s">
        <v>6265</v>
      </c>
      <c r="F126" s="1" t="s">
        <v>2641</v>
      </c>
      <c r="G126" s="1" t="s">
        <v>51</v>
      </c>
      <c r="H126" s="2">
        <v>222857.14</v>
      </c>
    </row>
    <row r="127" spans="1:8" x14ac:dyDescent="0.2">
      <c r="A127" s="1" t="s">
        <v>14</v>
      </c>
      <c r="B127" s="1" t="s">
        <v>2851</v>
      </c>
      <c r="C127" s="1" t="s">
        <v>2852</v>
      </c>
      <c r="D127" s="1" t="s">
        <v>5886</v>
      </c>
      <c r="E127" s="1" t="s">
        <v>5887</v>
      </c>
      <c r="F127" s="1" t="s">
        <v>11</v>
      </c>
      <c r="G127" s="1" t="s">
        <v>51</v>
      </c>
      <c r="H127" s="2">
        <v>270476.19</v>
      </c>
    </row>
    <row r="128" spans="1:8" x14ac:dyDescent="0.2">
      <c r="A128" s="1" t="s">
        <v>14</v>
      </c>
      <c r="B128" s="1" t="s">
        <v>4150</v>
      </c>
      <c r="C128" s="1" t="s">
        <v>4151</v>
      </c>
      <c r="D128" s="1" t="s">
        <v>5583</v>
      </c>
      <c r="E128" s="1" t="s">
        <v>5584</v>
      </c>
      <c r="F128" s="1" t="s">
        <v>2641</v>
      </c>
      <c r="G128" s="1" t="s">
        <v>51</v>
      </c>
      <c r="H128" s="2">
        <v>702692.03</v>
      </c>
    </row>
    <row r="129" spans="1:8" x14ac:dyDescent="0.2">
      <c r="A129" s="1" t="s">
        <v>14</v>
      </c>
      <c r="B129" s="1" t="s">
        <v>4150</v>
      </c>
      <c r="C129" s="1" t="s">
        <v>4151</v>
      </c>
      <c r="D129" s="1" t="s">
        <v>8748</v>
      </c>
      <c r="E129" s="1" t="s">
        <v>5582</v>
      </c>
      <c r="F129" s="1" t="s">
        <v>2641</v>
      </c>
      <c r="G129" s="1" t="s">
        <v>51</v>
      </c>
      <c r="H129" s="2">
        <v>460952.38</v>
      </c>
    </row>
    <row r="130" spans="1:8" x14ac:dyDescent="0.2">
      <c r="A130" s="1" t="s">
        <v>14</v>
      </c>
      <c r="B130" s="1" t="s">
        <v>666</v>
      </c>
      <c r="C130" s="1" t="s">
        <v>667</v>
      </c>
      <c r="D130" s="1" t="s">
        <v>6149</v>
      </c>
      <c r="E130" s="1" t="s">
        <v>6150</v>
      </c>
      <c r="F130" s="1" t="s">
        <v>391</v>
      </c>
      <c r="G130" s="1" t="s">
        <v>51</v>
      </c>
      <c r="H130" s="2">
        <v>222857.14</v>
      </c>
    </row>
    <row r="131" spans="1:8" x14ac:dyDescent="0.2">
      <c r="A131" s="1" t="s">
        <v>14</v>
      </c>
      <c r="B131" s="1" t="s">
        <v>666</v>
      </c>
      <c r="C131" s="1" t="s">
        <v>667</v>
      </c>
      <c r="D131" s="1" t="s">
        <v>9464</v>
      </c>
      <c r="E131" s="1" t="s">
        <v>9465</v>
      </c>
      <c r="F131" s="1" t="s">
        <v>2641</v>
      </c>
      <c r="G131" s="1" t="s">
        <v>51</v>
      </c>
      <c r="H131" s="2">
        <v>222857.14</v>
      </c>
    </row>
    <row r="132" spans="1:8" ht="33.75" x14ac:dyDescent="0.2">
      <c r="A132" s="1" t="s">
        <v>14</v>
      </c>
      <c r="B132" s="1" t="s">
        <v>18</v>
      </c>
      <c r="C132" s="1" t="s">
        <v>19</v>
      </c>
      <c r="D132" s="1" t="s">
        <v>5236</v>
      </c>
      <c r="E132" s="1" t="s">
        <v>5237</v>
      </c>
      <c r="F132" s="1" t="s">
        <v>215</v>
      </c>
      <c r="G132" s="1" t="s">
        <v>51</v>
      </c>
      <c r="H132" s="2">
        <v>300000</v>
      </c>
    </row>
    <row r="133" spans="1:8" x14ac:dyDescent="0.2">
      <c r="A133" s="1" t="s">
        <v>14</v>
      </c>
      <c r="B133" s="1" t="s">
        <v>9595</v>
      </c>
      <c r="C133" s="1" t="s">
        <v>9596</v>
      </c>
      <c r="D133" s="1" t="s">
        <v>9593</v>
      </c>
      <c r="E133" s="1" t="s">
        <v>9594</v>
      </c>
      <c r="F133" s="1" t="s">
        <v>50</v>
      </c>
      <c r="G133" s="1" t="s">
        <v>51</v>
      </c>
      <c r="H133" s="2">
        <v>222857.14</v>
      </c>
    </row>
    <row r="134" spans="1:8" ht="22.5" x14ac:dyDescent="0.2">
      <c r="A134" s="1" t="s">
        <v>14</v>
      </c>
      <c r="B134" s="1" t="s">
        <v>3420</v>
      </c>
      <c r="C134" s="1" t="s">
        <v>3421</v>
      </c>
      <c r="D134" s="1" t="s">
        <v>6204</v>
      </c>
      <c r="E134" s="1" t="s">
        <v>3828</v>
      </c>
      <c r="F134" s="1" t="s">
        <v>3704</v>
      </c>
      <c r="G134" s="1" t="s">
        <v>51</v>
      </c>
      <c r="H134" s="2">
        <v>319428</v>
      </c>
    </row>
    <row r="135" spans="1:8" ht="22.5" x14ac:dyDescent="0.2">
      <c r="A135" s="1" t="s">
        <v>14</v>
      </c>
      <c r="B135" s="1" t="s">
        <v>1930</v>
      </c>
      <c r="C135" s="1" t="s">
        <v>1931</v>
      </c>
      <c r="D135" s="1" t="s">
        <v>8542</v>
      </c>
      <c r="E135" s="1" t="s">
        <v>8543</v>
      </c>
      <c r="F135" s="1" t="s">
        <v>2641</v>
      </c>
      <c r="G135" s="1" t="s">
        <v>51</v>
      </c>
      <c r="H135" s="2">
        <v>460952.38</v>
      </c>
    </row>
    <row r="136" spans="1:8" x14ac:dyDescent="0.2">
      <c r="A136" s="1" t="s">
        <v>14</v>
      </c>
      <c r="B136" s="1" t="s">
        <v>2053</v>
      </c>
      <c r="C136" s="1" t="s">
        <v>2054</v>
      </c>
      <c r="D136" s="1" t="s">
        <v>2051</v>
      </c>
      <c r="E136" s="1" t="s">
        <v>2052</v>
      </c>
      <c r="F136" s="1" t="s">
        <v>209</v>
      </c>
      <c r="G136" s="1" t="s">
        <v>51</v>
      </c>
      <c r="H136" s="2">
        <v>413333.33</v>
      </c>
    </row>
    <row r="137" spans="1:8" x14ac:dyDescent="0.2">
      <c r="A137" s="3"/>
      <c r="B137" s="3"/>
      <c r="C137" s="3"/>
      <c r="D137" s="3"/>
      <c r="E137" s="3"/>
      <c r="F137" s="3"/>
      <c r="G137" s="3"/>
      <c r="H137" s="4">
        <f>SUBTOTAL(109,Tabela14568910111213141516171819[VL Repasse Proposta])</f>
        <v>89975382.870000005</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174</v>
      </c>
      <c r="B5" s="1" t="s">
        <v>2323</v>
      </c>
      <c r="C5" s="1" t="s">
        <v>2324</v>
      </c>
      <c r="D5" s="1" t="s">
        <v>5221</v>
      </c>
      <c r="E5" s="1" t="s">
        <v>5222</v>
      </c>
      <c r="F5" s="1" t="s">
        <v>3558</v>
      </c>
      <c r="G5" s="1" t="s">
        <v>51</v>
      </c>
      <c r="H5" s="2">
        <v>240000</v>
      </c>
    </row>
    <row r="6" spans="1:8" x14ac:dyDescent="0.2">
      <c r="A6" s="1" t="s">
        <v>174</v>
      </c>
      <c r="B6" s="1" t="s">
        <v>2323</v>
      </c>
      <c r="C6" s="1" t="s">
        <v>2324</v>
      </c>
      <c r="D6" s="1" t="s">
        <v>7438</v>
      </c>
      <c r="E6" s="1" t="s">
        <v>7439</v>
      </c>
      <c r="F6" s="1" t="s">
        <v>2641</v>
      </c>
      <c r="G6" s="1" t="s">
        <v>51</v>
      </c>
      <c r="H6" s="2">
        <v>460952.38</v>
      </c>
    </row>
    <row r="7" spans="1:8" x14ac:dyDescent="0.2">
      <c r="A7" s="1" t="s">
        <v>174</v>
      </c>
      <c r="B7" s="1" t="s">
        <v>935</v>
      </c>
      <c r="C7" s="1" t="s">
        <v>936</v>
      </c>
      <c r="D7" s="1" t="s">
        <v>6120</v>
      </c>
      <c r="E7" s="1" t="s">
        <v>6121</v>
      </c>
      <c r="F7" s="1" t="s">
        <v>11</v>
      </c>
      <c r="G7" s="1" t="s">
        <v>51</v>
      </c>
      <c r="H7" s="2">
        <v>365714.29</v>
      </c>
    </row>
    <row r="8" spans="1:8" x14ac:dyDescent="0.2">
      <c r="A8" s="1" t="s">
        <v>174</v>
      </c>
      <c r="B8" s="1" t="s">
        <v>511</v>
      </c>
      <c r="C8" s="1" t="s">
        <v>512</v>
      </c>
      <c r="D8" s="1" t="s">
        <v>9089</v>
      </c>
      <c r="E8" s="1" t="s">
        <v>9090</v>
      </c>
      <c r="F8" s="1" t="s">
        <v>3558</v>
      </c>
      <c r="G8" s="1" t="s">
        <v>51</v>
      </c>
      <c r="H8" s="2">
        <v>300000</v>
      </c>
    </row>
    <row r="9" spans="1:8" x14ac:dyDescent="0.2">
      <c r="A9" s="1" t="s">
        <v>174</v>
      </c>
      <c r="B9" s="1" t="s">
        <v>4809</v>
      </c>
      <c r="C9" s="1" t="s">
        <v>4810</v>
      </c>
      <c r="D9" s="1" t="s">
        <v>4807</v>
      </c>
      <c r="E9" s="1" t="s">
        <v>4808</v>
      </c>
      <c r="F9" s="1" t="s">
        <v>3558</v>
      </c>
      <c r="G9" s="1" t="s">
        <v>51</v>
      </c>
      <c r="H9" s="2">
        <v>240000</v>
      </c>
    </row>
    <row r="10" spans="1:8" x14ac:dyDescent="0.2">
      <c r="A10" s="1" t="s">
        <v>174</v>
      </c>
      <c r="B10" s="1" t="s">
        <v>8745</v>
      </c>
      <c r="C10" s="1" t="s">
        <v>8746</v>
      </c>
      <c r="D10" s="1" t="s">
        <v>8743</v>
      </c>
      <c r="E10" s="1" t="s">
        <v>8744</v>
      </c>
      <c r="F10" s="1" t="s">
        <v>3558</v>
      </c>
      <c r="G10" s="1" t="s">
        <v>51</v>
      </c>
      <c r="H10" s="2">
        <v>1000000</v>
      </c>
    </row>
    <row r="11" spans="1:8" x14ac:dyDescent="0.2">
      <c r="A11" s="1" t="s">
        <v>174</v>
      </c>
      <c r="B11" s="1" t="s">
        <v>1990</v>
      </c>
      <c r="C11" s="1" t="s">
        <v>1991</v>
      </c>
      <c r="D11" s="1" t="s">
        <v>5238</v>
      </c>
      <c r="E11" s="1" t="s">
        <v>5239</v>
      </c>
      <c r="F11" s="1" t="s">
        <v>3558</v>
      </c>
      <c r="G11" s="1" t="s">
        <v>51</v>
      </c>
      <c r="H11" s="2">
        <v>240000</v>
      </c>
    </row>
    <row r="12" spans="1:8" x14ac:dyDescent="0.2">
      <c r="A12" s="1" t="s">
        <v>174</v>
      </c>
      <c r="B12" s="1" t="s">
        <v>1990</v>
      </c>
      <c r="C12" s="1" t="s">
        <v>1991</v>
      </c>
      <c r="D12" s="1" t="s">
        <v>8749</v>
      </c>
      <c r="E12" s="1" t="s">
        <v>8750</v>
      </c>
      <c r="F12" s="1" t="s">
        <v>3558</v>
      </c>
      <c r="G12" s="1" t="s">
        <v>51</v>
      </c>
      <c r="H12" s="2">
        <v>1000000</v>
      </c>
    </row>
    <row r="13" spans="1:8" x14ac:dyDescent="0.2">
      <c r="A13" s="1" t="s">
        <v>174</v>
      </c>
      <c r="B13" s="1" t="s">
        <v>7549</v>
      </c>
      <c r="C13" s="1" t="s">
        <v>7550</v>
      </c>
      <c r="D13" s="1" t="s">
        <v>7547</v>
      </c>
      <c r="E13" s="1" t="s">
        <v>7548</v>
      </c>
      <c r="F13" s="1" t="s">
        <v>2641</v>
      </c>
      <c r="G13" s="1" t="s">
        <v>51</v>
      </c>
      <c r="H13" s="2">
        <v>222857.14</v>
      </c>
    </row>
    <row r="14" spans="1:8" x14ac:dyDescent="0.2">
      <c r="A14" s="1" t="s">
        <v>174</v>
      </c>
      <c r="B14" s="1" t="s">
        <v>4908</v>
      </c>
      <c r="C14" s="1" t="s">
        <v>4909</v>
      </c>
      <c r="D14" s="1" t="s">
        <v>7507</v>
      </c>
      <c r="E14" s="1" t="s">
        <v>7508</v>
      </c>
      <c r="F14" s="1" t="s">
        <v>2641</v>
      </c>
      <c r="G14" s="1" t="s">
        <v>51</v>
      </c>
      <c r="H14" s="2">
        <v>222857.14</v>
      </c>
    </row>
    <row r="15" spans="1:8" x14ac:dyDescent="0.2">
      <c r="A15" s="1" t="s">
        <v>174</v>
      </c>
      <c r="B15" s="1" t="s">
        <v>2335</v>
      </c>
      <c r="C15" s="1" t="s">
        <v>2336</v>
      </c>
      <c r="D15" s="1" t="s">
        <v>7450</v>
      </c>
      <c r="E15" s="1" t="s">
        <v>7451</v>
      </c>
      <c r="F15" s="1" t="s">
        <v>2641</v>
      </c>
      <c r="G15" s="1" t="s">
        <v>51</v>
      </c>
      <c r="H15" s="2">
        <v>222857.14</v>
      </c>
    </row>
    <row r="16" spans="1:8" x14ac:dyDescent="0.2">
      <c r="A16" s="1" t="s">
        <v>174</v>
      </c>
      <c r="B16" s="1" t="s">
        <v>2490</v>
      </c>
      <c r="C16" s="1" t="s">
        <v>2491</v>
      </c>
      <c r="D16" s="1" t="s">
        <v>7331</v>
      </c>
      <c r="E16" s="1" t="s">
        <v>3949</v>
      </c>
      <c r="F16" s="1" t="s">
        <v>2641</v>
      </c>
      <c r="G16" s="1" t="s">
        <v>51</v>
      </c>
      <c r="H16" s="2">
        <v>460952.38</v>
      </c>
    </row>
    <row r="17" spans="1:8" x14ac:dyDescent="0.2">
      <c r="A17" s="1" t="s">
        <v>174</v>
      </c>
      <c r="B17" s="1" t="s">
        <v>3328</v>
      </c>
      <c r="C17" s="1" t="s">
        <v>3329</v>
      </c>
      <c r="D17" s="1" t="s">
        <v>7444</v>
      </c>
      <c r="E17" s="1" t="s">
        <v>7445</v>
      </c>
      <c r="F17" s="1" t="s">
        <v>2641</v>
      </c>
      <c r="G17" s="1" t="s">
        <v>51</v>
      </c>
      <c r="H17" s="2">
        <v>222857.14</v>
      </c>
    </row>
    <row r="18" spans="1:8" ht="22.5" x14ac:dyDescent="0.2">
      <c r="A18" s="1" t="s">
        <v>174</v>
      </c>
      <c r="B18" s="1" t="s">
        <v>347</v>
      </c>
      <c r="C18" s="1" t="s">
        <v>348</v>
      </c>
      <c r="D18" s="1" t="s">
        <v>345</v>
      </c>
      <c r="E18" s="1" t="s">
        <v>346</v>
      </c>
      <c r="F18" s="1" t="s">
        <v>50</v>
      </c>
      <c r="G18" s="1" t="s">
        <v>51</v>
      </c>
      <c r="H18" s="2">
        <v>460952.38</v>
      </c>
    </row>
    <row r="19" spans="1:8" x14ac:dyDescent="0.2">
      <c r="A19" s="1" t="s">
        <v>174</v>
      </c>
      <c r="B19" s="1" t="s">
        <v>963</v>
      </c>
      <c r="C19" s="1" t="s">
        <v>964</v>
      </c>
      <c r="D19" s="1" t="s">
        <v>4703</v>
      </c>
      <c r="E19" s="1" t="s">
        <v>4166</v>
      </c>
      <c r="F19" s="1" t="s">
        <v>3558</v>
      </c>
      <c r="G19" s="1" t="s">
        <v>51</v>
      </c>
      <c r="H19" s="2">
        <v>240000</v>
      </c>
    </row>
    <row r="20" spans="1:8" x14ac:dyDescent="0.2">
      <c r="A20" s="1" t="s">
        <v>174</v>
      </c>
      <c r="B20" s="1" t="s">
        <v>396</v>
      </c>
      <c r="C20" s="1" t="s">
        <v>397</v>
      </c>
      <c r="D20" s="1" t="s">
        <v>7355</v>
      </c>
      <c r="E20" s="1" t="s">
        <v>7356</v>
      </c>
      <c r="F20" s="1" t="s">
        <v>2641</v>
      </c>
      <c r="G20" s="1" t="s">
        <v>51</v>
      </c>
      <c r="H20" s="2">
        <v>911877.39</v>
      </c>
    </row>
    <row r="21" spans="1:8" x14ac:dyDescent="0.2">
      <c r="A21" s="1" t="s">
        <v>174</v>
      </c>
      <c r="B21" s="1" t="s">
        <v>396</v>
      </c>
      <c r="C21" s="1" t="s">
        <v>397</v>
      </c>
      <c r="D21" s="1" t="s">
        <v>8751</v>
      </c>
      <c r="E21" s="1" t="s">
        <v>8752</v>
      </c>
      <c r="F21" s="1" t="s">
        <v>3558</v>
      </c>
      <c r="G21" s="1" t="s">
        <v>51</v>
      </c>
      <c r="H21" s="2">
        <v>1000000</v>
      </c>
    </row>
    <row r="22" spans="1:8" x14ac:dyDescent="0.2">
      <c r="A22" s="1" t="s">
        <v>174</v>
      </c>
      <c r="B22" s="1" t="s">
        <v>6285</v>
      </c>
      <c r="C22" s="1" t="s">
        <v>6286</v>
      </c>
      <c r="D22" s="1" t="s">
        <v>6283</v>
      </c>
      <c r="E22" s="1" t="s">
        <v>6284</v>
      </c>
      <c r="F22" s="1" t="s">
        <v>11</v>
      </c>
      <c r="G22" s="1" t="s">
        <v>51</v>
      </c>
      <c r="H22" s="2">
        <v>270476.19</v>
      </c>
    </row>
    <row r="23" spans="1:8" x14ac:dyDescent="0.2">
      <c r="A23" s="1" t="s">
        <v>174</v>
      </c>
      <c r="B23" s="1" t="s">
        <v>1367</v>
      </c>
      <c r="C23" s="1" t="s">
        <v>1368</v>
      </c>
      <c r="D23" s="1" t="s">
        <v>8755</v>
      </c>
      <c r="E23" s="1" t="s">
        <v>8756</v>
      </c>
      <c r="F23" s="1" t="s">
        <v>3558</v>
      </c>
      <c r="G23" s="1" t="s">
        <v>51</v>
      </c>
      <c r="H23" s="2">
        <v>1000000</v>
      </c>
    </row>
    <row r="24" spans="1:8" x14ac:dyDescent="0.2">
      <c r="A24" s="1" t="s">
        <v>174</v>
      </c>
      <c r="B24" s="1" t="s">
        <v>227</v>
      </c>
      <c r="C24" s="1" t="s">
        <v>228</v>
      </c>
      <c r="D24" s="1" t="s">
        <v>6600</v>
      </c>
      <c r="E24" s="1" t="s">
        <v>6601</v>
      </c>
      <c r="F24" s="1" t="s">
        <v>2641</v>
      </c>
      <c r="G24" s="1" t="s">
        <v>51</v>
      </c>
      <c r="H24" s="2">
        <v>1390804.6</v>
      </c>
    </row>
    <row r="25" spans="1:8" x14ac:dyDescent="0.2">
      <c r="A25" s="1" t="s">
        <v>174</v>
      </c>
      <c r="B25" s="1" t="s">
        <v>227</v>
      </c>
      <c r="C25" s="1" t="s">
        <v>228</v>
      </c>
      <c r="D25" s="1" t="s">
        <v>7761</v>
      </c>
      <c r="E25" s="1" t="s">
        <v>7762</v>
      </c>
      <c r="F25" s="1" t="s">
        <v>3558</v>
      </c>
      <c r="G25" s="1" t="s">
        <v>51</v>
      </c>
      <c r="H25" s="2">
        <v>4000000</v>
      </c>
    </row>
    <row r="26" spans="1:8" x14ac:dyDescent="0.2">
      <c r="A26" s="1" t="s">
        <v>174</v>
      </c>
      <c r="B26" s="1" t="s">
        <v>3313</v>
      </c>
      <c r="C26" s="1" t="s">
        <v>3314</v>
      </c>
      <c r="D26" s="1" t="s">
        <v>8753</v>
      </c>
      <c r="E26" s="1" t="s">
        <v>8754</v>
      </c>
      <c r="F26" s="1" t="s">
        <v>3558</v>
      </c>
      <c r="G26" s="1" t="s">
        <v>51</v>
      </c>
      <c r="H26" s="2">
        <v>1000000</v>
      </c>
    </row>
    <row r="27" spans="1:8" ht="22.5" x14ac:dyDescent="0.2">
      <c r="A27" s="1" t="s">
        <v>174</v>
      </c>
      <c r="B27" s="1" t="s">
        <v>428</v>
      </c>
      <c r="C27" s="1" t="s">
        <v>429</v>
      </c>
      <c r="D27" s="1" t="s">
        <v>4745</v>
      </c>
      <c r="E27" s="1" t="s">
        <v>4746</v>
      </c>
      <c r="F27" s="1" t="s">
        <v>3558</v>
      </c>
      <c r="G27" s="1" t="s">
        <v>51</v>
      </c>
      <c r="H27" s="2">
        <v>240000</v>
      </c>
    </row>
    <row r="28" spans="1:8" x14ac:dyDescent="0.2">
      <c r="A28" s="1" t="s">
        <v>174</v>
      </c>
      <c r="B28" s="1" t="s">
        <v>2646</v>
      </c>
      <c r="C28" s="1" t="s">
        <v>2647</v>
      </c>
      <c r="D28" s="1" t="s">
        <v>6104</v>
      </c>
      <c r="E28" s="1" t="s">
        <v>6105</v>
      </c>
      <c r="F28" s="1" t="s">
        <v>2641</v>
      </c>
      <c r="G28" s="1" t="s">
        <v>51</v>
      </c>
      <c r="H28" s="2">
        <v>460952.38</v>
      </c>
    </row>
    <row r="29" spans="1:8" x14ac:dyDescent="0.2">
      <c r="A29" s="1" t="s">
        <v>174</v>
      </c>
      <c r="B29" s="1" t="s">
        <v>1161</v>
      </c>
      <c r="C29" s="1" t="s">
        <v>1162</v>
      </c>
      <c r="D29" s="1" t="s">
        <v>5043</v>
      </c>
      <c r="E29" s="1" t="s">
        <v>5044</v>
      </c>
      <c r="F29" s="1" t="s">
        <v>3558</v>
      </c>
      <c r="G29" s="1" t="s">
        <v>51</v>
      </c>
      <c r="H29" s="2">
        <v>240000</v>
      </c>
    </row>
    <row r="30" spans="1:8" x14ac:dyDescent="0.2">
      <c r="A30" s="1" t="s">
        <v>174</v>
      </c>
      <c r="B30" s="1" t="s">
        <v>1161</v>
      </c>
      <c r="C30" s="1" t="s">
        <v>1162</v>
      </c>
      <c r="D30" s="1" t="s">
        <v>6161</v>
      </c>
      <c r="E30" s="1" t="s">
        <v>6162</v>
      </c>
      <c r="F30" s="1" t="s">
        <v>11</v>
      </c>
      <c r="G30" s="1" t="s">
        <v>51</v>
      </c>
      <c r="H30" s="2">
        <v>460952.38</v>
      </c>
    </row>
    <row r="31" spans="1:8" x14ac:dyDescent="0.2">
      <c r="A31" s="1" t="s">
        <v>174</v>
      </c>
      <c r="B31" s="1" t="s">
        <v>1161</v>
      </c>
      <c r="C31" s="1" t="s">
        <v>1162</v>
      </c>
      <c r="D31" s="1" t="s">
        <v>9039</v>
      </c>
      <c r="E31" s="1" t="s">
        <v>9040</v>
      </c>
      <c r="F31" s="1" t="s">
        <v>3558</v>
      </c>
      <c r="G31" s="1" t="s">
        <v>51</v>
      </c>
      <c r="H31" s="2">
        <v>700000</v>
      </c>
    </row>
    <row r="32" spans="1:8" ht="22.5" x14ac:dyDescent="0.2">
      <c r="A32" s="1" t="s">
        <v>174</v>
      </c>
      <c r="B32" s="1" t="s">
        <v>3986</v>
      </c>
      <c r="C32" s="1" t="s">
        <v>3987</v>
      </c>
      <c r="D32" s="1" t="s">
        <v>7773</v>
      </c>
      <c r="E32" s="1" t="s">
        <v>7774</v>
      </c>
      <c r="F32" s="1" t="s">
        <v>3558</v>
      </c>
      <c r="G32" s="1" t="s">
        <v>51</v>
      </c>
      <c r="H32" s="2">
        <v>250000</v>
      </c>
    </row>
    <row r="33" spans="1:8" ht="22.5" x14ac:dyDescent="0.2">
      <c r="A33" s="1" t="s">
        <v>174</v>
      </c>
      <c r="B33" s="1" t="s">
        <v>519</v>
      </c>
      <c r="C33" s="1" t="s">
        <v>520</v>
      </c>
      <c r="D33" s="1" t="s">
        <v>6350</v>
      </c>
      <c r="E33" s="1" t="s">
        <v>6351</v>
      </c>
      <c r="F33" s="1" t="s">
        <v>2641</v>
      </c>
      <c r="G33" s="1" t="s">
        <v>51</v>
      </c>
      <c r="H33" s="2">
        <v>270476.19</v>
      </c>
    </row>
    <row r="34" spans="1:8" x14ac:dyDescent="0.2">
      <c r="A34" s="1" t="s">
        <v>174</v>
      </c>
      <c r="B34" s="1" t="s">
        <v>2260</v>
      </c>
      <c r="C34" s="1" t="s">
        <v>2261</v>
      </c>
      <c r="D34" s="1" t="s">
        <v>7348</v>
      </c>
      <c r="E34" s="1" t="s">
        <v>7349</v>
      </c>
      <c r="F34" s="1" t="s">
        <v>2641</v>
      </c>
      <c r="G34" s="1" t="s">
        <v>51</v>
      </c>
      <c r="H34" s="2">
        <v>222857.14</v>
      </c>
    </row>
    <row r="35" spans="1:8" ht="22.5" x14ac:dyDescent="0.2">
      <c r="A35" s="1" t="s">
        <v>174</v>
      </c>
      <c r="B35" s="1" t="s">
        <v>496</v>
      </c>
      <c r="C35" s="1" t="s">
        <v>10093</v>
      </c>
      <c r="D35" s="1" t="s">
        <v>10092</v>
      </c>
      <c r="E35" s="1" t="s">
        <v>6678</v>
      </c>
      <c r="F35" s="1" t="s">
        <v>3838</v>
      </c>
      <c r="G35" s="1" t="s">
        <v>51</v>
      </c>
      <c r="H35" s="2">
        <v>299943</v>
      </c>
    </row>
    <row r="36" spans="1:8" x14ac:dyDescent="0.2">
      <c r="A36" s="1" t="s">
        <v>174</v>
      </c>
      <c r="B36" s="1" t="s">
        <v>496</v>
      </c>
      <c r="C36" s="1" t="s">
        <v>497</v>
      </c>
      <c r="D36" s="1" t="s">
        <v>7338</v>
      </c>
      <c r="E36" s="1" t="s">
        <v>7339</v>
      </c>
      <c r="F36" s="1" t="s">
        <v>2641</v>
      </c>
      <c r="G36" s="1" t="s">
        <v>51</v>
      </c>
      <c r="H36" s="2">
        <v>222857.14</v>
      </c>
    </row>
    <row r="37" spans="1:8" x14ac:dyDescent="0.2">
      <c r="A37" s="1" t="s">
        <v>174</v>
      </c>
      <c r="B37" s="1" t="s">
        <v>7455</v>
      </c>
      <c r="C37" s="1" t="s">
        <v>7456</v>
      </c>
      <c r="D37" s="1" t="s">
        <v>7453</v>
      </c>
      <c r="E37" s="1" t="s">
        <v>7454</v>
      </c>
      <c r="F37" s="1" t="s">
        <v>2641</v>
      </c>
      <c r="G37" s="1" t="s">
        <v>51</v>
      </c>
      <c r="H37" s="2">
        <v>222857.14</v>
      </c>
    </row>
    <row r="38" spans="1:8" x14ac:dyDescent="0.2">
      <c r="A38" s="1" t="s">
        <v>174</v>
      </c>
      <c r="B38" s="1" t="s">
        <v>3338</v>
      </c>
      <c r="C38" s="1" t="s">
        <v>3339</v>
      </c>
      <c r="D38" s="1" t="s">
        <v>8201</v>
      </c>
      <c r="E38" s="1" t="s">
        <v>8202</v>
      </c>
      <c r="F38" s="1" t="s">
        <v>2641</v>
      </c>
      <c r="G38" s="1" t="s">
        <v>51</v>
      </c>
      <c r="H38" s="2">
        <v>1788295.02</v>
      </c>
    </row>
    <row r="39" spans="1:8" ht="22.5" x14ac:dyDescent="0.2">
      <c r="A39" s="1" t="s">
        <v>174</v>
      </c>
      <c r="B39" s="1" t="s">
        <v>3338</v>
      </c>
      <c r="C39" s="1" t="s">
        <v>3339</v>
      </c>
      <c r="D39" s="1" t="s">
        <v>8203</v>
      </c>
      <c r="E39" s="1" t="s">
        <v>8204</v>
      </c>
      <c r="F39" s="1" t="s">
        <v>2641</v>
      </c>
      <c r="G39" s="1" t="s">
        <v>51</v>
      </c>
      <c r="H39" s="2">
        <v>985000</v>
      </c>
    </row>
    <row r="40" spans="1:8" ht="22.5" x14ac:dyDescent="0.2">
      <c r="A40" s="1" t="s">
        <v>174</v>
      </c>
      <c r="B40" s="1" t="s">
        <v>3338</v>
      </c>
      <c r="C40" s="1" t="s">
        <v>3339</v>
      </c>
      <c r="D40" s="1" t="s">
        <v>8209</v>
      </c>
      <c r="E40" s="1" t="s">
        <v>8210</v>
      </c>
      <c r="F40" s="1" t="s">
        <v>2641</v>
      </c>
      <c r="G40" s="1" t="s">
        <v>51</v>
      </c>
      <c r="H40" s="2">
        <v>1878045.98</v>
      </c>
    </row>
    <row r="41" spans="1:8" x14ac:dyDescent="0.2">
      <c r="A41" s="1" t="s">
        <v>174</v>
      </c>
      <c r="B41" s="1" t="s">
        <v>3336</v>
      </c>
      <c r="C41" s="1" t="s">
        <v>3337</v>
      </c>
      <c r="D41" s="1" t="s">
        <v>6165</v>
      </c>
      <c r="E41" s="1" t="s">
        <v>6166</v>
      </c>
      <c r="F41" s="1" t="s">
        <v>11</v>
      </c>
      <c r="G41" s="1" t="s">
        <v>51</v>
      </c>
      <c r="H41" s="2">
        <v>270476.19</v>
      </c>
    </row>
    <row r="42" spans="1:8" ht="22.5" x14ac:dyDescent="0.2">
      <c r="A42" s="1" t="s">
        <v>174</v>
      </c>
      <c r="B42" s="1" t="s">
        <v>406</v>
      </c>
      <c r="C42" s="1" t="s">
        <v>407</v>
      </c>
      <c r="D42" s="1" t="s">
        <v>7417</v>
      </c>
      <c r="E42" s="1" t="s">
        <v>7418</v>
      </c>
      <c r="F42" s="1" t="s">
        <v>2641</v>
      </c>
      <c r="G42" s="1" t="s">
        <v>51</v>
      </c>
      <c r="H42" s="2">
        <v>222857.14</v>
      </c>
    </row>
    <row r="43" spans="1:8" ht="22.5" x14ac:dyDescent="0.2">
      <c r="A43" s="1" t="s">
        <v>174</v>
      </c>
      <c r="B43" s="1" t="s">
        <v>1326</v>
      </c>
      <c r="C43" s="1" t="s">
        <v>1327</v>
      </c>
      <c r="D43" s="1" t="s">
        <v>4751</v>
      </c>
      <c r="E43" s="1" t="s">
        <v>4752</v>
      </c>
      <c r="F43" s="1" t="s">
        <v>3558</v>
      </c>
      <c r="G43" s="1" t="s">
        <v>51</v>
      </c>
      <c r="H43" s="2">
        <v>240000</v>
      </c>
    </row>
    <row r="44" spans="1:8" x14ac:dyDescent="0.2">
      <c r="A44" s="1" t="s">
        <v>174</v>
      </c>
      <c r="B44" s="1" t="s">
        <v>1326</v>
      </c>
      <c r="C44" s="1" t="s">
        <v>1327</v>
      </c>
      <c r="D44" s="1" t="s">
        <v>7342</v>
      </c>
      <c r="E44" s="1" t="s">
        <v>7343</v>
      </c>
      <c r="F44" s="1" t="s">
        <v>2641</v>
      </c>
      <c r="G44" s="1" t="s">
        <v>51</v>
      </c>
      <c r="H44" s="2">
        <v>911877.39</v>
      </c>
    </row>
    <row r="45" spans="1:8" x14ac:dyDescent="0.2">
      <c r="A45" s="1" t="s">
        <v>174</v>
      </c>
      <c r="B45" s="1" t="s">
        <v>1326</v>
      </c>
      <c r="C45" s="1" t="s">
        <v>1327</v>
      </c>
      <c r="D45" s="1" t="s">
        <v>8862</v>
      </c>
      <c r="E45" s="1" t="s">
        <v>8863</v>
      </c>
      <c r="F45" s="1" t="s">
        <v>209</v>
      </c>
      <c r="G45" s="1" t="s">
        <v>51</v>
      </c>
      <c r="H45" s="2">
        <v>222857.14</v>
      </c>
    </row>
    <row r="46" spans="1:8" x14ac:dyDescent="0.2">
      <c r="A46" s="1" t="s">
        <v>174</v>
      </c>
      <c r="B46" s="1" t="s">
        <v>1326</v>
      </c>
      <c r="C46" s="1" t="s">
        <v>1327</v>
      </c>
      <c r="D46" s="1" t="s">
        <v>10191</v>
      </c>
      <c r="E46" s="1" t="s">
        <v>10192</v>
      </c>
      <c r="F46" s="1" t="s">
        <v>3558</v>
      </c>
      <c r="G46" s="1" t="s">
        <v>51</v>
      </c>
      <c r="H46" s="2">
        <v>1700000</v>
      </c>
    </row>
    <row r="47" spans="1:8" x14ac:dyDescent="0.2">
      <c r="A47" s="1" t="s">
        <v>174</v>
      </c>
      <c r="B47" s="1" t="s">
        <v>2990</v>
      </c>
      <c r="C47" s="1" t="s">
        <v>2991</v>
      </c>
      <c r="D47" s="1" t="s">
        <v>7354</v>
      </c>
      <c r="E47" s="1" t="s">
        <v>3965</v>
      </c>
      <c r="F47" s="1" t="s">
        <v>2641</v>
      </c>
      <c r="G47" s="1" t="s">
        <v>51</v>
      </c>
      <c r="H47" s="2">
        <v>460952.38</v>
      </c>
    </row>
    <row r="48" spans="1:8" x14ac:dyDescent="0.2">
      <c r="A48" s="1" t="s">
        <v>174</v>
      </c>
      <c r="B48" s="1" t="s">
        <v>2341</v>
      </c>
      <c r="C48" s="1" t="s">
        <v>2342</v>
      </c>
      <c r="D48" s="1" t="s">
        <v>3686</v>
      </c>
      <c r="E48" s="1" t="s">
        <v>3687</v>
      </c>
      <c r="F48" s="1" t="s">
        <v>3558</v>
      </c>
      <c r="G48" s="1" t="s">
        <v>51</v>
      </c>
      <c r="H48" s="2">
        <v>4000000</v>
      </c>
    </row>
    <row r="49" spans="1:8" x14ac:dyDescent="0.2">
      <c r="A49" s="1" t="s">
        <v>174</v>
      </c>
      <c r="B49" s="1" t="s">
        <v>2341</v>
      </c>
      <c r="C49" s="1" t="s">
        <v>2342</v>
      </c>
      <c r="D49" s="1" t="s">
        <v>7287</v>
      </c>
      <c r="E49" s="1" t="s">
        <v>3978</v>
      </c>
      <c r="F49" s="1" t="s">
        <v>2641</v>
      </c>
      <c r="G49" s="1" t="s">
        <v>51</v>
      </c>
      <c r="H49" s="2">
        <v>460952.38</v>
      </c>
    </row>
    <row r="50" spans="1:8" x14ac:dyDescent="0.2">
      <c r="A50" s="1" t="s">
        <v>174</v>
      </c>
      <c r="B50" s="1" t="s">
        <v>1517</v>
      </c>
      <c r="C50" s="1" t="s">
        <v>1518</v>
      </c>
      <c r="D50" s="1" t="s">
        <v>7261</v>
      </c>
      <c r="E50" s="1" t="s">
        <v>7262</v>
      </c>
      <c r="F50" s="1" t="s">
        <v>2641</v>
      </c>
      <c r="G50" s="1" t="s">
        <v>51</v>
      </c>
      <c r="H50" s="2">
        <v>460952.38</v>
      </c>
    </row>
    <row r="51" spans="1:8" x14ac:dyDescent="0.2">
      <c r="A51" s="1" t="s">
        <v>174</v>
      </c>
      <c r="B51" s="1" t="s">
        <v>181</v>
      </c>
      <c r="C51" s="1" t="s">
        <v>182</v>
      </c>
      <c r="D51" s="1" t="s">
        <v>4737</v>
      </c>
      <c r="E51" s="1" t="s">
        <v>4738</v>
      </c>
      <c r="F51" s="1" t="s">
        <v>3558</v>
      </c>
      <c r="G51" s="1" t="s">
        <v>51</v>
      </c>
      <c r="H51" s="2">
        <v>240000</v>
      </c>
    </row>
    <row r="52" spans="1:8" x14ac:dyDescent="0.2">
      <c r="A52" s="1" t="s">
        <v>174</v>
      </c>
      <c r="B52" s="1" t="s">
        <v>2101</v>
      </c>
      <c r="C52" s="1" t="s">
        <v>2102</v>
      </c>
      <c r="D52" s="1" t="s">
        <v>7425</v>
      </c>
      <c r="E52" s="1" t="s">
        <v>3770</v>
      </c>
      <c r="F52" s="1" t="s">
        <v>2641</v>
      </c>
      <c r="G52" s="1" t="s">
        <v>51</v>
      </c>
      <c r="H52" s="2">
        <v>460952.38</v>
      </c>
    </row>
    <row r="53" spans="1:8" x14ac:dyDescent="0.2">
      <c r="A53" s="1" t="s">
        <v>174</v>
      </c>
      <c r="B53" s="1" t="s">
        <v>1782</v>
      </c>
      <c r="C53" s="1" t="s">
        <v>1783</v>
      </c>
      <c r="D53" s="1" t="s">
        <v>8639</v>
      </c>
      <c r="E53" s="1" t="s">
        <v>7839</v>
      </c>
      <c r="F53" s="1" t="s">
        <v>2641</v>
      </c>
      <c r="G53" s="1" t="s">
        <v>51</v>
      </c>
      <c r="H53" s="2">
        <v>911877.39</v>
      </c>
    </row>
    <row r="54" spans="1:8" x14ac:dyDescent="0.2">
      <c r="A54" s="1" t="s">
        <v>174</v>
      </c>
      <c r="B54" s="1" t="s">
        <v>1659</v>
      </c>
      <c r="C54" s="1" t="s">
        <v>1660</v>
      </c>
      <c r="D54" s="1" t="s">
        <v>7315</v>
      </c>
      <c r="E54" s="1" t="s">
        <v>7316</v>
      </c>
      <c r="F54" s="1" t="s">
        <v>2641</v>
      </c>
      <c r="G54" s="1" t="s">
        <v>51</v>
      </c>
      <c r="H54" s="2">
        <v>460952.38</v>
      </c>
    </row>
    <row r="55" spans="1:8" x14ac:dyDescent="0.2">
      <c r="A55" s="1" t="s">
        <v>174</v>
      </c>
      <c r="B55" s="1" t="s">
        <v>3395</v>
      </c>
      <c r="C55" s="1" t="s">
        <v>3396</v>
      </c>
      <c r="D55" s="1" t="s">
        <v>5209</v>
      </c>
      <c r="E55" s="1" t="s">
        <v>5210</v>
      </c>
      <c r="F55" s="1" t="s">
        <v>3558</v>
      </c>
      <c r="G55" s="1" t="s">
        <v>51</v>
      </c>
      <c r="H55" s="2">
        <v>240000</v>
      </c>
    </row>
    <row r="56" spans="1:8" x14ac:dyDescent="0.2">
      <c r="A56" s="1" t="s">
        <v>174</v>
      </c>
      <c r="B56" s="1" t="s">
        <v>3395</v>
      </c>
      <c r="C56" s="1" t="s">
        <v>3396</v>
      </c>
      <c r="D56" s="1" t="s">
        <v>7432</v>
      </c>
      <c r="E56" s="1" t="s">
        <v>7433</v>
      </c>
      <c r="F56" s="1" t="s">
        <v>2641</v>
      </c>
      <c r="G56" s="1" t="s">
        <v>51</v>
      </c>
      <c r="H56" s="2">
        <v>460952.38</v>
      </c>
    </row>
    <row r="57" spans="1:8" x14ac:dyDescent="0.2">
      <c r="A57" s="1" t="s">
        <v>174</v>
      </c>
      <c r="B57" s="1" t="s">
        <v>3340</v>
      </c>
      <c r="C57" s="1" t="s">
        <v>3341</v>
      </c>
      <c r="D57" s="1" t="s">
        <v>7488</v>
      </c>
      <c r="E57" s="1" t="s">
        <v>4118</v>
      </c>
      <c r="F57" s="1" t="s">
        <v>2641</v>
      </c>
      <c r="G57" s="1" t="s">
        <v>51</v>
      </c>
      <c r="H57" s="2">
        <v>222857.14</v>
      </c>
    </row>
    <row r="58" spans="1:8" x14ac:dyDescent="0.2">
      <c r="A58" s="1" t="s">
        <v>174</v>
      </c>
      <c r="B58" s="1" t="s">
        <v>3136</v>
      </c>
      <c r="C58" s="1" t="s">
        <v>3137</v>
      </c>
      <c r="D58" s="1" t="s">
        <v>7496</v>
      </c>
      <c r="E58" s="1" t="s">
        <v>7497</v>
      </c>
      <c r="F58" s="1" t="s">
        <v>2641</v>
      </c>
      <c r="G58" s="1" t="s">
        <v>51</v>
      </c>
      <c r="H58" s="2">
        <v>222857.14</v>
      </c>
    </row>
    <row r="59" spans="1:8" x14ac:dyDescent="0.2">
      <c r="A59" s="1" t="s">
        <v>174</v>
      </c>
      <c r="B59" s="1" t="s">
        <v>521</v>
      </c>
      <c r="C59" s="1" t="s">
        <v>522</v>
      </c>
      <c r="D59" s="1" t="s">
        <v>7503</v>
      </c>
      <c r="E59" s="1" t="s">
        <v>7504</v>
      </c>
      <c r="F59" s="1" t="s">
        <v>2641</v>
      </c>
      <c r="G59" s="1" t="s">
        <v>51</v>
      </c>
      <c r="H59" s="2">
        <v>1869731.8</v>
      </c>
    </row>
    <row r="60" spans="1:8" x14ac:dyDescent="0.2">
      <c r="A60" s="1" t="s">
        <v>174</v>
      </c>
      <c r="B60" s="1" t="s">
        <v>521</v>
      </c>
      <c r="C60" s="1" t="s">
        <v>522</v>
      </c>
      <c r="D60" s="1" t="s">
        <v>8609</v>
      </c>
      <c r="E60" s="1" t="s">
        <v>8610</v>
      </c>
      <c r="F60" s="1" t="s">
        <v>2641</v>
      </c>
      <c r="G60" s="1" t="s">
        <v>51</v>
      </c>
      <c r="H60" s="2">
        <v>4743295.0199999996</v>
      </c>
    </row>
    <row r="61" spans="1:8" x14ac:dyDescent="0.2">
      <c r="A61" s="1" t="s">
        <v>174</v>
      </c>
      <c r="B61" s="1" t="s">
        <v>2596</v>
      </c>
      <c r="C61" s="1" t="s">
        <v>2597</v>
      </c>
      <c r="D61" s="1" t="s">
        <v>6046</v>
      </c>
      <c r="E61" s="1" t="s">
        <v>6047</v>
      </c>
      <c r="F61" s="1" t="s">
        <v>11</v>
      </c>
      <c r="G61" s="1" t="s">
        <v>51</v>
      </c>
      <c r="H61" s="2">
        <v>460952.38</v>
      </c>
    </row>
    <row r="62" spans="1:8" x14ac:dyDescent="0.2">
      <c r="A62" s="1" t="s">
        <v>174</v>
      </c>
      <c r="B62" s="1" t="s">
        <v>2596</v>
      </c>
      <c r="C62" s="1" t="s">
        <v>2597</v>
      </c>
      <c r="D62" s="1" t="s">
        <v>7332</v>
      </c>
      <c r="E62" s="1" t="s">
        <v>7333</v>
      </c>
      <c r="F62" s="1" t="s">
        <v>2641</v>
      </c>
      <c r="G62" s="1" t="s">
        <v>51</v>
      </c>
      <c r="H62" s="2">
        <v>460952.38</v>
      </c>
    </row>
    <row r="63" spans="1:8" x14ac:dyDescent="0.2">
      <c r="A63" s="1" t="s">
        <v>174</v>
      </c>
      <c r="B63" s="1" t="s">
        <v>4278</v>
      </c>
      <c r="C63" s="1" t="s">
        <v>4279</v>
      </c>
      <c r="D63" s="1" t="s">
        <v>4764</v>
      </c>
      <c r="E63" s="1" t="s">
        <v>4765</v>
      </c>
      <c r="F63" s="1" t="s">
        <v>3558</v>
      </c>
      <c r="G63" s="1" t="s">
        <v>51</v>
      </c>
      <c r="H63" s="2">
        <v>240000</v>
      </c>
    </row>
    <row r="64" spans="1:8" x14ac:dyDescent="0.2">
      <c r="A64" s="1" t="s">
        <v>174</v>
      </c>
      <c r="B64" s="1" t="s">
        <v>1260</v>
      </c>
      <c r="C64" s="1" t="s">
        <v>1261</v>
      </c>
      <c r="D64" s="1" t="s">
        <v>7364</v>
      </c>
      <c r="E64" s="1" t="s">
        <v>3580</v>
      </c>
      <c r="F64" s="1" t="s">
        <v>2641</v>
      </c>
      <c r="G64" s="1" t="s">
        <v>51</v>
      </c>
      <c r="H64" s="2">
        <v>460952.38</v>
      </c>
    </row>
    <row r="65" spans="1:8" x14ac:dyDescent="0.2">
      <c r="A65" s="1" t="s">
        <v>174</v>
      </c>
      <c r="B65" s="1" t="s">
        <v>2337</v>
      </c>
      <c r="C65" s="1" t="s">
        <v>2338</v>
      </c>
      <c r="D65" s="1" t="s">
        <v>4786</v>
      </c>
      <c r="E65" s="1" t="s">
        <v>4787</v>
      </c>
      <c r="F65" s="1" t="s">
        <v>3558</v>
      </c>
      <c r="G65" s="1" t="s">
        <v>51</v>
      </c>
      <c r="H65" s="2">
        <v>240000</v>
      </c>
    </row>
    <row r="66" spans="1:8" x14ac:dyDescent="0.2">
      <c r="A66" s="1" t="s">
        <v>174</v>
      </c>
      <c r="B66" s="1" t="s">
        <v>3070</v>
      </c>
      <c r="C66" s="1" t="s">
        <v>3071</v>
      </c>
      <c r="D66" s="1" t="s">
        <v>4840</v>
      </c>
      <c r="E66" s="1" t="s">
        <v>4841</v>
      </c>
      <c r="F66" s="1" t="s">
        <v>3558</v>
      </c>
      <c r="G66" s="1" t="s">
        <v>51</v>
      </c>
      <c r="H66" s="2">
        <v>4000000</v>
      </c>
    </row>
    <row r="67" spans="1:8" x14ac:dyDescent="0.2">
      <c r="A67" s="1" t="s">
        <v>174</v>
      </c>
      <c r="B67" s="1" t="s">
        <v>3070</v>
      </c>
      <c r="C67" s="1" t="s">
        <v>3071</v>
      </c>
      <c r="D67" s="1" t="s">
        <v>7406</v>
      </c>
      <c r="E67" s="1" t="s">
        <v>3076</v>
      </c>
      <c r="F67" s="1" t="s">
        <v>2641</v>
      </c>
      <c r="G67" s="1" t="s">
        <v>51</v>
      </c>
      <c r="H67" s="2">
        <v>460952.38</v>
      </c>
    </row>
    <row r="68" spans="1:8" x14ac:dyDescent="0.2">
      <c r="A68" s="1" t="s">
        <v>174</v>
      </c>
      <c r="B68" s="1" t="s">
        <v>3070</v>
      </c>
      <c r="C68" s="1" t="s">
        <v>3071</v>
      </c>
      <c r="D68" s="1" t="s">
        <v>9880</v>
      </c>
      <c r="E68" s="1" t="s">
        <v>9881</v>
      </c>
      <c r="F68" s="1" t="s">
        <v>11</v>
      </c>
      <c r="G68" s="1" t="s">
        <v>51</v>
      </c>
      <c r="H68" s="2">
        <v>222857.14</v>
      </c>
    </row>
    <row r="69" spans="1:8" x14ac:dyDescent="0.2">
      <c r="A69" s="1" t="s">
        <v>174</v>
      </c>
      <c r="B69" s="1" t="s">
        <v>448</v>
      </c>
      <c r="C69" s="1" t="s">
        <v>449</v>
      </c>
      <c r="D69" s="1" t="s">
        <v>4766</v>
      </c>
      <c r="E69" s="1" t="s">
        <v>4767</v>
      </c>
      <c r="F69" s="1" t="s">
        <v>3558</v>
      </c>
      <c r="G69" s="1" t="s">
        <v>51</v>
      </c>
      <c r="H69" s="2">
        <v>240000</v>
      </c>
    </row>
    <row r="70" spans="1:8" x14ac:dyDescent="0.2">
      <c r="A70" s="1" t="s">
        <v>174</v>
      </c>
      <c r="B70" s="1" t="s">
        <v>448</v>
      </c>
      <c r="C70" s="1" t="s">
        <v>449</v>
      </c>
      <c r="D70" s="1" t="s">
        <v>7513</v>
      </c>
      <c r="E70" s="1" t="s">
        <v>5919</v>
      </c>
      <c r="F70" s="1" t="s">
        <v>2641</v>
      </c>
      <c r="G70" s="1" t="s">
        <v>51</v>
      </c>
      <c r="H70" s="2">
        <v>222857.14</v>
      </c>
    </row>
    <row r="71" spans="1:8" x14ac:dyDescent="0.2">
      <c r="A71" s="1" t="s">
        <v>174</v>
      </c>
      <c r="B71" s="1" t="s">
        <v>1509</v>
      </c>
      <c r="C71" s="1" t="s">
        <v>1510</v>
      </c>
      <c r="D71" s="1" t="s">
        <v>4774</v>
      </c>
      <c r="E71" s="1" t="s">
        <v>4775</v>
      </c>
      <c r="F71" s="1" t="s">
        <v>3558</v>
      </c>
      <c r="G71" s="1" t="s">
        <v>51</v>
      </c>
      <c r="H71" s="2">
        <v>240000</v>
      </c>
    </row>
    <row r="72" spans="1:8" ht="22.5" x14ac:dyDescent="0.2">
      <c r="A72" s="1" t="s">
        <v>174</v>
      </c>
      <c r="B72" s="1" t="s">
        <v>2130</v>
      </c>
      <c r="C72" s="1" t="s">
        <v>2131</v>
      </c>
      <c r="D72" s="1" t="s">
        <v>5082</v>
      </c>
      <c r="E72" s="1" t="s">
        <v>5083</v>
      </c>
      <c r="F72" s="1" t="s">
        <v>3979</v>
      </c>
      <c r="G72" s="1" t="s">
        <v>51</v>
      </c>
      <c r="H72" s="2">
        <v>300000</v>
      </c>
    </row>
    <row r="73" spans="1:8" x14ac:dyDescent="0.2">
      <c r="A73" s="1" t="s">
        <v>174</v>
      </c>
      <c r="B73" s="1" t="s">
        <v>2789</v>
      </c>
      <c r="C73" s="1" t="s">
        <v>2790</v>
      </c>
      <c r="D73" s="1" t="s">
        <v>7482</v>
      </c>
      <c r="E73" s="1" t="s">
        <v>7483</v>
      </c>
      <c r="F73" s="1" t="s">
        <v>2641</v>
      </c>
      <c r="G73" s="1" t="s">
        <v>51</v>
      </c>
      <c r="H73" s="2">
        <v>222857.14</v>
      </c>
    </row>
    <row r="74" spans="1:8" x14ac:dyDescent="0.2">
      <c r="A74" s="1" t="s">
        <v>174</v>
      </c>
      <c r="B74" s="1" t="s">
        <v>1053</v>
      </c>
      <c r="C74" s="1" t="s">
        <v>1054</v>
      </c>
      <c r="D74" s="1" t="s">
        <v>1051</v>
      </c>
      <c r="E74" s="1" t="s">
        <v>1052</v>
      </c>
      <c r="F74" s="1" t="s">
        <v>209</v>
      </c>
      <c r="G74" s="1" t="s">
        <v>51</v>
      </c>
      <c r="H74" s="2">
        <v>689523.81</v>
      </c>
    </row>
    <row r="75" spans="1:8" x14ac:dyDescent="0.2">
      <c r="A75" s="1" t="s">
        <v>174</v>
      </c>
      <c r="B75" s="1" t="s">
        <v>1053</v>
      </c>
      <c r="C75" s="1" t="s">
        <v>1054</v>
      </c>
      <c r="D75" s="1" t="s">
        <v>7365</v>
      </c>
      <c r="E75" s="1" t="s">
        <v>7366</v>
      </c>
      <c r="F75" s="1" t="s">
        <v>11</v>
      </c>
      <c r="G75" s="1" t="s">
        <v>51</v>
      </c>
      <c r="H75" s="2">
        <v>460952.38</v>
      </c>
    </row>
    <row r="76" spans="1:8" x14ac:dyDescent="0.2">
      <c r="A76" s="1" t="s">
        <v>174</v>
      </c>
      <c r="B76" s="1" t="s">
        <v>1053</v>
      </c>
      <c r="C76" s="1" t="s">
        <v>1054</v>
      </c>
      <c r="D76" s="1" t="s">
        <v>7411</v>
      </c>
      <c r="E76" s="1" t="s">
        <v>7412</v>
      </c>
      <c r="F76" s="1" t="s">
        <v>2641</v>
      </c>
      <c r="G76" s="1" t="s">
        <v>51</v>
      </c>
      <c r="H76" s="2">
        <v>460952.38</v>
      </c>
    </row>
    <row r="77" spans="1:8" x14ac:dyDescent="0.2">
      <c r="A77" s="1" t="s">
        <v>174</v>
      </c>
      <c r="B77" s="1" t="s">
        <v>3367</v>
      </c>
      <c r="C77" s="1" t="s">
        <v>3368</v>
      </c>
      <c r="D77" s="1" t="s">
        <v>4761</v>
      </c>
      <c r="E77" s="1" t="s">
        <v>4762</v>
      </c>
      <c r="F77" s="1" t="s">
        <v>3558</v>
      </c>
      <c r="G77" s="1" t="s">
        <v>51</v>
      </c>
      <c r="H77" s="2">
        <v>240000</v>
      </c>
    </row>
    <row r="78" spans="1:8" x14ac:dyDescent="0.2">
      <c r="A78" s="1" t="s">
        <v>174</v>
      </c>
      <c r="B78" s="1" t="s">
        <v>1095</v>
      </c>
      <c r="C78" s="1" t="s">
        <v>1096</v>
      </c>
      <c r="D78" s="1" t="s">
        <v>8772</v>
      </c>
      <c r="E78" s="1" t="s">
        <v>8773</v>
      </c>
      <c r="F78" s="1" t="s">
        <v>3558</v>
      </c>
      <c r="G78" s="1" t="s">
        <v>51</v>
      </c>
      <c r="H78" s="2">
        <v>1000000</v>
      </c>
    </row>
    <row r="79" spans="1:8" x14ac:dyDescent="0.2">
      <c r="A79" s="1" t="s">
        <v>174</v>
      </c>
      <c r="B79" s="1" t="s">
        <v>122</v>
      </c>
      <c r="C79" s="1" t="s">
        <v>123</v>
      </c>
      <c r="D79" s="1" t="s">
        <v>3397</v>
      </c>
      <c r="E79" s="1" t="s">
        <v>3398</v>
      </c>
      <c r="F79" s="1" t="s">
        <v>209</v>
      </c>
      <c r="G79" s="1" t="s">
        <v>51</v>
      </c>
      <c r="H79" s="2">
        <v>835249.04</v>
      </c>
    </row>
    <row r="80" spans="1:8" x14ac:dyDescent="0.2">
      <c r="A80" s="1" t="s">
        <v>174</v>
      </c>
      <c r="B80" s="1" t="s">
        <v>122</v>
      </c>
      <c r="C80" s="1" t="s">
        <v>123</v>
      </c>
      <c r="D80" s="1" t="s">
        <v>7551</v>
      </c>
      <c r="E80" s="1" t="s">
        <v>7552</v>
      </c>
      <c r="F80" s="1" t="s">
        <v>2641</v>
      </c>
      <c r="G80" s="1" t="s">
        <v>51</v>
      </c>
      <c r="H80" s="2">
        <v>222857.14</v>
      </c>
    </row>
    <row r="81" spans="1:8" x14ac:dyDescent="0.2">
      <c r="A81" s="1" t="s">
        <v>174</v>
      </c>
      <c r="B81" s="1" t="s">
        <v>3214</v>
      </c>
      <c r="C81" s="1" t="s">
        <v>3215</v>
      </c>
      <c r="D81" s="1" t="s">
        <v>7516</v>
      </c>
      <c r="E81" s="1" t="s">
        <v>7517</v>
      </c>
      <c r="F81" s="1" t="s">
        <v>2641</v>
      </c>
      <c r="G81" s="1" t="s">
        <v>51</v>
      </c>
      <c r="H81" s="2">
        <v>222857.14</v>
      </c>
    </row>
    <row r="82" spans="1:8" x14ac:dyDescent="0.2">
      <c r="A82" s="1" t="s">
        <v>174</v>
      </c>
      <c r="B82" s="1" t="s">
        <v>2925</v>
      </c>
      <c r="C82" s="1" t="s">
        <v>2926</v>
      </c>
      <c r="D82" s="1" t="s">
        <v>7303</v>
      </c>
      <c r="E82" s="1" t="s">
        <v>7304</v>
      </c>
      <c r="F82" s="1" t="s">
        <v>2641</v>
      </c>
      <c r="G82" s="1" t="s">
        <v>51</v>
      </c>
      <c r="H82" s="2">
        <v>222857.14</v>
      </c>
    </row>
    <row r="83" spans="1:8" x14ac:dyDescent="0.2">
      <c r="A83" s="1" t="s">
        <v>174</v>
      </c>
      <c r="B83" s="1" t="s">
        <v>969</v>
      </c>
      <c r="C83" s="1" t="s">
        <v>970</v>
      </c>
      <c r="D83" s="1" t="s">
        <v>7505</v>
      </c>
      <c r="E83" s="1" t="s">
        <v>7506</v>
      </c>
      <c r="F83" s="1" t="s">
        <v>2641</v>
      </c>
      <c r="G83" s="1" t="s">
        <v>51</v>
      </c>
      <c r="H83" s="2">
        <v>222857.14</v>
      </c>
    </row>
    <row r="84" spans="1:8" x14ac:dyDescent="0.2">
      <c r="A84" s="1" t="s">
        <v>174</v>
      </c>
      <c r="B84" s="1" t="s">
        <v>969</v>
      </c>
      <c r="C84" s="1" t="s">
        <v>970</v>
      </c>
      <c r="D84" s="1" t="s">
        <v>8331</v>
      </c>
      <c r="E84" s="1" t="s">
        <v>8332</v>
      </c>
      <c r="F84" s="1" t="s">
        <v>2641</v>
      </c>
      <c r="G84" s="1" t="s">
        <v>51</v>
      </c>
      <c r="H84" s="2">
        <v>460952.38</v>
      </c>
    </row>
    <row r="85" spans="1:8" x14ac:dyDescent="0.2">
      <c r="A85" s="1" t="s">
        <v>174</v>
      </c>
      <c r="B85" s="1" t="s">
        <v>525</v>
      </c>
      <c r="C85" s="1" t="s">
        <v>526</v>
      </c>
      <c r="D85" s="1" t="s">
        <v>4712</v>
      </c>
      <c r="E85" s="1" t="s">
        <v>4166</v>
      </c>
      <c r="F85" s="1" t="s">
        <v>3558</v>
      </c>
      <c r="G85" s="1" t="s">
        <v>51</v>
      </c>
      <c r="H85" s="2">
        <v>240000</v>
      </c>
    </row>
    <row r="86" spans="1:8" ht="22.5" x14ac:dyDescent="0.2">
      <c r="A86" s="1" t="s">
        <v>174</v>
      </c>
      <c r="B86" s="1" t="s">
        <v>3317</v>
      </c>
      <c r="C86" s="1" t="s">
        <v>3318</v>
      </c>
      <c r="D86" s="1" t="s">
        <v>5030</v>
      </c>
      <c r="E86" s="1" t="s">
        <v>5031</v>
      </c>
      <c r="F86" s="1" t="s">
        <v>3558</v>
      </c>
      <c r="G86" s="1" t="s">
        <v>51</v>
      </c>
      <c r="H86" s="2">
        <v>240000</v>
      </c>
    </row>
    <row r="87" spans="1:8" x14ac:dyDescent="0.2">
      <c r="A87" s="1" t="s">
        <v>174</v>
      </c>
      <c r="B87" s="1" t="s">
        <v>1071</v>
      </c>
      <c r="C87" s="1" t="s">
        <v>1072</v>
      </c>
      <c r="D87" s="1" t="s">
        <v>4923</v>
      </c>
      <c r="E87" s="1" t="s">
        <v>4924</v>
      </c>
      <c r="F87" s="1" t="s">
        <v>3558</v>
      </c>
      <c r="G87" s="1" t="s">
        <v>51</v>
      </c>
      <c r="H87" s="2">
        <v>240000</v>
      </c>
    </row>
    <row r="88" spans="1:8" x14ac:dyDescent="0.2">
      <c r="A88" s="1" t="s">
        <v>174</v>
      </c>
      <c r="B88" s="1" t="s">
        <v>2055</v>
      </c>
      <c r="C88" s="1" t="s">
        <v>2056</v>
      </c>
      <c r="D88" s="1" t="s">
        <v>7478</v>
      </c>
      <c r="E88" s="1" t="s">
        <v>7479</v>
      </c>
      <c r="F88" s="1" t="s">
        <v>2641</v>
      </c>
      <c r="G88" s="1" t="s">
        <v>51</v>
      </c>
      <c r="H88" s="2">
        <v>460952.38</v>
      </c>
    </row>
    <row r="89" spans="1:8" x14ac:dyDescent="0.2">
      <c r="A89" s="1" t="s">
        <v>174</v>
      </c>
      <c r="B89" s="1" t="s">
        <v>2055</v>
      </c>
      <c r="C89" s="1" t="s">
        <v>2056</v>
      </c>
      <c r="D89" s="1" t="s">
        <v>8817</v>
      </c>
      <c r="E89" s="1" t="s">
        <v>8818</v>
      </c>
      <c r="F89" s="1" t="s">
        <v>209</v>
      </c>
      <c r="G89" s="1" t="s">
        <v>51</v>
      </c>
      <c r="H89" s="2">
        <v>222857.14</v>
      </c>
    </row>
    <row r="90" spans="1:8" x14ac:dyDescent="0.2">
      <c r="A90" s="1" t="s">
        <v>174</v>
      </c>
      <c r="B90" s="1" t="s">
        <v>2656</v>
      </c>
      <c r="C90" s="1" t="s">
        <v>2657</v>
      </c>
      <c r="D90" s="1" t="s">
        <v>6129</v>
      </c>
      <c r="E90" s="1" t="s">
        <v>6130</v>
      </c>
      <c r="F90" s="1" t="s">
        <v>2641</v>
      </c>
      <c r="G90" s="1" t="s">
        <v>51</v>
      </c>
      <c r="H90" s="2">
        <v>270476.19</v>
      </c>
    </row>
    <row r="91" spans="1:8" x14ac:dyDescent="0.2">
      <c r="A91" s="1" t="s">
        <v>174</v>
      </c>
      <c r="B91" s="1" t="s">
        <v>380</v>
      </c>
      <c r="C91" s="1" t="s">
        <v>381</v>
      </c>
      <c r="D91" s="1" t="s">
        <v>7389</v>
      </c>
      <c r="E91" s="1" t="s">
        <v>7390</v>
      </c>
      <c r="F91" s="1" t="s">
        <v>2641</v>
      </c>
      <c r="G91" s="1" t="s">
        <v>51</v>
      </c>
      <c r="H91" s="2">
        <v>222857.14</v>
      </c>
    </row>
    <row r="92" spans="1:8" x14ac:dyDescent="0.2">
      <c r="A92" s="1" t="s">
        <v>174</v>
      </c>
      <c r="B92" s="1" t="s">
        <v>380</v>
      </c>
      <c r="C92" s="1" t="s">
        <v>381</v>
      </c>
      <c r="D92" s="1" t="s">
        <v>10230</v>
      </c>
      <c r="E92" s="1" t="s">
        <v>10231</v>
      </c>
      <c r="F92" s="1" t="s">
        <v>3127</v>
      </c>
      <c r="G92" s="1" t="s">
        <v>51</v>
      </c>
      <c r="H92" s="2">
        <v>1000000</v>
      </c>
    </row>
    <row r="93" spans="1:8" x14ac:dyDescent="0.2">
      <c r="A93" s="1" t="s">
        <v>174</v>
      </c>
      <c r="B93" s="1" t="s">
        <v>2543</v>
      </c>
      <c r="C93" s="1" t="s">
        <v>2544</v>
      </c>
      <c r="D93" s="1" t="s">
        <v>3414</v>
      </c>
      <c r="E93" s="1" t="s">
        <v>3415</v>
      </c>
      <c r="F93" s="1" t="s">
        <v>209</v>
      </c>
      <c r="G93" s="1" t="s">
        <v>51</v>
      </c>
      <c r="H93" s="2">
        <v>518095.24</v>
      </c>
    </row>
    <row r="94" spans="1:8" x14ac:dyDescent="0.2">
      <c r="A94" s="1" t="s">
        <v>174</v>
      </c>
      <c r="B94" s="1" t="s">
        <v>2543</v>
      </c>
      <c r="C94" s="1" t="s">
        <v>2544</v>
      </c>
      <c r="D94" s="1" t="s">
        <v>7538</v>
      </c>
      <c r="E94" s="1" t="s">
        <v>7539</v>
      </c>
      <c r="F94" s="1" t="s">
        <v>2641</v>
      </c>
      <c r="G94" s="1" t="s">
        <v>51</v>
      </c>
      <c r="H94" s="2">
        <v>222857.14</v>
      </c>
    </row>
    <row r="95" spans="1:8" x14ac:dyDescent="0.2">
      <c r="A95" s="1" t="s">
        <v>174</v>
      </c>
      <c r="B95" s="1" t="s">
        <v>523</v>
      </c>
      <c r="C95" s="1" t="s">
        <v>524</v>
      </c>
      <c r="D95" s="1" t="s">
        <v>4715</v>
      </c>
      <c r="E95" s="1" t="s">
        <v>4166</v>
      </c>
      <c r="F95" s="1" t="s">
        <v>3558</v>
      </c>
      <c r="G95" s="1" t="s">
        <v>51</v>
      </c>
      <c r="H95" s="2">
        <v>240000</v>
      </c>
    </row>
    <row r="96" spans="1:8" ht="22.5" x14ac:dyDescent="0.2">
      <c r="A96" s="1" t="s">
        <v>174</v>
      </c>
      <c r="B96" s="1" t="s">
        <v>1600</v>
      </c>
      <c r="C96" s="1" t="s">
        <v>1601</v>
      </c>
      <c r="D96" s="1" t="s">
        <v>4912</v>
      </c>
      <c r="E96" s="1" t="s">
        <v>4913</v>
      </c>
      <c r="F96" s="1" t="s">
        <v>3558</v>
      </c>
      <c r="G96" s="1" t="s">
        <v>51</v>
      </c>
      <c r="H96" s="2">
        <v>240000</v>
      </c>
    </row>
    <row r="97" spans="1:8" x14ac:dyDescent="0.2">
      <c r="A97" s="1" t="s">
        <v>174</v>
      </c>
      <c r="B97" s="1" t="s">
        <v>1786</v>
      </c>
      <c r="C97" s="1" t="s">
        <v>1787</v>
      </c>
      <c r="D97" s="1" t="s">
        <v>7359</v>
      </c>
      <c r="E97" s="1" t="s">
        <v>7360</v>
      </c>
      <c r="F97" s="1" t="s">
        <v>2641</v>
      </c>
      <c r="G97" s="1" t="s">
        <v>51</v>
      </c>
      <c r="H97" s="2">
        <v>460952.38</v>
      </c>
    </row>
    <row r="98" spans="1:8" x14ac:dyDescent="0.2">
      <c r="A98" s="1" t="s">
        <v>174</v>
      </c>
      <c r="B98" s="1" t="s">
        <v>3233</v>
      </c>
      <c r="C98" s="1" t="s">
        <v>3234</v>
      </c>
      <c r="D98" s="1" t="s">
        <v>7363</v>
      </c>
      <c r="E98" s="1" t="s">
        <v>4029</v>
      </c>
      <c r="F98" s="1" t="s">
        <v>2641</v>
      </c>
      <c r="G98" s="1" t="s">
        <v>51</v>
      </c>
      <c r="H98" s="2">
        <v>911877.39</v>
      </c>
    </row>
    <row r="99" spans="1:8" x14ac:dyDescent="0.2">
      <c r="A99" s="1" t="s">
        <v>174</v>
      </c>
      <c r="B99" s="1" t="s">
        <v>2124</v>
      </c>
      <c r="C99" s="1" t="s">
        <v>2125</v>
      </c>
      <c r="D99" s="1" t="s">
        <v>5257</v>
      </c>
      <c r="E99" s="1" t="s">
        <v>5258</v>
      </c>
      <c r="F99" s="1" t="s">
        <v>3558</v>
      </c>
      <c r="G99" s="1" t="s">
        <v>51</v>
      </c>
      <c r="H99" s="2">
        <v>1300000</v>
      </c>
    </row>
    <row r="100" spans="1:8" x14ac:dyDescent="0.2">
      <c r="A100" s="1" t="s">
        <v>174</v>
      </c>
      <c r="B100" s="1" t="s">
        <v>408</v>
      </c>
      <c r="C100" s="1" t="s">
        <v>409</v>
      </c>
      <c r="D100" s="1" t="s">
        <v>7557</v>
      </c>
      <c r="E100" s="1" t="s">
        <v>7558</v>
      </c>
      <c r="F100" s="1" t="s">
        <v>2641</v>
      </c>
      <c r="G100" s="1" t="s">
        <v>51</v>
      </c>
      <c r="H100" s="2">
        <v>222857.14</v>
      </c>
    </row>
    <row r="101" spans="1:8" x14ac:dyDescent="0.2">
      <c r="A101" s="1" t="s">
        <v>174</v>
      </c>
      <c r="B101" s="1" t="s">
        <v>2594</v>
      </c>
      <c r="C101" s="1" t="s">
        <v>2595</v>
      </c>
      <c r="D101" s="1" t="s">
        <v>5357</v>
      </c>
      <c r="E101" s="1" t="s">
        <v>5172</v>
      </c>
      <c r="F101" s="1" t="s">
        <v>3704</v>
      </c>
      <c r="G101" s="1" t="s">
        <v>51</v>
      </c>
      <c r="H101" s="2">
        <v>319428</v>
      </c>
    </row>
    <row r="102" spans="1:8" x14ac:dyDescent="0.2">
      <c r="A102" s="1" t="s">
        <v>174</v>
      </c>
      <c r="B102" s="1" t="s">
        <v>2899</v>
      </c>
      <c r="C102" s="1" t="s">
        <v>2900</v>
      </c>
      <c r="D102" s="1" t="s">
        <v>7555</v>
      </c>
      <c r="E102" s="1" t="s">
        <v>7556</v>
      </c>
      <c r="F102" s="1" t="s">
        <v>2641</v>
      </c>
      <c r="G102" s="1" t="s">
        <v>51</v>
      </c>
      <c r="H102" s="2">
        <v>222857.14</v>
      </c>
    </row>
    <row r="103" spans="1:8" x14ac:dyDescent="0.2">
      <c r="A103" s="1" t="s">
        <v>174</v>
      </c>
      <c r="B103" s="1" t="s">
        <v>7563</v>
      </c>
      <c r="C103" s="1" t="s">
        <v>7564</v>
      </c>
      <c r="D103" s="1" t="s">
        <v>7561</v>
      </c>
      <c r="E103" s="1" t="s">
        <v>7562</v>
      </c>
      <c r="F103" s="1" t="s">
        <v>2641</v>
      </c>
      <c r="G103" s="1" t="s">
        <v>51</v>
      </c>
      <c r="H103" s="2">
        <v>460952.38</v>
      </c>
    </row>
    <row r="104" spans="1:8" x14ac:dyDescent="0.2">
      <c r="A104" s="1" t="s">
        <v>174</v>
      </c>
      <c r="B104" s="1" t="s">
        <v>431</v>
      </c>
      <c r="C104" s="1" t="s">
        <v>432</v>
      </c>
      <c r="D104" s="1" t="s">
        <v>7370</v>
      </c>
      <c r="E104" s="1" t="s">
        <v>7371</v>
      </c>
      <c r="F104" s="1" t="s">
        <v>2641</v>
      </c>
      <c r="G104" s="1" t="s">
        <v>51</v>
      </c>
      <c r="H104" s="2">
        <v>222857.14</v>
      </c>
    </row>
    <row r="105" spans="1:8" ht="22.5" x14ac:dyDescent="0.2">
      <c r="A105" s="1" t="s">
        <v>174</v>
      </c>
      <c r="B105" s="1" t="s">
        <v>2738</v>
      </c>
      <c r="C105" s="1" t="s">
        <v>2739</v>
      </c>
      <c r="D105" s="1" t="s">
        <v>5737</v>
      </c>
      <c r="E105" s="1" t="s">
        <v>5738</v>
      </c>
      <c r="F105" s="1" t="s">
        <v>50</v>
      </c>
      <c r="G105" s="1" t="s">
        <v>51</v>
      </c>
      <c r="H105" s="2">
        <v>508571.43</v>
      </c>
    </row>
    <row r="106" spans="1:8" x14ac:dyDescent="0.2">
      <c r="A106" s="1" t="s">
        <v>174</v>
      </c>
      <c r="B106" s="1" t="s">
        <v>3013</v>
      </c>
      <c r="C106" s="1" t="s">
        <v>3014</v>
      </c>
      <c r="D106" s="1" t="s">
        <v>8809</v>
      </c>
      <c r="E106" s="1" t="s">
        <v>8810</v>
      </c>
      <c r="F106" s="1" t="s">
        <v>209</v>
      </c>
      <c r="G106" s="1" t="s">
        <v>51</v>
      </c>
      <c r="H106" s="2">
        <v>222857.14</v>
      </c>
    </row>
    <row r="107" spans="1:8" x14ac:dyDescent="0.2">
      <c r="A107" s="1" t="s">
        <v>174</v>
      </c>
      <c r="B107" s="1" t="s">
        <v>799</v>
      </c>
      <c r="C107" s="1" t="s">
        <v>800</v>
      </c>
      <c r="D107" s="1" t="s">
        <v>7484</v>
      </c>
      <c r="E107" s="1" t="s">
        <v>7485</v>
      </c>
      <c r="F107" s="1" t="s">
        <v>2641</v>
      </c>
      <c r="G107" s="1" t="s">
        <v>51</v>
      </c>
      <c r="H107" s="2">
        <v>222857.14</v>
      </c>
    </row>
    <row r="108" spans="1:8" x14ac:dyDescent="0.2">
      <c r="A108" s="1" t="s">
        <v>174</v>
      </c>
      <c r="B108" s="1" t="s">
        <v>424</v>
      </c>
      <c r="C108" s="1" t="s">
        <v>425</v>
      </c>
      <c r="D108" s="1" t="s">
        <v>3695</v>
      </c>
      <c r="E108" s="1" t="s">
        <v>3696</v>
      </c>
      <c r="F108" s="1" t="s">
        <v>3558</v>
      </c>
      <c r="G108" s="1" t="s">
        <v>51</v>
      </c>
      <c r="H108" s="2">
        <v>350000</v>
      </c>
    </row>
    <row r="109" spans="1:8" ht="22.5" x14ac:dyDescent="0.2">
      <c r="A109" s="1" t="s">
        <v>174</v>
      </c>
      <c r="B109" s="1" t="s">
        <v>424</v>
      </c>
      <c r="C109" s="1" t="s">
        <v>425</v>
      </c>
      <c r="D109" s="1" t="s">
        <v>4776</v>
      </c>
      <c r="E109" s="1" t="s">
        <v>4777</v>
      </c>
      <c r="F109" s="1" t="s">
        <v>3558</v>
      </c>
      <c r="G109" s="1" t="s">
        <v>51</v>
      </c>
      <c r="H109" s="2">
        <v>240000</v>
      </c>
    </row>
    <row r="110" spans="1:8" x14ac:dyDescent="0.2">
      <c r="A110" s="1" t="s">
        <v>174</v>
      </c>
      <c r="B110" s="1" t="s">
        <v>424</v>
      </c>
      <c r="C110" s="1" t="s">
        <v>425</v>
      </c>
      <c r="D110" s="1" t="s">
        <v>7372</v>
      </c>
      <c r="E110" s="1" t="s">
        <v>7373</v>
      </c>
      <c r="F110" s="1" t="s">
        <v>2641</v>
      </c>
      <c r="G110" s="1" t="s">
        <v>51</v>
      </c>
      <c r="H110" s="2">
        <v>222857.14</v>
      </c>
    </row>
    <row r="111" spans="1:8" x14ac:dyDescent="0.2">
      <c r="A111" s="1" t="s">
        <v>174</v>
      </c>
      <c r="B111" s="1" t="s">
        <v>3264</v>
      </c>
      <c r="C111" s="1" t="s">
        <v>3265</v>
      </c>
      <c r="D111" s="1" t="s">
        <v>10238</v>
      </c>
      <c r="E111" s="1" t="s">
        <v>8355</v>
      </c>
      <c r="F111" s="1" t="s">
        <v>3127</v>
      </c>
      <c r="G111" s="1" t="s">
        <v>51</v>
      </c>
      <c r="H111" s="2">
        <v>4000000</v>
      </c>
    </row>
    <row r="112" spans="1:8" ht="22.5" x14ac:dyDescent="0.2">
      <c r="A112" s="1" t="s">
        <v>174</v>
      </c>
      <c r="B112" s="1" t="s">
        <v>742</v>
      </c>
      <c r="C112" s="1" t="s">
        <v>743</v>
      </c>
      <c r="D112" s="1" t="s">
        <v>4900</v>
      </c>
      <c r="E112" s="1" t="s">
        <v>4901</v>
      </c>
      <c r="F112" s="1" t="s">
        <v>3558</v>
      </c>
      <c r="G112" s="1" t="s">
        <v>51</v>
      </c>
      <c r="H112" s="2">
        <v>240000</v>
      </c>
    </row>
    <row r="113" spans="1:8" x14ac:dyDescent="0.2">
      <c r="A113" s="1" t="s">
        <v>174</v>
      </c>
      <c r="B113" s="1" t="s">
        <v>2793</v>
      </c>
      <c r="C113" s="1" t="s">
        <v>2794</v>
      </c>
      <c r="D113" s="1" t="s">
        <v>7470</v>
      </c>
      <c r="E113" s="1" t="s">
        <v>7471</v>
      </c>
      <c r="F113" s="1" t="s">
        <v>2641</v>
      </c>
      <c r="G113" s="1" t="s">
        <v>51</v>
      </c>
      <c r="H113" s="2">
        <v>460952.38</v>
      </c>
    </row>
    <row r="114" spans="1:8" x14ac:dyDescent="0.2">
      <c r="A114" s="1" t="s">
        <v>174</v>
      </c>
      <c r="B114" s="1" t="s">
        <v>3896</v>
      </c>
      <c r="C114" s="1" t="s">
        <v>3897</v>
      </c>
      <c r="D114" s="1" t="s">
        <v>7307</v>
      </c>
      <c r="E114" s="1" t="s">
        <v>7308</v>
      </c>
      <c r="F114" s="1" t="s">
        <v>2641</v>
      </c>
      <c r="G114" s="1" t="s">
        <v>51</v>
      </c>
      <c r="H114" s="2">
        <v>460952.38</v>
      </c>
    </row>
    <row r="115" spans="1:8" ht="22.5" x14ac:dyDescent="0.2">
      <c r="A115" s="1" t="s">
        <v>174</v>
      </c>
      <c r="B115" s="1" t="s">
        <v>2065</v>
      </c>
      <c r="C115" s="1" t="s">
        <v>2066</v>
      </c>
      <c r="D115" s="1" t="s">
        <v>7532</v>
      </c>
      <c r="E115" s="1" t="s">
        <v>7533</v>
      </c>
      <c r="F115" s="1" t="s">
        <v>2641</v>
      </c>
      <c r="G115" s="1" t="s">
        <v>51</v>
      </c>
      <c r="H115" s="2">
        <v>222857.14</v>
      </c>
    </row>
    <row r="116" spans="1:8" x14ac:dyDescent="0.2">
      <c r="A116" s="1" t="s">
        <v>174</v>
      </c>
      <c r="B116" s="1" t="s">
        <v>2269</v>
      </c>
      <c r="C116" s="1" t="s">
        <v>2270</v>
      </c>
      <c r="D116" s="1" t="s">
        <v>6413</v>
      </c>
      <c r="E116" s="1" t="s">
        <v>6414</v>
      </c>
      <c r="F116" s="1" t="s">
        <v>2641</v>
      </c>
      <c r="G116" s="1" t="s">
        <v>51</v>
      </c>
      <c r="H116" s="2">
        <v>257271.43</v>
      </c>
    </row>
    <row r="117" spans="1:8" x14ac:dyDescent="0.2">
      <c r="A117" s="1" t="s">
        <v>174</v>
      </c>
      <c r="B117" s="1" t="s">
        <v>2269</v>
      </c>
      <c r="C117" s="1" t="s">
        <v>2270</v>
      </c>
      <c r="D117" s="1" t="s">
        <v>7480</v>
      </c>
      <c r="E117" s="1" t="s">
        <v>6414</v>
      </c>
      <c r="F117" s="1" t="s">
        <v>2641</v>
      </c>
      <c r="G117" s="1" t="s">
        <v>51</v>
      </c>
      <c r="H117" s="2">
        <v>222857.14</v>
      </c>
    </row>
    <row r="118" spans="1:8" x14ac:dyDescent="0.2">
      <c r="A118" s="1" t="s">
        <v>174</v>
      </c>
      <c r="B118" s="1" t="s">
        <v>501</v>
      </c>
      <c r="C118" s="1" t="s">
        <v>502</v>
      </c>
      <c r="D118" s="1" t="s">
        <v>7319</v>
      </c>
      <c r="E118" s="1" t="s">
        <v>7320</v>
      </c>
      <c r="F118" s="1" t="s">
        <v>2641</v>
      </c>
      <c r="G118" s="1" t="s">
        <v>51</v>
      </c>
      <c r="H118" s="2">
        <v>911877.39</v>
      </c>
    </row>
    <row r="119" spans="1:8" x14ac:dyDescent="0.2">
      <c r="A119" s="1" t="s">
        <v>174</v>
      </c>
      <c r="B119" s="1" t="s">
        <v>5073</v>
      </c>
      <c r="C119" s="1" t="s">
        <v>5074</v>
      </c>
      <c r="D119" s="1" t="s">
        <v>7465</v>
      </c>
      <c r="E119" s="1" t="s">
        <v>7466</v>
      </c>
      <c r="F119" s="1" t="s">
        <v>2641</v>
      </c>
      <c r="G119" s="1" t="s">
        <v>51</v>
      </c>
      <c r="H119" s="2">
        <v>460952.38</v>
      </c>
    </row>
    <row r="120" spans="1:8" x14ac:dyDescent="0.2">
      <c r="A120" s="1" t="s">
        <v>174</v>
      </c>
      <c r="B120" s="1" t="s">
        <v>570</v>
      </c>
      <c r="C120" s="1" t="s">
        <v>571</v>
      </c>
      <c r="D120" s="1" t="s">
        <v>5505</v>
      </c>
      <c r="E120" s="1" t="s">
        <v>5506</v>
      </c>
      <c r="F120" s="1" t="s">
        <v>2641</v>
      </c>
      <c r="G120" s="1" t="s">
        <v>51</v>
      </c>
      <c r="H120" s="2">
        <v>270476.19</v>
      </c>
    </row>
    <row r="121" spans="1:8" x14ac:dyDescent="0.2">
      <c r="A121" s="1" t="s">
        <v>174</v>
      </c>
      <c r="B121" s="1" t="s">
        <v>570</v>
      </c>
      <c r="C121" s="1" t="s">
        <v>571</v>
      </c>
      <c r="D121" s="1" t="s">
        <v>7498</v>
      </c>
      <c r="E121" s="1" t="s">
        <v>7499</v>
      </c>
      <c r="F121" s="1" t="s">
        <v>2641</v>
      </c>
      <c r="G121" s="1" t="s">
        <v>51</v>
      </c>
      <c r="H121" s="2">
        <v>222857.14</v>
      </c>
    </row>
    <row r="122" spans="1:8" ht="22.5" x14ac:dyDescent="0.2">
      <c r="A122" s="1" t="s">
        <v>174</v>
      </c>
      <c r="B122" s="1" t="s">
        <v>705</v>
      </c>
      <c r="C122" s="1" t="s">
        <v>706</v>
      </c>
      <c r="D122" s="1" t="s">
        <v>4794</v>
      </c>
      <c r="E122" s="1" t="s">
        <v>4795</v>
      </c>
      <c r="F122" s="1" t="s">
        <v>3558</v>
      </c>
      <c r="G122" s="1" t="s">
        <v>51</v>
      </c>
      <c r="H122" s="2">
        <v>240000</v>
      </c>
    </row>
    <row r="123" spans="1:8" x14ac:dyDescent="0.2">
      <c r="A123" s="1" t="s">
        <v>174</v>
      </c>
      <c r="B123" s="1" t="s">
        <v>1394</v>
      </c>
      <c r="C123" s="1" t="s">
        <v>1395</v>
      </c>
      <c r="D123" s="1" t="s">
        <v>5547</v>
      </c>
      <c r="E123" s="1" t="s">
        <v>5548</v>
      </c>
      <c r="F123" s="1" t="s">
        <v>3558</v>
      </c>
      <c r="G123" s="1" t="s">
        <v>51</v>
      </c>
      <c r="H123" s="2">
        <v>240000</v>
      </c>
    </row>
    <row r="124" spans="1:8" x14ac:dyDescent="0.2">
      <c r="A124" s="1" t="s">
        <v>174</v>
      </c>
      <c r="B124" s="1" t="s">
        <v>1394</v>
      </c>
      <c r="C124" s="1" t="s">
        <v>1395</v>
      </c>
      <c r="D124" s="1" t="s">
        <v>7367</v>
      </c>
      <c r="E124" s="1" t="s">
        <v>3590</v>
      </c>
      <c r="F124" s="1" t="s">
        <v>2641</v>
      </c>
      <c r="G124" s="1" t="s">
        <v>51</v>
      </c>
      <c r="H124" s="2">
        <v>460952.38</v>
      </c>
    </row>
    <row r="125" spans="1:8" x14ac:dyDescent="0.2">
      <c r="A125" s="1" t="s">
        <v>174</v>
      </c>
      <c r="B125" s="1" t="s">
        <v>1394</v>
      </c>
      <c r="C125" s="1" t="s">
        <v>1395</v>
      </c>
      <c r="D125" s="1" t="s">
        <v>8590</v>
      </c>
      <c r="E125" s="1" t="s">
        <v>8591</v>
      </c>
      <c r="F125" s="1" t="s">
        <v>2641</v>
      </c>
      <c r="G125" s="1" t="s">
        <v>51</v>
      </c>
      <c r="H125" s="2">
        <v>911877.39</v>
      </c>
    </row>
    <row r="126" spans="1:8" x14ac:dyDescent="0.2">
      <c r="A126" s="1" t="s">
        <v>174</v>
      </c>
      <c r="B126" s="1" t="s">
        <v>2498</v>
      </c>
      <c r="C126" s="1" t="s">
        <v>2499</v>
      </c>
      <c r="D126" s="1" t="s">
        <v>7329</v>
      </c>
      <c r="E126" s="1" t="s">
        <v>7330</v>
      </c>
      <c r="F126" s="1" t="s">
        <v>2641</v>
      </c>
      <c r="G126" s="1" t="s">
        <v>51</v>
      </c>
      <c r="H126" s="2">
        <v>222857.14</v>
      </c>
    </row>
    <row r="127" spans="1:8" x14ac:dyDescent="0.2">
      <c r="A127" s="1" t="s">
        <v>174</v>
      </c>
      <c r="B127" s="1" t="s">
        <v>1055</v>
      </c>
      <c r="C127" s="1" t="s">
        <v>1056</v>
      </c>
      <c r="D127" s="1" t="s">
        <v>4385</v>
      </c>
      <c r="E127" s="1" t="s">
        <v>4386</v>
      </c>
      <c r="F127" s="1" t="s">
        <v>3558</v>
      </c>
      <c r="G127" s="1" t="s">
        <v>51</v>
      </c>
      <c r="H127" s="2">
        <v>300000</v>
      </c>
    </row>
    <row r="128" spans="1:8" x14ac:dyDescent="0.2">
      <c r="A128" s="1" t="s">
        <v>174</v>
      </c>
      <c r="B128" s="1" t="s">
        <v>1055</v>
      </c>
      <c r="C128" s="1" t="s">
        <v>1056</v>
      </c>
      <c r="D128" s="1" t="s">
        <v>8807</v>
      </c>
      <c r="E128" s="1" t="s">
        <v>8808</v>
      </c>
      <c r="F128" s="1" t="s">
        <v>209</v>
      </c>
      <c r="G128" s="1" t="s">
        <v>51</v>
      </c>
      <c r="H128" s="2">
        <v>222857.14</v>
      </c>
    </row>
    <row r="129" spans="1:8" x14ac:dyDescent="0.2">
      <c r="A129" s="1" t="s">
        <v>174</v>
      </c>
      <c r="B129" s="1" t="s">
        <v>4667</v>
      </c>
      <c r="C129" s="1" t="s">
        <v>4668</v>
      </c>
      <c r="D129" s="1" t="s">
        <v>7486</v>
      </c>
      <c r="E129" s="1" t="s">
        <v>7487</v>
      </c>
      <c r="F129" s="1" t="s">
        <v>2641</v>
      </c>
      <c r="G129" s="1" t="s">
        <v>51</v>
      </c>
      <c r="H129" s="2">
        <v>460952.38</v>
      </c>
    </row>
    <row r="130" spans="1:8" x14ac:dyDescent="0.2">
      <c r="A130" s="1" t="s">
        <v>174</v>
      </c>
      <c r="B130" s="1" t="s">
        <v>1139</v>
      </c>
      <c r="C130" s="1" t="s">
        <v>1140</v>
      </c>
      <c r="D130" s="1" t="s">
        <v>5845</v>
      </c>
      <c r="E130" s="1" t="s">
        <v>5846</v>
      </c>
      <c r="F130" s="1" t="s">
        <v>2641</v>
      </c>
      <c r="G130" s="1" t="s">
        <v>51</v>
      </c>
      <c r="H130" s="2">
        <v>270476.19</v>
      </c>
    </row>
    <row r="131" spans="1:8" ht="22.5" x14ac:dyDescent="0.2">
      <c r="A131" s="1" t="s">
        <v>174</v>
      </c>
      <c r="B131" s="1" t="s">
        <v>1555</v>
      </c>
      <c r="C131" s="1" t="s">
        <v>1556</v>
      </c>
      <c r="D131" s="1" t="s">
        <v>5472</v>
      </c>
      <c r="E131" s="1" t="s">
        <v>5473</v>
      </c>
      <c r="F131" s="1" t="s">
        <v>3558</v>
      </c>
      <c r="G131" s="1" t="s">
        <v>51</v>
      </c>
      <c r="H131" s="2">
        <v>240000</v>
      </c>
    </row>
    <row r="132" spans="1:8" x14ac:dyDescent="0.2">
      <c r="A132" s="1" t="s">
        <v>174</v>
      </c>
      <c r="B132" s="1" t="s">
        <v>1882</v>
      </c>
      <c r="C132" s="1" t="s">
        <v>1883</v>
      </c>
      <c r="D132" s="1" t="s">
        <v>7374</v>
      </c>
      <c r="E132" s="1" t="s">
        <v>7375</v>
      </c>
      <c r="F132" s="1" t="s">
        <v>2641</v>
      </c>
      <c r="G132" s="1" t="s">
        <v>51</v>
      </c>
      <c r="H132" s="2">
        <v>460952.38</v>
      </c>
    </row>
    <row r="133" spans="1:8" x14ac:dyDescent="0.2">
      <c r="A133" s="1" t="s">
        <v>174</v>
      </c>
      <c r="B133" s="1" t="s">
        <v>2147</v>
      </c>
      <c r="C133" s="1" t="s">
        <v>2148</v>
      </c>
      <c r="D133" s="1" t="s">
        <v>5213</v>
      </c>
      <c r="E133" s="1" t="s">
        <v>5214</v>
      </c>
      <c r="F133" s="1" t="s">
        <v>3558</v>
      </c>
      <c r="G133" s="1" t="s">
        <v>51</v>
      </c>
      <c r="H133" s="2">
        <v>240000</v>
      </c>
    </row>
    <row r="134" spans="1:8" x14ac:dyDescent="0.2">
      <c r="A134" s="1" t="s">
        <v>174</v>
      </c>
      <c r="B134" s="1" t="s">
        <v>2292</v>
      </c>
      <c r="C134" s="1" t="s">
        <v>2293</v>
      </c>
      <c r="D134" s="1" t="s">
        <v>10291</v>
      </c>
      <c r="E134" s="1" t="s">
        <v>10292</v>
      </c>
      <c r="F134" s="1" t="s">
        <v>3127</v>
      </c>
      <c r="G134" s="1" t="s">
        <v>51</v>
      </c>
      <c r="H134" s="2">
        <v>1000000</v>
      </c>
    </row>
    <row r="135" spans="1:8" ht="22.5" x14ac:dyDescent="0.2">
      <c r="A135" s="1" t="s">
        <v>174</v>
      </c>
      <c r="B135" s="1" t="s">
        <v>2292</v>
      </c>
      <c r="C135" s="1" t="s">
        <v>10488</v>
      </c>
      <c r="D135" s="1" t="s">
        <v>10487</v>
      </c>
      <c r="E135" s="1" t="s">
        <v>6219</v>
      </c>
      <c r="F135" s="1" t="s">
        <v>3838</v>
      </c>
      <c r="G135" s="1" t="s">
        <v>51</v>
      </c>
      <c r="H135" s="2">
        <v>900000</v>
      </c>
    </row>
    <row r="136" spans="1:8" ht="22.5" x14ac:dyDescent="0.2">
      <c r="A136" s="1" t="s">
        <v>174</v>
      </c>
      <c r="B136" s="1" t="s">
        <v>426</v>
      </c>
      <c r="C136" s="1" t="s">
        <v>427</v>
      </c>
      <c r="D136" s="1" t="s">
        <v>4778</v>
      </c>
      <c r="E136" s="1" t="s">
        <v>4779</v>
      </c>
      <c r="F136" s="1" t="s">
        <v>3558</v>
      </c>
      <c r="G136" s="1" t="s">
        <v>51</v>
      </c>
      <c r="H136" s="2">
        <v>240000</v>
      </c>
    </row>
    <row r="137" spans="1:8" x14ac:dyDescent="0.2">
      <c r="A137" s="1" t="s">
        <v>174</v>
      </c>
      <c r="B137" s="1" t="s">
        <v>426</v>
      </c>
      <c r="C137" s="1" t="s">
        <v>427</v>
      </c>
      <c r="D137" s="1" t="s">
        <v>7311</v>
      </c>
      <c r="E137" s="1" t="s">
        <v>7312</v>
      </c>
      <c r="F137" s="1" t="s">
        <v>2641</v>
      </c>
      <c r="G137" s="1" t="s">
        <v>51</v>
      </c>
      <c r="H137" s="2">
        <v>222857.14</v>
      </c>
    </row>
    <row r="138" spans="1:8" x14ac:dyDescent="0.2">
      <c r="A138" s="1" t="s">
        <v>174</v>
      </c>
      <c r="B138" s="1" t="s">
        <v>4276</v>
      </c>
      <c r="C138" s="1" t="s">
        <v>4277</v>
      </c>
      <c r="D138" s="1" t="s">
        <v>5055</v>
      </c>
      <c r="E138" s="1" t="s">
        <v>5056</v>
      </c>
      <c r="F138" s="1" t="s">
        <v>3558</v>
      </c>
      <c r="G138" s="1" t="s">
        <v>51</v>
      </c>
      <c r="H138" s="2">
        <v>5000000</v>
      </c>
    </row>
    <row r="139" spans="1:8" x14ac:dyDescent="0.2">
      <c r="A139" s="1" t="s">
        <v>174</v>
      </c>
      <c r="B139" s="1" t="s">
        <v>3438</v>
      </c>
      <c r="C139" s="1" t="s">
        <v>3439</v>
      </c>
      <c r="D139" s="1" t="s">
        <v>3785</v>
      </c>
      <c r="E139" s="1" t="s">
        <v>3786</v>
      </c>
      <c r="F139" s="1" t="s">
        <v>2641</v>
      </c>
      <c r="G139" s="1" t="s">
        <v>51</v>
      </c>
      <c r="H139" s="2">
        <v>1462500</v>
      </c>
    </row>
    <row r="140" spans="1:8" x14ac:dyDescent="0.2">
      <c r="A140" s="1" t="s">
        <v>174</v>
      </c>
      <c r="B140" s="1" t="s">
        <v>580</v>
      </c>
      <c r="C140" s="1" t="s">
        <v>581</v>
      </c>
      <c r="D140" s="1" t="s">
        <v>7509</v>
      </c>
      <c r="E140" s="1" t="s">
        <v>7510</v>
      </c>
      <c r="F140" s="1" t="s">
        <v>2641</v>
      </c>
      <c r="G140" s="1" t="s">
        <v>51</v>
      </c>
      <c r="H140" s="2">
        <v>222857.14</v>
      </c>
    </row>
    <row r="141" spans="1:8" x14ac:dyDescent="0.2">
      <c r="A141" s="1" t="s">
        <v>174</v>
      </c>
      <c r="B141" s="1" t="s">
        <v>2652</v>
      </c>
      <c r="C141" s="1" t="s">
        <v>2653</v>
      </c>
      <c r="D141" s="1" t="s">
        <v>7474</v>
      </c>
      <c r="E141" s="1" t="s">
        <v>7475</v>
      </c>
      <c r="F141" s="1" t="s">
        <v>2641</v>
      </c>
      <c r="G141" s="1" t="s">
        <v>51</v>
      </c>
      <c r="H141" s="2">
        <v>222857.14</v>
      </c>
    </row>
    <row r="142" spans="1:8" ht="33.75" x14ac:dyDescent="0.2">
      <c r="A142" s="1" t="s">
        <v>174</v>
      </c>
      <c r="B142" s="1" t="s">
        <v>2119</v>
      </c>
      <c r="C142" s="1" t="s">
        <v>7799</v>
      </c>
      <c r="D142" s="1" t="s">
        <v>9424</v>
      </c>
      <c r="E142" s="1" t="s">
        <v>9425</v>
      </c>
      <c r="F142" s="1" t="s">
        <v>5106</v>
      </c>
      <c r="G142" s="1" t="s">
        <v>51</v>
      </c>
      <c r="H142" s="2">
        <v>368683.2</v>
      </c>
    </row>
    <row r="143" spans="1:8" x14ac:dyDescent="0.2">
      <c r="A143" s="1" t="s">
        <v>174</v>
      </c>
      <c r="B143" s="1" t="s">
        <v>2119</v>
      </c>
      <c r="C143" s="1" t="s">
        <v>6935</v>
      </c>
      <c r="D143" s="1" t="s">
        <v>6933</v>
      </c>
      <c r="E143" s="1" t="s">
        <v>6934</v>
      </c>
      <c r="F143" s="1" t="s">
        <v>11</v>
      </c>
      <c r="G143" s="1" t="s">
        <v>51</v>
      </c>
      <c r="H143" s="2">
        <v>460952.38</v>
      </c>
    </row>
    <row r="144" spans="1:8" x14ac:dyDescent="0.2">
      <c r="A144" s="1" t="s">
        <v>174</v>
      </c>
      <c r="B144" s="1" t="s">
        <v>2119</v>
      </c>
      <c r="C144" s="1" t="s">
        <v>6935</v>
      </c>
      <c r="D144" s="1" t="s">
        <v>7152</v>
      </c>
      <c r="E144" s="1" t="s">
        <v>7153</v>
      </c>
      <c r="F144" s="1" t="s">
        <v>11</v>
      </c>
      <c r="G144" s="1" t="s">
        <v>51</v>
      </c>
      <c r="H144" s="2">
        <v>2827586.21</v>
      </c>
    </row>
    <row r="145" spans="1:8" x14ac:dyDescent="0.2">
      <c r="A145" s="1" t="s">
        <v>174</v>
      </c>
      <c r="B145" s="1" t="s">
        <v>2119</v>
      </c>
      <c r="C145" s="1" t="s">
        <v>6935</v>
      </c>
      <c r="D145" s="1" t="s">
        <v>7501</v>
      </c>
      <c r="E145" s="1" t="s">
        <v>7502</v>
      </c>
      <c r="F145" s="1" t="s">
        <v>11</v>
      </c>
      <c r="G145" s="1" t="s">
        <v>51</v>
      </c>
      <c r="H145" s="2">
        <v>327619.05</v>
      </c>
    </row>
    <row r="146" spans="1:8" ht="22.5" x14ac:dyDescent="0.2">
      <c r="A146" s="1" t="s">
        <v>174</v>
      </c>
      <c r="B146" s="1" t="s">
        <v>2119</v>
      </c>
      <c r="C146" s="1" t="s">
        <v>6935</v>
      </c>
      <c r="D146" s="1" t="s">
        <v>7514</v>
      </c>
      <c r="E146" s="1" t="s">
        <v>7515</v>
      </c>
      <c r="F146" s="1" t="s">
        <v>11</v>
      </c>
      <c r="G146" s="1" t="s">
        <v>51</v>
      </c>
      <c r="H146" s="2">
        <v>327619.05</v>
      </c>
    </row>
    <row r="147" spans="1:8" x14ac:dyDescent="0.2">
      <c r="A147" s="1" t="s">
        <v>174</v>
      </c>
      <c r="B147" s="1" t="s">
        <v>2119</v>
      </c>
      <c r="C147" s="1" t="s">
        <v>6935</v>
      </c>
      <c r="D147" s="1" t="s">
        <v>7520</v>
      </c>
      <c r="E147" s="1" t="s">
        <v>7521</v>
      </c>
      <c r="F147" s="1" t="s">
        <v>11</v>
      </c>
      <c r="G147" s="1" t="s">
        <v>51</v>
      </c>
      <c r="H147" s="2">
        <v>327619.05</v>
      </c>
    </row>
    <row r="148" spans="1:8" ht="22.5" x14ac:dyDescent="0.2">
      <c r="A148" s="1" t="s">
        <v>174</v>
      </c>
      <c r="B148" s="1" t="s">
        <v>2119</v>
      </c>
      <c r="C148" s="1" t="s">
        <v>6935</v>
      </c>
      <c r="D148" s="1" t="s">
        <v>9806</v>
      </c>
      <c r="E148" s="1" t="s">
        <v>9807</v>
      </c>
      <c r="F148" s="1" t="s">
        <v>11</v>
      </c>
      <c r="G148" s="1" t="s">
        <v>51</v>
      </c>
      <c r="H148" s="2">
        <v>911877.39</v>
      </c>
    </row>
    <row r="149" spans="1:8" x14ac:dyDescent="0.2">
      <c r="A149" s="1" t="s">
        <v>174</v>
      </c>
      <c r="B149" s="1" t="s">
        <v>2119</v>
      </c>
      <c r="C149" s="1" t="s">
        <v>6935</v>
      </c>
      <c r="D149" s="1" t="s">
        <v>10068</v>
      </c>
      <c r="E149" s="1" t="s">
        <v>10069</v>
      </c>
      <c r="F149" s="1" t="s">
        <v>11</v>
      </c>
      <c r="G149" s="1" t="s">
        <v>51</v>
      </c>
      <c r="H149" s="2">
        <v>460952.38</v>
      </c>
    </row>
    <row r="150" spans="1:8" ht="22.5" x14ac:dyDescent="0.2">
      <c r="A150" s="1" t="s">
        <v>174</v>
      </c>
      <c r="B150" s="1" t="s">
        <v>2119</v>
      </c>
      <c r="C150" s="1" t="s">
        <v>6935</v>
      </c>
      <c r="D150" s="1" t="s">
        <v>10197</v>
      </c>
      <c r="E150" s="1" t="s">
        <v>10198</v>
      </c>
      <c r="F150" s="1" t="s">
        <v>11</v>
      </c>
      <c r="G150" s="1" t="s">
        <v>51</v>
      </c>
      <c r="H150" s="2">
        <v>2826245.21</v>
      </c>
    </row>
    <row r="151" spans="1:8" x14ac:dyDescent="0.2">
      <c r="A151" s="1" t="s">
        <v>174</v>
      </c>
      <c r="B151" s="1" t="s">
        <v>2119</v>
      </c>
      <c r="C151" s="1" t="s">
        <v>8988</v>
      </c>
      <c r="D151" s="1" t="s">
        <v>8987</v>
      </c>
      <c r="E151" s="1" t="s">
        <v>8986</v>
      </c>
      <c r="F151" s="1" t="s">
        <v>3838</v>
      </c>
      <c r="G151" s="1" t="s">
        <v>51</v>
      </c>
      <c r="H151" s="2">
        <v>383505</v>
      </c>
    </row>
    <row r="152" spans="1:8" x14ac:dyDescent="0.2">
      <c r="A152" s="1" t="s">
        <v>174</v>
      </c>
      <c r="B152" s="1" t="s">
        <v>2119</v>
      </c>
      <c r="C152" s="1" t="s">
        <v>8469</v>
      </c>
      <c r="D152" s="1" t="s">
        <v>8468</v>
      </c>
      <c r="E152" s="1" t="s">
        <v>6219</v>
      </c>
      <c r="F152" s="1" t="s">
        <v>3838</v>
      </c>
      <c r="G152" s="1" t="s">
        <v>51</v>
      </c>
      <c r="H152" s="2">
        <v>500000</v>
      </c>
    </row>
    <row r="153" spans="1:8" x14ac:dyDescent="0.2">
      <c r="A153" s="1" t="s">
        <v>174</v>
      </c>
      <c r="B153" s="1" t="s">
        <v>2119</v>
      </c>
      <c r="C153" s="1" t="s">
        <v>2120</v>
      </c>
      <c r="D153" s="1" t="s">
        <v>6290</v>
      </c>
      <c r="E153" s="1" t="s">
        <v>6291</v>
      </c>
      <c r="F153" s="1" t="s">
        <v>50</v>
      </c>
      <c r="G153" s="1" t="s">
        <v>51</v>
      </c>
      <c r="H153" s="2">
        <v>318095.24</v>
      </c>
    </row>
    <row r="154" spans="1:8" x14ac:dyDescent="0.2">
      <c r="A154" s="1" t="s">
        <v>174</v>
      </c>
      <c r="B154" s="1" t="s">
        <v>2119</v>
      </c>
      <c r="C154" s="1" t="s">
        <v>2120</v>
      </c>
      <c r="D154" s="1" t="s">
        <v>6853</v>
      </c>
      <c r="E154" s="1" t="s">
        <v>6854</v>
      </c>
      <c r="F154" s="1" t="s">
        <v>2641</v>
      </c>
      <c r="G154" s="1" t="s">
        <v>51</v>
      </c>
      <c r="H154" s="2">
        <v>2827586.21</v>
      </c>
    </row>
    <row r="155" spans="1:8" ht="33.75" x14ac:dyDescent="0.2">
      <c r="A155" s="1" t="s">
        <v>174</v>
      </c>
      <c r="B155" s="1" t="s">
        <v>2119</v>
      </c>
      <c r="C155" s="1" t="s">
        <v>7156</v>
      </c>
      <c r="D155" s="1" t="s">
        <v>7154</v>
      </c>
      <c r="E155" s="1" t="s">
        <v>7155</v>
      </c>
      <c r="F155" s="1" t="s">
        <v>3704</v>
      </c>
      <c r="G155" s="1" t="s">
        <v>51</v>
      </c>
      <c r="H155" s="2">
        <v>600000</v>
      </c>
    </row>
    <row r="156" spans="1:8" x14ac:dyDescent="0.2">
      <c r="A156" s="1" t="s">
        <v>174</v>
      </c>
      <c r="B156" s="1" t="s">
        <v>2119</v>
      </c>
      <c r="C156" s="1" t="s">
        <v>4536</v>
      </c>
      <c r="D156" s="1" t="s">
        <v>8068</v>
      </c>
      <c r="E156" s="1" t="s">
        <v>8069</v>
      </c>
      <c r="F156" s="1" t="s">
        <v>2641</v>
      </c>
      <c r="G156" s="1" t="s">
        <v>51</v>
      </c>
      <c r="H156" s="2">
        <v>1204416.06</v>
      </c>
    </row>
    <row r="157" spans="1:8" ht="22.5" x14ac:dyDescent="0.2">
      <c r="A157" s="1" t="s">
        <v>174</v>
      </c>
      <c r="B157" s="1" t="s">
        <v>2119</v>
      </c>
      <c r="C157" s="1" t="s">
        <v>4315</v>
      </c>
      <c r="D157" s="1" t="s">
        <v>4313</v>
      </c>
      <c r="E157" s="1" t="s">
        <v>4314</v>
      </c>
      <c r="F157" s="1" t="s">
        <v>3127</v>
      </c>
      <c r="G157" s="1" t="s">
        <v>51</v>
      </c>
      <c r="H157" s="2">
        <v>380000</v>
      </c>
    </row>
    <row r="158" spans="1:8" ht="22.5" x14ac:dyDescent="0.2">
      <c r="A158" s="1" t="s">
        <v>174</v>
      </c>
      <c r="B158" s="1" t="s">
        <v>2119</v>
      </c>
      <c r="C158" s="1" t="s">
        <v>4474</v>
      </c>
      <c r="D158" s="1" t="s">
        <v>5447</v>
      </c>
      <c r="E158" s="1" t="s">
        <v>242</v>
      </c>
      <c r="F158" s="1" t="s">
        <v>209</v>
      </c>
      <c r="G158" s="1" t="s">
        <v>51</v>
      </c>
      <c r="H158" s="2">
        <v>577299.41</v>
      </c>
    </row>
    <row r="159" spans="1:8" ht="22.5" x14ac:dyDescent="0.2">
      <c r="A159" s="1" t="s">
        <v>174</v>
      </c>
      <c r="B159" s="1" t="s">
        <v>2119</v>
      </c>
      <c r="C159" s="1" t="s">
        <v>4546</v>
      </c>
      <c r="D159" s="1" t="s">
        <v>4544</v>
      </c>
      <c r="E159" s="1" t="s">
        <v>4545</v>
      </c>
      <c r="F159" s="1" t="s">
        <v>3604</v>
      </c>
      <c r="G159" s="1" t="s">
        <v>51</v>
      </c>
      <c r="H159" s="2">
        <v>200000</v>
      </c>
    </row>
    <row r="160" spans="1:8" ht="33.75" x14ac:dyDescent="0.2">
      <c r="A160" s="1" t="s">
        <v>174</v>
      </c>
      <c r="B160" s="1" t="s">
        <v>2119</v>
      </c>
      <c r="C160" s="1" t="s">
        <v>2406</v>
      </c>
      <c r="D160" s="1" t="s">
        <v>10329</v>
      </c>
      <c r="E160" s="1" t="s">
        <v>10330</v>
      </c>
      <c r="F160" s="1" t="s">
        <v>3127</v>
      </c>
      <c r="G160" s="1" t="s">
        <v>51</v>
      </c>
      <c r="H160" s="2">
        <v>5000000</v>
      </c>
    </row>
    <row r="161" spans="1:8" ht="22.5" x14ac:dyDescent="0.2">
      <c r="A161" s="1" t="s">
        <v>174</v>
      </c>
      <c r="B161" s="1" t="s">
        <v>2119</v>
      </c>
      <c r="C161" s="1" t="s">
        <v>5701</v>
      </c>
      <c r="D161" s="1" t="s">
        <v>10327</v>
      </c>
      <c r="E161" s="1" t="s">
        <v>10328</v>
      </c>
      <c r="F161" s="1" t="s">
        <v>3127</v>
      </c>
      <c r="G161" s="1" t="s">
        <v>51</v>
      </c>
      <c r="H161" s="2">
        <v>5000000</v>
      </c>
    </row>
    <row r="162" spans="1:8" x14ac:dyDescent="0.2">
      <c r="A162" s="1" t="s">
        <v>174</v>
      </c>
      <c r="B162" s="1" t="s">
        <v>2650</v>
      </c>
      <c r="C162" s="1" t="s">
        <v>2628</v>
      </c>
      <c r="D162" s="1" t="s">
        <v>10456</v>
      </c>
      <c r="E162" s="1" t="s">
        <v>6678</v>
      </c>
      <c r="F162" s="1" t="s">
        <v>3838</v>
      </c>
      <c r="G162" s="1" t="s">
        <v>51</v>
      </c>
      <c r="H162" s="2">
        <v>3000000</v>
      </c>
    </row>
    <row r="163" spans="1:8" x14ac:dyDescent="0.2">
      <c r="A163" s="1" t="s">
        <v>174</v>
      </c>
      <c r="B163" s="1" t="s">
        <v>2650</v>
      </c>
      <c r="C163" s="1" t="s">
        <v>2651</v>
      </c>
      <c r="D163" s="1" t="s">
        <v>6346</v>
      </c>
      <c r="E163" s="1" t="s">
        <v>6347</v>
      </c>
      <c r="F163" s="1" t="s">
        <v>11</v>
      </c>
      <c r="G163" s="1" t="s">
        <v>51</v>
      </c>
      <c r="H163" s="2">
        <v>460952.38</v>
      </c>
    </row>
    <row r="164" spans="1:8" x14ac:dyDescent="0.2">
      <c r="A164" s="1" t="s">
        <v>174</v>
      </c>
      <c r="B164" s="1" t="s">
        <v>2181</v>
      </c>
      <c r="C164" s="1" t="s">
        <v>2182</v>
      </c>
      <c r="D164" s="1" t="s">
        <v>10172</v>
      </c>
      <c r="E164" s="1" t="s">
        <v>10173</v>
      </c>
      <c r="F164" s="1" t="s">
        <v>209</v>
      </c>
      <c r="G164" s="1" t="s">
        <v>51</v>
      </c>
      <c r="H164" s="2">
        <v>806513.41</v>
      </c>
    </row>
    <row r="165" spans="1:8" ht="22.5" x14ac:dyDescent="0.2">
      <c r="A165" s="1" t="s">
        <v>174</v>
      </c>
      <c r="B165" s="1" t="s">
        <v>2598</v>
      </c>
      <c r="C165" s="1" t="s">
        <v>2599</v>
      </c>
      <c r="D165" s="1" t="s">
        <v>7511</v>
      </c>
      <c r="E165" s="1" t="s">
        <v>7512</v>
      </c>
      <c r="F165" s="1" t="s">
        <v>2641</v>
      </c>
      <c r="G165" s="1" t="s">
        <v>51</v>
      </c>
      <c r="H165" s="2">
        <v>222857.14</v>
      </c>
    </row>
    <row r="166" spans="1:8" x14ac:dyDescent="0.2">
      <c r="A166" s="1" t="s">
        <v>174</v>
      </c>
      <c r="B166" s="1" t="s">
        <v>2117</v>
      </c>
      <c r="C166" s="1" t="s">
        <v>2118</v>
      </c>
      <c r="D166" s="1" t="s">
        <v>7468</v>
      </c>
      <c r="E166" s="1" t="s">
        <v>7469</v>
      </c>
      <c r="F166" s="1" t="s">
        <v>2641</v>
      </c>
      <c r="G166" s="1" t="s">
        <v>51</v>
      </c>
      <c r="H166" s="2">
        <v>222857.14</v>
      </c>
    </row>
    <row r="167" spans="1:8" x14ac:dyDescent="0.2">
      <c r="A167" s="3"/>
      <c r="B167" s="3"/>
      <c r="C167" s="3"/>
      <c r="D167" s="3"/>
      <c r="E167" s="3"/>
      <c r="F167" s="3"/>
      <c r="G167" s="3"/>
      <c r="H167" s="4">
        <f>SUBTOTAL(109,Tabela1456891011121314151617181920[VL Repasse Proposta])</f>
        <v>117134540.20999996</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33.75" x14ac:dyDescent="0.2">
      <c r="A5" s="1" t="s">
        <v>29</v>
      </c>
      <c r="B5" s="1" t="s">
        <v>849</v>
      </c>
      <c r="C5" s="1" t="s">
        <v>850</v>
      </c>
      <c r="D5" s="1" t="s">
        <v>4741</v>
      </c>
      <c r="E5" s="1" t="s">
        <v>4742</v>
      </c>
      <c r="F5" s="1" t="s">
        <v>3558</v>
      </c>
      <c r="G5" s="1" t="s">
        <v>51</v>
      </c>
      <c r="H5" s="2">
        <v>200000</v>
      </c>
    </row>
    <row r="6" spans="1:8" x14ac:dyDescent="0.2">
      <c r="A6" s="1" t="s">
        <v>29</v>
      </c>
      <c r="B6" s="1" t="s">
        <v>849</v>
      </c>
      <c r="C6" s="1" t="s">
        <v>850</v>
      </c>
      <c r="D6" s="1" t="s">
        <v>8955</v>
      </c>
      <c r="E6" s="1" t="s">
        <v>2670</v>
      </c>
      <c r="F6" s="1" t="s">
        <v>2641</v>
      </c>
      <c r="G6" s="1" t="s">
        <v>51</v>
      </c>
      <c r="H6" s="2">
        <v>270476.19</v>
      </c>
    </row>
    <row r="7" spans="1:8" x14ac:dyDescent="0.2">
      <c r="A7" s="1" t="s">
        <v>29</v>
      </c>
      <c r="B7" s="1" t="s">
        <v>1358</v>
      </c>
      <c r="C7" s="1" t="s">
        <v>1359</v>
      </c>
      <c r="D7" s="1" t="s">
        <v>4952</v>
      </c>
      <c r="E7" s="1" t="s">
        <v>4953</v>
      </c>
      <c r="F7" s="1" t="s">
        <v>2641</v>
      </c>
      <c r="G7" s="1" t="s">
        <v>51</v>
      </c>
      <c r="H7" s="2">
        <v>243750</v>
      </c>
    </row>
    <row r="8" spans="1:8" x14ac:dyDescent="0.2">
      <c r="A8" s="1" t="s">
        <v>29</v>
      </c>
      <c r="B8" s="1" t="s">
        <v>1358</v>
      </c>
      <c r="C8" s="1" t="s">
        <v>1359</v>
      </c>
      <c r="D8" s="1" t="s">
        <v>9094</v>
      </c>
      <c r="E8" s="1" t="s">
        <v>9095</v>
      </c>
      <c r="F8" s="1" t="s">
        <v>2641</v>
      </c>
      <c r="G8" s="1" t="s">
        <v>51</v>
      </c>
      <c r="H8" s="2">
        <v>222857.14</v>
      </c>
    </row>
    <row r="9" spans="1:8" x14ac:dyDescent="0.2">
      <c r="A9" s="1" t="s">
        <v>29</v>
      </c>
      <c r="B9" s="1" t="s">
        <v>676</v>
      </c>
      <c r="C9" s="1" t="s">
        <v>677</v>
      </c>
      <c r="D9" s="1" t="s">
        <v>4844</v>
      </c>
      <c r="E9" s="1" t="s">
        <v>4845</v>
      </c>
      <c r="F9" s="1" t="s">
        <v>3558</v>
      </c>
      <c r="G9" s="1" t="s">
        <v>51</v>
      </c>
      <c r="H9" s="2">
        <v>4000000</v>
      </c>
    </row>
    <row r="10" spans="1:8" ht="22.5" x14ac:dyDescent="0.2">
      <c r="A10" s="1" t="s">
        <v>29</v>
      </c>
      <c r="B10" s="1" t="s">
        <v>2510</v>
      </c>
      <c r="C10" s="1" t="s">
        <v>2511</v>
      </c>
      <c r="D10" s="1" t="s">
        <v>5272</v>
      </c>
      <c r="E10" s="1" t="s">
        <v>5273</v>
      </c>
      <c r="F10" s="1" t="s">
        <v>3704</v>
      </c>
      <c r="G10" s="1" t="s">
        <v>51</v>
      </c>
      <c r="H10" s="2">
        <v>271809</v>
      </c>
    </row>
    <row r="11" spans="1:8" ht="33.75" x14ac:dyDescent="0.2">
      <c r="A11" s="1" t="s">
        <v>29</v>
      </c>
      <c r="B11" s="1" t="s">
        <v>536</v>
      </c>
      <c r="C11" s="1" t="s">
        <v>10367</v>
      </c>
      <c r="D11" s="1" t="s">
        <v>10366</v>
      </c>
      <c r="E11" s="1" t="s">
        <v>6476</v>
      </c>
      <c r="F11" s="1" t="s">
        <v>3838</v>
      </c>
      <c r="G11" s="1" t="s">
        <v>51</v>
      </c>
      <c r="H11" s="2">
        <v>299930</v>
      </c>
    </row>
    <row r="12" spans="1:8" ht="22.5" x14ac:dyDescent="0.2">
      <c r="A12" s="1" t="s">
        <v>29</v>
      </c>
      <c r="B12" s="1" t="s">
        <v>777</v>
      </c>
      <c r="C12" s="1" t="s">
        <v>10101</v>
      </c>
      <c r="D12" s="1" t="s">
        <v>10100</v>
      </c>
      <c r="E12" s="1" t="s">
        <v>6476</v>
      </c>
      <c r="F12" s="1" t="s">
        <v>3838</v>
      </c>
      <c r="G12" s="1" t="s">
        <v>51</v>
      </c>
      <c r="H12" s="2">
        <v>289500</v>
      </c>
    </row>
    <row r="13" spans="1:8" ht="22.5" x14ac:dyDescent="0.2">
      <c r="A13" s="1" t="s">
        <v>29</v>
      </c>
      <c r="B13" s="1" t="s">
        <v>1539</v>
      </c>
      <c r="C13" s="1" t="s">
        <v>1540</v>
      </c>
      <c r="D13" s="1" t="s">
        <v>8920</v>
      </c>
      <c r="E13" s="1" t="s">
        <v>8921</v>
      </c>
      <c r="F13" s="1" t="s">
        <v>2641</v>
      </c>
      <c r="G13" s="1" t="s">
        <v>51</v>
      </c>
      <c r="H13" s="2">
        <v>222857.14</v>
      </c>
    </row>
    <row r="14" spans="1:8" x14ac:dyDescent="0.2">
      <c r="A14" s="1" t="s">
        <v>29</v>
      </c>
      <c r="B14" s="1" t="s">
        <v>4935</v>
      </c>
      <c r="C14" s="1" t="s">
        <v>4936</v>
      </c>
      <c r="D14" s="1" t="s">
        <v>4933</v>
      </c>
      <c r="E14" s="1" t="s">
        <v>4934</v>
      </c>
      <c r="F14" s="1" t="s">
        <v>3558</v>
      </c>
      <c r="G14" s="1" t="s">
        <v>51</v>
      </c>
      <c r="H14" s="2">
        <v>250000</v>
      </c>
    </row>
    <row r="15" spans="1:8" x14ac:dyDescent="0.2">
      <c r="A15" s="1" t="s">
        <v>29</v>
      </c>
      <c r="B15" s="1" t="s">
        <v>97</v>
      </c>
      <c r="C15" s="1" t="s">
        <v>98</v>
      </c>
      <c r="D15" s="1" t="s">
        <v>8025</v>
      </c>
      <c r="E15" s="1" t="s">
        <v>2846</v>
      </c>
      <c r="F15" s="1" t="s">
        <v>2641</v>
      </c>
      <c r="G15" s="1" t="s">
        <v>51</v>
      </c>
      <c r="H15" s="2">
        <v>222857.14</v>
      </c>
    </row>
    <row r="16" spans="1:8" ht="22.5" x14ac:dyDescent="0.2">
      <c r="A16" s="1" t="s">
        <v>29</v>
      </c>
      <c r="B16" s="1" t="s">
        <v>2531</v>
      </c>
      <c r="C16" s="1" t="s">
        <v>8823</v>
      </c>
      <c r="D16" s="1" t="s">
        <v>8822</v>
      </c>
      <c r="E16" s="1" t="s">
        <v>6476</v>
      </c>
      <c r="F16" s="1" t="s">
        <v>3838</v>
      </c>
      <c r="G16" s="1" t="s">
        <v>51</v>
      </c>
      <c r="H16" s="2">
        <v>299960</v>
      </c>
    </row>
    <row r="17" spans="1:8" x14ac:dyDescent="0.2">
      <c r="A17" s="1" t="s">
        <v>29</v>
      </c>
      <c r="B17" s="1" t="s">
        <v>2531</v>
      </c>
      <c r="C17" s="1" t="s">
        <v>2532</v>
      </c>
      <c r="D17" s="1" t="s">
        <v>4996</v>
      </c>
      <c r="E17" s="1" t="s">
        <v>4997</v>
      </c>
      <c r="F17" s="1" t="s">
        <v>3558</v>
      </c>
      <c r="G17" s="1" t="s">
        <v>51</v>
      </c>
      <c r="H17" s="2">
        <v>250000</v>
      </c>
    </row>
    <row r="18" spans="1:8" x14ac:dyDescent="0.2">
      <c r="A18" s="1" t="s">
        <v>29</v>
      </c>
      <c r="B18" s="1" t="s">
        <v>2221</v>
      </c>
      <c r="C18" s="1" t="s">
        <v>2222</v>
      </c>
      <c r="D18" s="1" t="s">
        <v>6441</v>
      </c>
      <c r="E18" s="1" t="s">
        <v>6442</v>
      </c>
      <c r="F18" s="1" t="s">
        <v>2641</v>
      </c>
      <c r="G18" s="1" t="s">
        <v>51</v>
      </c>
      <c r="H18" s="2">
        <v>270476.19</v>
      </c>
    </row>
    <row r="19" spans="1:8" ht="22.5" x14ac:dyDescent="0.2">
      <c r="A19" s="1" t="s">
        <v>29</v>
      </c>
      <c r="B19" s="1" t="s">
        <v>5762</v>
      </c>
      <c r="C19" s="1" t="s">
        <v>8101</v>
      </c>
      <c r="D19" s="1" t="s">
        <v>10390</v>
      </c>
      <c r="E19" s="1" t="s">
        <v>3837</v>
      </c>
      <c r="F19" s="1" t="s">
        <v>3838</v>
      </c>
      <c r="G19" s="1" t="s">
        <v>51</v>
      </c>
      <c r="H19" s="2">
        <v>244160</v>
      </c>
    </row>
    <row r="20" spans="1:8" x14ac:dyDescent="0.2">
      <c r="A20" s="1" t="s">
        <v>29</v>
      </c>
      <c r="B20" s="1" t="s">
        <v>1616</v>
      </c>
      <c r="C20" s="1" t="s">
        <v>1617</v>
      </c>
      <c r="D20" s="1" t="s">
        <v>9555</v>
      </c>
      <c r="E20" s="1" t="s">
        <v>9556</v>
      </c>
      <c r="F20" s="1" t="s">
        <v>209</v>
      </c>
      <c r="G20" s="1" t="s">
        <v>51</v>
      </c>
      <c r="H20" s="2">
        <v>222857.14</v>
      </c>
    </row>
    <row r="21" spans="1:8" ht="22.5" x14ac:dyDescent="0.2">
      <c r="A21" s="1" t="s">
        <v>29</v>
      </c>
      <c r="B21" s="1" t="s">
        <v>621</v>
      </c>
      <c r="C21" s="1" t="s">
        <v>8265</v>
      </c>
      <c r="D21" s="1" t="s">
        <v>10438</v>
      </c>
      <c r="E21" s="1" t="s">
        <v>6476</v>
      </c>
      <c r="F21" s="1" t="s">
        <v>3838</v>
      </c>
      <c r="G21" s="1" t="s">
        <v>51</v>
      </c>
      <c r="H21" s="2">
        <v>2800000</v>
      </c>
    </row>
    <row r="22" spans="1:8" ht="22.5" x14ac:dyDescent="0.2">
      <c r="A22" s="1" t="s">
        <v>29</v>
      </c>
      <c r="B22" s="1" t="s">
        <v>621</v>
      </c>
      <c r="C22" s="1" t="s">
        <v>10402</v>
      </c>
      <c r="D22" s="1" t="s">
        <v>10401</v>
      </c>
      <c r="E22" s="1" t="s">
        <v>6476</v>
      </c>
      <c r="F22" s="1" t="s">
        <v>3838</v>
      </c>
      <c r="G22" s="1" t="s">
        <v>51</v>
      </c>
      <c r="H22" s="2">
        <v>800000</v>
      </c>
    </row>
    <row r="23" spans="1:8" x14ac:dyDescent="0.2">
      <c r="A23" s="1" t="s">
        <v>29</v>
      </c>
      <c r="B23" s="1" t="s">
        <v>503</v>
      </c>
      <c r="C23" s="1" t="s">
        <v>504</v>
      </c>
      <c r="D23" s="1" t="s">
        <v>8634</v>
      </c>
      <c r="E23" s="1" t="s">
        <v>8632</v>
      </c>
      <c r="F23" s="1" t="s">
        <v>2641</v>
      </c>
      <c r="G23" s="1" t="s">
        <v>51</v>
      </c>
      <c r="H23" s="2">
        <v>318095.24</v>
      </c>
    </row>
    <row r="24" spans="1:8" ht="22.5" x14ac:dyDescent="0.2">
      <c r="A24" s="1" t="s">
        <v>29</v>
      </c>
      <c r="B24" s="1" t="s">
        <v>1198</v>
      </c>
      <c r="C24" s="1" t="s">
        <v>9789</v>
      </c>
      <c r="D24" s="1" t="s">
        <v>9788</v>
      </c>
      <c r="E24" s="1" t="s">
        <v>6219</v>
      </c>
      <c r="F24" s="1" t="s">
        <v>3838</v>
      </c>
      <c r="G24" s="1" t="s">
        <v>51</v>
      </c>
      <c r="H24" s="2">
        <v>5000000</v>
      </c>
    </row>
    <row r="25" spans="1:8" ht="22.5" x14ac:dyDescent="0.2">
      <c r="A25" s="1" t="s">
        <v>29</v>
      </c>
      <c r="B25" s="1" t="s">
        <v>1198</v>
      </c>
      <c r="C25" s="1" t="s">
        <v>1199</v>
      </c>
      <c r="D25" s="1" t="s">
        <v>8630</v>
      </c>
      <c r="E25" s="1" t="s">
        <v>5460</v>
      </c>
      <c r="F25" s="1" t="s">
        <v>2641</v>
      </c>
      <c r="G25" s="1" t="s">
        <v>51</v>
      </c>
      <c r="H25" s="2">
        <v>222857.14</v>
      </c>
    </row>
    <row r="26" spans="1:8" x14ac:dyDescent="0.2">
      <c r="A26" s="1" t="s">
        <v>29</v>
      </c>
      <c r="B26" s="1" t="s">
        <v>6151</v>
      </c>
      <c r="C26" s="1" t="s">
        <v>6152</v>
      </c>
      <c r="D26" s="1" t="s">
        <v>8229</v>
      </c>
      <c r="E26" s="1" t="s">
        <v>2670</v>
      </c>
      <c r="F26" s="1" t="s">
        <v>2641</v>
      </c>
      <c r="G26" s="1" t="s">
        <v>51</v>
      </c>
      <c r="H26" s="2">
        <v>365714.29</v>
      </c>
    </row>
    <row r="27" spans="1:8" ht="45" x14ac:dyDescent="0.2">
      <c r="A27" s="1" t="s">
        <v>29</v>
      </c>
      <c r="B27" s="1" t="s">
        <v>1448</v>
      </c>
      <c r="C27" s="1" t="s">
        <v>4499</v>
      </c>
      <c r="D27" s="1" t="s">
        <v>4596</v>
      </c>
      <c r="E27" s="1" t="s">
        <v>4597</v>
      </c>
      <c r="F27" s="1" t="s">
        <v>2608</v>
      </c>
      <c r="G27" s="1" t="s">
        <v>51</v>
      </c>
      <c r="H27" s="2">
        <v>400000</v>
      </c>
    </row>
    <row r="28" spans="1:8" ht="22.5" x14ac:dyDescent="0.2">
      <c r="A28" s="1" t="s">
        <v>29</v>
      </c>
      <c r="B28" s="1" t="s">
        <v>1448</v>
      </c>
      <c r="C28" s="1" t="s">
        <v>4499</v>
      </c>
      <c r="D28" s="1" t="s">
        <v>4834</v>
      </c>
      <c r="E28" s="1" t="s">
        <v>4835</v>
      </c>
      <c r="F28" s="1" t="s">
        <v>2608</v>
      </c>
      <c r="G28" s="1" t="s">
        <v>51</v>
      </c>
      <c r="H28" s="2">
        <v>250000</v>
      </c>
    </row>
    <row r="29" spans="1:8" ht="33.75" x14ac:dyDescent="0.2">
      <c r="A29" s="1" t="s">
        <v>29</v>
      </c>
      <c r="B29" s="1" t="s">
        <v>1448</v>
      </c>
      <c r="C29" s="1" t="s">
        <v>4499</v>
      </c>
      <c r="D29" s="1" t="s">
        <v>4860</v>
      </c>
      <c r="E29" s="1" t="s">
        <v>4861</v>
      </c>
      <c r="F29" s="1" t="s">
        <v>2608</v>
      </c>
      <c r="G29" s="1" t="s">
        <v>51</v>
      </c>
      <c r="H29" s="2">
        <v>200000</v>
      </c>
    </row>
    <row r="30" spans="1:8" ht="22.5" x14ac:dyDescent="0.2">
      <c r="A30" s="1" t="s">
        <v>29</v>
      </c>
      <c r="B30" s="1" t="s">
        <v>1448</v>
      </c>
      <c r="C30" s="1" t="s">
        <v>4499</v>
      </c>
      <c r="D30" s="1" t="s">
        <v>10429</v>
      </c>
      <c r="E30" s="1" t="s">
        <v>6476</v>
      </c>
      <c r="F30" s="1" t="s">
        <v>3838</v>
      </c>
      <c r="G30" s="1" t="s">
        <v>51</v>
      </c>
      <c r="H30" s="2">
        <v>3500000</v>
      </c>
    </row>
    <row r="31" spans="1:8" x14ac:dyDescent="0.2">
      <c r="A31" s="1" t="s">
        <v>29</v>
      </c>
      <c r="B31" s="1" t="s">
        <v>1574</v>
      </c>
      <c r="C31" s="1" t="s">
        <v>1575</v>
      </c>
      <c r="D31" s="1" t="s">
        <v>8706</v>
      </c>
      <c r="E31" s="1" t="s">
        <v>8707</v>
      </c>
      <c r="F31" s="1" t="s">
        <v>2641</v>
      </c>
      <c r="G31" s="1" t="s">
        <v>51</v>
      </c>
      <c r="H31" s="2">
        <v>222857.14</v>
      </c>
    </row>
    <row r="32" spans="1:8" ht="22.5" x14ac:dyDescent="0.2">
      <c r="A32" s="1" t="s">
        <v>29</v>
      </c>
      <c r="B32" s="1" t="s">
        <v>1738</v>
      </c>
      <c r="C32" s="1" t="s">
        <v>1739</v>
      </c>
      <c r="D32" s="1" t="s">
        <v>4271</v>
      </c>
      <c r="E32" s="1" t="s">
        <v>4272</v>
      </c>
      <c r="F32" s="1" t="s">
        <v>215</v>
      </c>
      <c r="G32" s="1" t="s">
        <v>51</v>
      </c>
      <c r="H32" s="2">
        <v>300000</v>
      </c>
    </row>
    <row r="33" spans="1:8" x14ac:dyDescent="0.2">
      <c r="A33" s="1" t="s">
        <v>29</v>
      </c>
      <c r="B33" s="1" t="s">
        <v>3305</v>
      </c>
      <c r="C33" s="1" t="s">
        <v>3306</v>
      </c>
      <c r="D33" s="1" t="s">
        <v>5070</v>
      </c>
      <c r="E33" s="1" t="s">
        <v>4421</v>
      </c>
      <c r="F33" s="1" t="s">
        <v>3558</v>
      </c>
      <c r="G33" s="1" t="s">
        <v>51</v>
      </c>
      <c r="H33" s="2">
        <v>250000</v>
      </c>
    </row>
    <row r="34" spans="1:8" ht="22.5" x14ac:dyDescent="0.2">
      <c r="A34" s="1" t="s">
        <v>29</v>
      </c>
      <c r="B34" s="1" t="s">
        <v>1303</v>
      </c>
      <c r="C34" s="1" t="s">
        <v>10469</v>
      </c>
      <c r="D34" s="1" t="s">
        <v>10468</v>
      </c>
      <c r="E34" s="1" t="s">
        <v>6476</v>
      </c>
      <c r="F34" s="1" t="s">
        <v>3838</v>
      </c>
      <c r="G34" s="1" t="s">
        <v>51</v>
      </c>
      <c r="H34" s="2">
        <v>1400000</v>
      </c>
    </row>
    <row r="35" spans="1:8" ht="22.5" x14ac:dyDescent="0.2">
      <c r="A35" s="1" t="s">
        <v>29</v>
      </c>
      <c r="B35" s="1" t="s">
        <v>1303</v>
      </c>
      <c r="C35" s="1" t="s">
        <v>8228</v>
      </c>
      <c r="D35" s="1" t="s">
        <v>8227</v>
      </c>
      <c r="E35" s="1" t="s">
        <v>6476</v>
      </c>
      <c r="F35" s="1" t="s">
        <v>3838</v>
      </c>
      <c r="G35" s="1" t="s">
        <v>51</v>
      </c>
      <c r="H35" s="2">
        <v>250000</v>
      </c>
    </row>
    <row r="36" spans="1:8" ht="90" x14ac:dyDescent="0.2">
      <c r="A36" s="1" t="s">
        <v>29</v>
      </c>
      <c r="B36" s="1" t="s">
        <v>231</v>
      </c>
      <c r="C36" s="1" t="s">
        <v>8385</v>
      </c>
      <c r="D36" s="1" t="s">
        <v>8383</v>
      </c>
      <c r="E36" s="1" t="s">
        <v>8384</v>
      </c>
      <c r="F36" s="1" t="s">
        <v>209</v>
      </c>
      <c r="G36" s="1" t="s">
        <v>51</v>
      </c>
      <c r="H36" s="2">
        <v>1449000</v>
      </c>
    </row>
    <row r="37" spans="1:8" ht="22.5" x14ac:dyDescent="0.2">
      <c r="A37" s="1" t="s">
        <v>29</v>
      </c>
      <c r="B37" s="1" t="s">
        <v>231</v>
      </c>
      <c r="C37" s="1" t="s">
        <v>8052</v>
      </c>
      <c r="D37" s="1" t="s">
        <v>10285</v>
      </c>
      <c r="E37" s="1" t="s">
        <v>6678</v>
      </c>
      <c r="F37" s="1" t="s">
        <v>3838</v>
      </c>
      <c r="G37" s="1" t="s">
        <v>51</v>
      </c>
      <c r="H37" s="2">
        <v>349800</v>
      </c>
    </row>
    <row r="38" spans="1:8" ht="33.75" x14ac:dyDescent="0.2">
      <c r="A38" s="1" t="s">
        <v>29</v>
      </c>
      <c r="B38" s="1" t="s">
        <v>231</v>
      </c>
      <c r="C38" s="1" t="s">
        <v>3679</v>
      </c>
      <c r="D38" s="1" t="s">
        <v>10357</v>
      </c>
      <c r="E38" s="1" t="s">
        <v>10358</v>
      </c>
      <c r="F38" s="1" t="s">
        <v>3680</v>
      </c>
      <c r="G38" s="1" t="s">
        <v>51</v>
      </c>
      <c r="H38" s="2">
        <v>965923.92</v>
      </c>
    </row>
    <row r="39" spans="1:8" ht="33.75" x14ac:dyDescent="0.2">
      <c r="A39" s="1" t="s">
        <v>29</v>
      </c>
      <c r="B39" s="1" t="s">
        <v>231</v>
      </c>
      <c r="C39" s="1" t="s">
        <v>3679</v>
      </c>
      <c r="D39" s="1" t="s">
        <v>10382</v>
      </c>
      <c r="E39" s="1" t="s">
        <v>10383</v>
      </c>
      <c r="F39" s="1" t="s">
        <v>3680</v>
      </c>
      <c r="G39" s="1" t="s">
        <v>51</v>
      </c>
      <c r="H39" s="2">
        <v>1791287.8</v>
      </c>
    </row>
    <row r="40" spans="1:8" ht="45" x14ac:dyDescent="0.2">
      <c r="A40" s="1" t="s">
        <v>29</v>
      </c>
      <c r="B40" s="1" t="s">
        <v>231</v>
      </c>
      <c r="C40" s="1" t="s">
        <v>3679</v>
      </c>
      <c r="D40" s="1" t="s">
        <v>10388</v>
      </c>
      <c r="E40" s="1" t="s">
        <v>10389</v>
      </c>
      <c r="F40" s="1" t="s">
        <v>3680</v>
      </c>
      <c r="G40" s="1" t="s">
        <v>51</v>
      </c>
      <c r="H40" s="2">
        <v>2653159.44</v>
      </c>
    </row>
    <row r="41" spans="1:8" ht="33.75" x14ac:dyDescent="0.2">
      <c r="A41" s="1" t="s">
        <v>29</v>
      </c>
      <c r="B41" s="1" t="s">
        <v>231</v>
      </c>
      <c r="C41" s="1" t="s">
        <v>3679</v>
      </c>
      <c r="D41" s="1" t="s">
        <v>10500</v>
      </c>
      <c r="E41" s="1" t="s">
        <v>10501</v>
      </c>
      <c r="F41" s="1" t="s">
        <v>3680</v>
      </c>
      <c r="G41" s="1" t="s">
        <v>51</v>
      </c>
      <c r="H41" s="2">
        <v>7822351</v>
      </c>
    </row>
    <row r="42" spans="1:8" ht="22.5" x14ac:dyDescent="0.2">
      <c r="A42" s="1" t="s">
        <v>29</v>
      </c>
      <c r="B42" s="1" t="s">
        <v>231</v>
      </c>
      <c r="C42" s="1" t="s">
        <v>8055</v>
      </c>
      <c r="D42" s="1" t="s">
        <v>8268</v>
      </c>
      <c r="E42" s="1" t="s">
        <v>6476</v>
      </c>
      <c r="F42" s="1" t="s">
        <v>3838</v>
      </c>
      <c r="G42" s="1" t="s">
        <v>51</v>
      </c>
      <c r="H42" s="2">
        <v>230000</v>
      </c>
    </row>
    <row r="43" spans="1:8" ht="22.5" x14ac:dyDescent="0.2">
      <c r="A43" s="1" t="s">
        <v>29</v>
      </c>
      <c r="B43" s="1" t="s">
        <v>231</v>
      </c>
      <c r="C43" s="1" t="s">
        <v>8053</v>
      </c>
      <c r="D43" s="1" t="s">
        <v>10511</v>
      </c>
      <c r="E43" s="1" t="s">
        <v>6476</v>
      </c>
      <c r="F43" s="1" t="s">
        <v>3838</v>
      </c>
      <c r="G43" s="1" t="s">
        <v>51</v>
      </c>
      <c r="H43" s="2">
        <v>500000</v>
      </c>
    </row>
    <row r="44" spans="1:8" ht="22.5" x14ac:dyDescent="0.2">
      <c r="A44" s="1" t="s">
        <v>29</v>
      </c>
      <c r="B44" s="1" t="s">
        <v>3278</v>
      </c>
      <c r="C44" s="1" t="s">
        <v>3279</v>
      </c>
      <c r="D44" s="1" t="s">
        <v>6327</v>
      </c>
      <c r="E44" s="1" t="s">
        <v>6328</v>
      </c>
      <c r="F44" s="1" t="s">
        <v>50</v>
      </c>
      <c r="G44" s="1" t="s">
        <v>51</v>
      </c>
      <c r="H44" s="2">
        <v>237080.95</v>
      </c>
    </row>
    <row r="45" spans="1:8" ht="22.5" x14ac:dyDescent="0.2">
      <c r="A45" s="1" t="s">
        <v>29</v>
      </c>
      <c r="B45" s="1" t="s">
        <v>4569</v>
      </c>
      <c r="C45" s="1" t="s">
        <v>4570</v>
      </c>
      <c r="D45" s="1" t="s">
        <v>4567</v>
      </c>
      <c r="E45" s="1" t="s">
        <v>4568</v>
      </c>
      <c r="F45" s="1" t="s">
        <v>2641</v>
      </c>
      <c r="G45" s="1" t="s">
        <v>51</v>
      </c>
      <c r="H45" s="2">
        <v>243750</v>
      </c>
    </row>
    <row r="46" spans="1:8" ht="22.5" x14ac:dyDescent="0.2">
      <c r="A46" s="1" t="s">
        <v>29</v>
      </c>
      <c r="B46" s="1" t="s">
        <v>4569</v>
      </c>
      <c r="C46" s="1" t="s">
        <v>4570</v>
      </c>
      <c r="D46" s="1" t="s">
        <v>7678</v>
      </c>
      <c r="E46" s="1" t="s">
        <v>7679</v>
      </c>
      <c r="F46" s="1" t="s">
        <v>2641</v>
      </c>
      <c r="G46" s="1" t="s">
        <v>51</v>
      </c>
      <c r="H46" s="2">
        <v>280000</v>
      </c>
    </row>
    <row r="47" spans="1:8" ht="22.5" x14ac:dyDescent="0.2">
      <c r="A47" s="1" t="s">
        <v>29</v>
      </c>
      <c r="B47" s="1" t="s">
        <v>4569</v>
      </c>
      <c r="C47" s="1" t="s">
        <v>4570</v>
      </c>
      <c r="D47" s="1" t="s">
        <v>8655</v>
      </c>
      <c r="E47" s="1" t="s">
        <v>8656</v>
      </c>
      <c r="F47" s="1" t="s">
        <v>2641</v>
      </c>
      <c r="G47" s="1" t="s">
        <v>51</v>
      </c>
      <c r="H47" s="2">
        <v>222857.14</v>
      </c>
    </row>
    <row r="48" spans="1:8" x14ac:dyDescent="0.2">
      <c r="A48" s="1" t="s">
        <v>29</v>
      </c>
      <c r="B48" s="1" t="s">
        <v>340</v>
      </c>
      <c r="C48" s="1" t="s">
        <v>341</v>
      </c>
      <c r="D48" s="1" t="s">
        <v>10212</v>
      </c>
      <c r="E48" s="1" t="s">
        <v>344</v>
      </c>
      <c r="F48" s="1" t="s">
        <v>209</v>
      </c>
      <c r="G48" s="1" t="s">
        <v>51</v>
      </c>
      <c r="H48" s="2">
        <v>282387.48</v>
      </c>
    </row>
    <row r="49" spans="1:8" x14ac:dyDescent="0.2">
      <c r="A49" s="1" t="s">
        <v>29</v>
      </c>
      <c r="B49" s="1" t="s">
        <v>1557</v>
      </c>
      <c r="C49" s="1" t="s">
        <v>1558</v>
      </c>
      <c r="D49" s="1" t="s">
        <v>6530</v>
      </c>
      <c r="E49" s="1" t="s">
        <v>6531</v>
      </c>
      <c r="F49" s="1" t="s">
        <v>11</v>
      </c>
      <c r="G49" s="1" t="s">
        <v>51</v>
      </c>
      <c r="H49" s="2">
        <v>1390804.6</v>
      </c>
    </row>
    <row r="50" spans="1:8" x14ac:dyDescent="0.2">
      <c r="A50" s="1" t="s">
        <v>29</v>
      </c>
      <c r="B50" s="1" t="s">
        <v>933</v>
      </c>
      <c r="C50" s="1" t="s">
        <v>934</v>
      </c>
      <c r="D50" s="1" t="s">
        <v>8629</v>
      </c>
      <c r="E50" s="1" t="s">
        <v>1048</v>
      </c>
      <c r="F50" s="1" t="s">
        <v>2641</v>
      </c>
      <c r="G50" s="1" t="s">
        <v>51</v>
      </c>
      <c r="H50" s="2">
        <v>222857.14</v>
      </c>
    </row>
    <row r="51" spans="1:8" x14ac:dyDescent="0.2">
      <c r="A51" s="1" t="s">
        <v>29</v>
      </c>
      <c r="B51" s="1" t="s">
        <v>1547</v>
      </c>
      <c r="C51" s="1" t="s">
        <v>1548</v>
      </c>
      <c r="D51" s="1" t="s">
        <v>5016</v>
      </c>
      <c r="E51" s="1" t="s">
        <v>5017</v>
      </c>
      <c r="F51" s="1" t="s">
        <v>3558</v>
      </c>
      <c r="G51" s="1" t="s">
        <v>51</v>
      </c>
      <c r="H51" s="2">
        <v>250000</v>
      </c>
    </row>
    <row r="52" spans="1:8" x14ac:dyDescent="0.2">
      <c r="A52" s="1" t="s">
        <v>29</v>
      </c>
      <c r="B52" s="1" t="s">
        <v>1547</v>
      </c>
      <c r="C52" s="1" t="s">
        <v>1548</v>
      </c>
      <c r="D52" s="1" t="s">
        <v>6439</v>
      </c>
      <c r="E52" s="1" t="s">
        <v>6440</v>
      </c>
      <c r="F52" s="1" t="s">
        <v>3474</v>
      </c>
      <c r="G52" s="1" t="s">
        <v>51</v>
      </c>
      <c r="H52" s="2">
        <v>241904.76</v>
      </c>
    </row>
    <row r="53" spans="1:8" x14ac:dyDescent="0.2">
      <c r="A53" s="1" t="s">
        <v>29</v>
      </c>
      <c r="B53" s="1" t="s">
        <v>1547</v>
      </c>
      <c r="C53" s="1" t="s">
        <v>1548</v>
      </c>
      <c r="D53" s="1" t="s">
        <v>7572</v>
      </c>
      <c r="E53" s="1" t="s">
        <v>7573</v>
      </c>
      <c r="F53" s="1" t="s">
        <v>2641</v>
      </c>
      <c r="G53" s="1" t="s">
        <v>51</v>
      </c>
      <c r="H53" s="2">
        <v>222857.14</v>
      </c>
    </row>
    <row r="54" spans="1:8" x14ac:dyDescent="0.2">
      <c r="A54" s="1" t="s">
        <v>29</v>
      </c>
      <c r="B54" s="1" t="s">
        <v>1547</v>
      </c>
      <c r="C54" s="1" t="s">
        <v>1548</v>
      </c>
      <c r="D54" s="1" t="s">
        <v>9866</v>
      </c>
      <c r="E54" s="1" t="s">
        <v>9867</v>
      </c>
      <c r="F54" s="1" t="s">
        <v>11</v>
      </c>
      <c r="G54" s="1" t="s">
        <v>51</v>
      </c>
      <c r="H54" s="2">
        <v>222857.14</v>
      </c>
    </row>
    <row r="55" spans="1:8" x14ac:dyDescent="0.2">
      <c r="A55" s="1" t="s">
        <v>29</v>
      </c>
      <c r="B55" s="1" t="s">
        <v>1830</v>
      </c>
      <c r="C55" s="1" t="s">
        <v>1831</v>
      </c>
      <c r="D55" s="1" t="s">
        <v>7135</v>
      </c>
      <c r="E55" s="1" t="s">
        <v>7136</v>
      </c>
      <c r="F55" s="1" t="s">
        <v>2641</v>
      </c>
      <c r="G55" s="1" t="s">
        <v>51</v>
      </c>
      <c r="H55" s="2">
        <v>222857.14</v>
      </c>
    </row>
    <row r="56" spans="1:8" ht="56.25" x14ac:dyDescent="0.2">
      <c r="A56" s="1" t="s">
        <v>29</v>
      </c>
      <c r="B56" s="1" t="s">
        <v>357</v>
      </c>
      <c r="C56" s="1" t="s">
        <v>358</v>
      </c>
      <c r="D56" s="1" t="s">
        <v>6969</v>
      </c>
      <c r="E56" s="1" t="s">
        <v>6970</v>
      </c>
      <c r="F56" s="1" t="s">
        <v>2641</v>
      </c>
      <c r="G56" s="1" t="s">
        <v>51</v>
      </c>
      <c r="H56" s="2">
        <v>460952.38</v>
      </c>
    </row>
    <row r="57" spans="1:8" ht="22.5" x14ac:dyDescent="0.2">
      <c r="A57" s="1" t="s">
        <v>29</v>
      </c>
      <c r="B57" s="1" t="s">
        <v>3186</v>
      </c>
      <c r="C57" s="1" t="s">
        <v>10408</v>
      </c>
      <c r="D57" s="1" t="s">
        <v>10407</v>
      </c>
      <c r="E57" s="1" t="s">
        <v>6678</v>
      </c>
      <c r="F57" s="1" t="s">
        <v>3838</v>
      </c>
      <c r="G57" s="1" t="s">
        <v>51</v>
      </c>
      <c r="H57" s="2">
        <v>499765</v>
      </c>
    </row>
    <row r="58" spans="1:8" ht="45" x14ac:dyDescent="0.2">
      <c r="A58" s="1" t="s">
        <v>29</v>
      </c>
      <c r="B58" s="1" t="s">
        <v>3186</v>
      </c>
      <c r="C58" s="1" t="s">
        <v>4580</v>
      </c>
      <c r="D58" s="1" t="s">
        <v>4578</v>
      </c>
      <c r="E58" s="1" t="s">
        <v>4579</v>
      </c>
      <c r="F58" s="1" t="s">
        <v>2608</v>
      </c>
      <c r="G58" s="1" t="s">
        <v>51</v>
      </c>
      <c r="H58" s="2">
        <v>250000</v>
      </c>
    </row>
    <row r="59" spans="1:8" ht="22.5" x14ac:dyDescent="0.2">
      <c r="A59" s="1" t="s">
        <v>29</v>
      </c>
      <c r="B59" s="1" t="s">
        <v>250</v>
      </c>
      <c r="C59" s="1" t="s">
        <v>251</v>
      </c>
      <c r="D59" s="1" t="s">
        <v>4373</v>
      </c>
      <c r="E59" s="1" t="s">
        <v>4374</v>
      </c>
      <c r="F59" s="1" t="s">
        <v>215</v>
      </c>
      <c r="G59" s="1" t="s">
        <v>51</v>
      </c>
      <c r="H59" s="2">
        <v>250000</v>
      </c>
    </row>
    <row r="60" spans="1:8" ht="22.5" x14ac:dyDescent="0.2">
      <c r="A60" s="1" t="s">
        <v>29</v>
      </c>
      <c r="B60" s="1" t="s">
        <v>2475</v>
      </c>
      <c r="C60" s="1" t="s">
        <v>8910</v>
      </c>
      <c r="D60" s="1" t="s">
        <v>8909</v>
      </c>
      <c r="E60" s="1" t="s">
        <v>6476</v>
      </c>
      <c r="F60" s="1" t="s">
        <v>3838</v>
      </c>
      <c r="G60" s="1" t="s">
        <v>51</v>
      </c>
      <c r="H60" s="2">
        <v>249850</v>
      </c>
    </row>
    <row r="61" spans="1:8" x14ac:dyDescent="0.2">
      <c r="A61" s="1" t="s">
        <v>29</v>
      </c>
      <c r="B61" s="1" t="s">
        <v>3452</v>
      </c>
      <c r="C61" s="1" t="s">
        <v>3453</v>
      </c>
      <c r="D61" s="1" t="s">
        <v>4600</v>
      </c>
      <c r="E61" s="1" t="s">
        <v>4601</v>
      </c>
      <c r="F61" s="1" t="s">
        <v>2641</v>
      </c>
      <c r="G61" s="1" t="s">
        <v>51</v>
      </c>
      <c r="H61" s="2">
        <v>243750</v>
      </c>
    </row>
    <row r="62" spans="1:8" x14ac:dyDescent="0.2">
      <c r="A62" s="1" t="s">
        <v>29</v>
      </c>
      <c r="B62" s="1" t="s">
        <v>3432</v>
      </c>
      <c r="C62" s="1" t="s">
        <v>3433</v>
      </c>
      <c r="D62" s="1" t="s">
        <v>7022</v>
      </c>
      <c r="E62" s="1" t="s">
        <v>7023</v>
      </c>
      <c r="F62" s="1" t="s">
        <v>2641</v>
      </c>
      <c r="G62" s="1" t="s">
        <v>51</v>
      </c>
      <c r="H62" s="2">
        <v>651428.56999999995</v>
      </c>
    </row>
    <row r="63" spans="1:8" x14ac:dyDescent="0.2">
      <c r="A63" s="1" t="s">
        <v>29</v>
      </c>
      <c r="B63" s="1" t="s">
        <v>6063</v>
      </c>
      <c r="C63" s="1" t="s">
        <v>6064</v>
      </c>
      <c r="D63" s="1" t="s">
        <v>7528</v>
      </c>
      <c r="E63" s="1" t="s">
        <v>7529</v>
      </c>
      <c r="F63" s="1" t="s">
        <v>11</v>
      </c>
      <c r="G63" s="1" t="s">
        <v>51</v>
      </c>
      <c r="H63" s="2">
        <v>222857.14</v>
      </c>
    </row>
    <row r="64" spans="1:8" x14ac:dyDescent="0.2">
      <c r="A64" s="1" t="s">
        <v>29</v>
      </c>
      <c r="B64" s="1" t="s">
        <v>2762</v>
      </c>
      <c r="C64" s="1" t="s">
        <v>2763</v>
      </c>
      <c r="D64" s="1" t="s">
        <v>8107</v>
      </c>
      <c r="E64" s="1" t="s">
        <v>8108</v>
      </c>
      <c r="F64" s="1" t="s">
        <v>2641</v>
      </c>
      <c r="G64" s="1" t="s">
        <v>51</v>
      </c>
      <c r="H64" s="2">
        <v>270476.19</v>
      </c>
    </row>
    <row r="65" spans="1:8" x14ac:dyDescent="0.2">
      <c r="A65" s="1" t="s">
        <v>29</v>
      </c>
      <c r="B65" s="1" t="s">
        <v>388</v>
      </c>
      <c r="C65" s="1" t="s">
        <v>389</v>
      </c>
      <c r="D65" s="1" t="s">
        <v>3681</v>
      </c>
      <c r="E65" s="1" t="s">
        <v>1896</v>
      </c>
      <c r="F65" s="1" t="s">
        <v>209</v>
      </c>
      <c r="G65" s="1" t="s">
        <v>51</v>
      </c>
      <c r="H65" s="2">
        <v>818762.28</v>
      </c>
    </row>
    <row r="66" spans="1:8" x14ac:dyDescent="0.2">
      <c r="A66" s="1" t="s">
        <v>29</v>
      </c>
      <c r="B66" s="1" t="s">
        <v>3030</v>
      </c>
      <c r="C66" s="1" t="s">
        <v>3031</v>
      </c>
      <c r="D66" s="1" t="s">
        <v>7940</v>
      </c>
      <c r="E66" s="1" t="s">
        <v>5450</v>
      </c>
      <c r="F66" s="1" t="s">
        <v>2641</v>
      </c>
      <c r="G66" s="1" t="s">
        <v>51</v>
      </c>
      <c r="H66" s="2">
        <v>222857.14</v>
      </c>
    </row>
    <row r="67" spans="1:8" ht="22.5" x14ac:dyDescent="0.2">
      <c r="A67" s="1" t="s">
        <v>29</v>
      </c>
      <c r="B67" s="1" t="s">
        <v>2968</v>
      </c>
      <c r="C67" s="1" t="s">
        <v>2969</v>
      </c>
      <c r="D67" s="1" t="s">
        <v>5287</v>
      </c>
      <c r="E67" s="1" t="s">
        <v>4096</v>
      </c>
      <c r="F67" s="1" t="s">
        <v>3704</v>
      </c>
      <c r="G67" s="1" t="s">
        <v>51</v>
      </c>
      <c r="H67" s="2">
        <v>224190</v>
      </c>
    </row>
    <row r="68" spans="1:8" ht="22.5" x14ac:dyDescent="0.2">
      <c r="A68" s="1" t="s">
        <v>29</v>
      </c>
      <c r="B68" s="1" t="s">
        <v>2347</v>
      </c>
      <c r="C68" s="1" t="s">
        <v>10458</v>
      </c>
      <c r="D68" s="1" t="s">
        <v>10457</v>
      </c>
      <c r="E68" s="1" t="s">
        <v>6476</v>
      </c>
      <c r="F68" s="1" t="s">
        <v>3838</v>
      </c>
      <c r="G68" s="1" t="s">
        <v>51</v>
      </c>
      <c r="H68" s="2">
        <v>400000</v>
      </c>
    </row>
    <row r="69" spans="1:8" ht="22.5" x14ac:dyDescent="0.2">
      <c r="A69" s="1" t="s">
        <v>29</v>
      </c>
      <c r="B69" s="1" t="s">
        <v>614</v>
      </c>
      <c r="C69" s="1" t="s">
        <v>615</v>
      </c>
      <c r="D69" s="1" t="s">
        <v>612</v>
      </c>
      <c r="E69" s="1" t="s">
        <v>613</v>
      </c>
      <c r="F69" s="1" t="s">
        <v>50</v>
      </c>
      <c r="G69" s="1" t="s">
        <v>51</v>
      </c>
      <c r="H69" s="2">
        <v>1386015.33</v>
      </c>
    </row>
    <row r="70" spans="1:8" ht="22.5" x14ac:dyDescent="0.2">
      <c r="A70" s="1" t="s">
        <v>29</v>
      </c>
      <c r="B70" s="1" t="s">
        <v>2084</v>
      </c>
      <c r="C70" s="1" t="s">
        <v>10267</v>
      </c>
      <c r="D70" s="1" t="s">
        <v>10266</v>
      </c>
      <c r="E70" s="1" t="s">
        <v>6476</v>
      </c>
      <c r="F70" s="1" t="s">
        <v>3838</v>
      </c>
      <c r="G70" s="1" t="s">
        <v>51</v>
      </c>
      <c r="H70" s="2">
        <v>400000</v>
      </c>
    </row>
    <row r="71" spans="1:8" x14ac:dyDescent="0.2">
      <c r="A71" s="1" t="s">
        <v>29</v>
      </c>
      <c r="B71" s="1" t="s">
        <v>3165</v>
      </c>
      <c r="C71" s="1" t="s">
        <v>3166</v>
      </c>
      <c r="D71" s="1" t="s">
        <v>6733</v>
      </c>
      <c r="E71" s="1" t="s">
        <v>6734</v>
      </c>
      <c r="F71" s="1" t="s">
        <v>2641</v>
      </c>
      <c r="G71" s="1" t="s">
        <v>51</v>
      </c>
      <c r="H71" s="2">
        <v>222857.14</v>
      </c>
    </row>
    <row r="72" spans="1:8" ht="22.5" x14ac:dyDescent="0.2">
      <c r="A72" s="1" t="s">
        <v>29</v>
      </c>
      <c r="B72" s="1" t="s">
        <v>1371</v>
      </c>
      <c r="C72" s="1" t="s">
        <v>1372</v>
      </c>
      <c r="D72" s="1" t="s">
        <v>8956</v>
      </c>
      <c r="E72" s="1" t="s">
        <v>8957</v>
      </c>
      <c r="F72" s="1" t="s">
        <v>2641</v>
      </c>
      <c r="G72" s="1" t="s">
        <v>51</v>
      </c>
      <c r="H72" s="2">
        <v>365714.29</v>
      </c>
    </row>
    <row r="73" spans="1:8" ht="22.5" x14ac:dyDescent="0.2">
      <c r="A73" s="1" t="s">
        <v>29</v>
      </c>
      <c r="B73" s="1" t="s">
        <v>1371</v>
      </c>
      <c r="C73" s="1" t="s">
        <v>1372</v>
      </c>
      <c r="D73" s="1" t="s">
        <v>1369</v>
      </c>
      <c r="E73" s="1" t="s">
        <v>1370</v>
      </c>
      <c r="F73" s="1" t="s">
        <v>50</v>
      </c>
      <c r="G73" s="1" t="s">
        <v>51</v>
      </c>
      <c r="H73" s="2">
        <v>1239852.06</v>
      </c>
    </row>
    <row r="74" spans="1:8" x14ac:dyDescent="0.2">
      <c r="A74" s="1" t="s">
        <v>29</v>
      </c>
      <c r="B74" s="1" t="s">
        <v>1832</v>
      </c>
      <c r="C74" s="1" t="s">
        <v>1833</v>
      </c>
      <c r="D74" s="1" t="s">
        <v>9404</v>
      </c>
      <c r="E74" s="1" t="s">
        <v>9405</v>
      </c>
      <c r="F74" s="1" t="s">
        <v>209</v>
      </c>
      <c r="G74" s="1" t="s">
        <v>51</v>
      </c>
      <c r="H74" s="2">
        <v>332681.02</v>
      </c>
    </row>
    <row r="75" spans="1:8" x14ac:dyDescent="0.2">
      <c r="A75" s="1" t="s">
        <v>29</v>
      </c>
      <c r="B75" s="1" t="s">
        <v>3146</v>
      </c>
      <c r="C75" s="1" t="s">
        <v>3147</v>
      </c>
      <c r="D75" s="1" t="s">
        <v>6333</v>
      </c>
      <c r="E75" s="1" t="s">
        <v>6334</v>
      </c>
      <c r="F75" s="1" t="s">
        <v>391</v>
      </c>
      <c r="G75" s="1" t="s">
        <v>51</v>
      </c>
      <c r="H75" s="2">
        <v>225048.92</v>
      </c>
    </row>
    <row r="76" spans="1:8" ht="22.5" x14ac:dyDescent="0.2">
      <c r="A76" s="1" t="s">
        <v>29</v>
      </c>
      <c r="B76" s="1" t="s">
        <v>3146</v>
      </c>
      <c r="C76" s="1" t="s">
        <v>3147</v>
      </c>
      <c r="D76" s="1" t="s">
        <v>7093</v>
      </c>
      <c r="E76" s="1" t="s">
        <v>7094</v>
      </c>
      <c r="F76" s="1" t="s">
        <v>2641</v>
      </c>
      <c r="G76" s="1" t="s">
        <v>51</v>
      </c>
      <c r="H76" s="2">
        <v>222857.14</v>
      </c>
    </row>
    <row r="77" spans="1:8" ht="22.5" x14ac:dyDescent="0.2">
      <c r="A77" s="1" t="s">
        <v>29</v>
      </c>
      <c r="B77" s="1" t="s">
        <v>3707</v>
      </c>
      <c r="C77" s="1" t="s">
        <v>10437</v>
      </c>
      <c r="D77" s="1" t="s">
        <v>10436</v>
      </c>
      <c r="E77" s="1" t="s">
        <v>6476</v>
      </c>
      <c r="F77" s="1" t="s">
        <v>3838</v>
      </c>
      <c r="G77" s="1" t="s">
        <v>51</v>
      </c>
      <c r="H77" s="2">
        <v>500000</v>
      </c>
    </row>
    <row r="78" spans="1:8" ht="22.5" x14ac:dyDescent="0.2">
      <c r="A78" s="1" t="s">
        <v>29</v>
      </c>
      <c r="B78" s="1" t="s">
        <v>3707</v>
      </c>
      <c r="C78" s="1" t="s">
        <v>3708</v>
      </c>
      <c r="D78" s="1" t="s">
        <v>4520</v>
      </c>
      <c r="E78" s="1" t="s">
        <v>4521</v>
      </c>
      <c r="F78" s="1" t="s">
        <v>2608</v>
      </c>
      <c r="G78" s="1" t="s">
        <v>51</v>
      </c>
      <c r="H78" s="2">
        <v>500000</v>
      </c>
    </row>
    <row r="79" spans="1:8" x14ac:dyDescent="0.2">
      <c r="A79" s="1" t="s">
        <v>29</v>
      </c>
      <c r="B79" s="1" t="s">
        <v>336</v>
      </c>
      <c r="C79" s="1" t="s">
        <v>337</v>
      </c>
      <c r="D79" s="1" t="s">
        <v>8652</v>
      </c>
      <c r="E79" s="1" t="s">
        <v>3377</v>
      </c>
      <c r="F79" s="1" t="s">
        <v>2641</v>
      </c>
      <c r="G79" s="1" t="s">
        <v>51</v>
      </c>
      <c r="H79" s="2">
        <v>365714.29</v>
      </c>
    </row>
    <row r="80" spans="1:8" x14ac:dyDescent="0.2">
      <c r="A80" s="1" t="s">
        <v>29</v>
      </c>
      <c r="B80" s="1" t="s">
        <v>165</v>
      </c>
      <c r="C80" s="1" t="s">
        <v>166</v>
      </c>
      <c r="D80" s="1" t="s">
        <v>7174</v>
      </c>
      <c r="E80" s="1" t="s">
        <v>7175</v>
      </c>
      <c r="F80" s="1" t="s">
        <v>2641</v>
      </c>
      <c r="G80" s="1" t="s">
        <v>51</v>
      </c>
      <c r="H80" s="2">
        <v>232380.95</v>
      </c>
    </row>
    <row r="81" spans="1:8" x14ac:dyDescent="0.2">
      <c r="A81" s="1" t="s">
        <v>29</v>
      </c>
      <c r="B81" s="1" t="s">
        <v>1618</v>
      </c>
      <c r="C81" s="1" t="s">
        <v>1619</v>
      </c>
      <c r="D81" s="1" t="s">
        <v>9402</v>
      </c>
      <c r="E81" s="1" t="s">
        <v>9403</v>
      </c>
      <c r="F81" s="1" t="s">
        <v>209</v>
      </c>
      <c r="G81" s="1" t="s">
        <v>51</v>
      </c>
      <c r="H81" s="2">
        <v>283757.34000000003</v>
      </c>
    </row>
    <row r="82" spans="1:8" ht="22.5" x14ac:dyDescent="0.2">
      <c r="A82" s="1" t="s">
        <v>29</v>
      </c>
      <c r="B82" s="1" t="s">
        <v>2574</v>
      </c>
      <c r="C82" s="1" t="s">
        <v>2575</v>
      </c>
      <c r="D82" s="1" t="s">
        <v>2572</v>
      </c>
      <c r="E82" s="1" t="s">
        <v>2573</v>
      </c>
      <c r="F82" s="1" t="s">
        <v>50</v>
      </c>
      <c r="G82" s="1" t="s">
        <v>51</v>
      </c>
      <c r="H82" s="2">
        <v>232380.95</v>
      </c>
    </row>
    <row r="83" spans="1:8" x14ac:dyDescent="0.2">
      <c r="A83" s="1" t="s">
        <v>29</v>
      </c>
      <c r="B83" s="1" t="s">
        <v>3049</v>
      </c>
      <c r="C83" s="1" t="s">
        <v>3050</v>
      </c>
      <c r="D83" s="1" t="s">
        <v>10111</v>
      </c>
      <c r="E83" s="1" t="s">
        <v>10112</v>
      </c>
      <c r="F83" s="1" t="s">
        <v>209</v>
      </c>
      <c r="G83" s="1" t="s">
        <v>51</v>
      </c>
      <c r="H83" s="2">
        <v>222857.14</v>
      </c>
    </row>
    <row r="84" spans="1:8" ht="22.5" x14ac:dyDescent="0.2">
      <c r="A84" s="1" t="s">
        <v>29</v>
      </c>
      <c r="B84" s="1" t="s">
        <v>2638</v>
      </c>
      <c r="C84" s="1" t="s">
        <v>2639</v>
      </c>
      <c r="D84" s="1" t="s">
        <v>2636</v>
      </c>
      <c r="E84" s="1" t="s">
        <v>2637</v>
      </c>
      <c r="F84" s="1" t="s">
        <v>50</v>
      </c>
      <c r="G84" s="1" t="s">
        <v>51</v>
      </c>
      <c r="H84" s="2">
        <v>251428.57</v>
      </c>
    </row>
    <row r="85" spans="1:8" ht="22.5" x14ac:dyDescent="0.2">
      <c r="A85" s="1" t="s">
        <v>29</v>
      </c>
      <c r="B85" s="1" t="s">
        <v>3044</v>
      </c>
      <c r="C85" s="1" t="s">
        <v>10405</v>
      </c>
      <c r="D85" s="1" t="s">
        <v>10404</v>
      </c>
      <c r="E85" s="1" t="s">
        <v>8458</v>
      </c>
      <c r="F85" s="1" t="s">
        <v>3838</v>
      </c>
      <c r="G85" s="1" t="s">
        <v>51</v>
      </c>
      <c r="H85" s="2">
        <v>700000</v>
      </c>
    </row>
    <row r="86" spans="1:8" ht="22.5" x14ac:dyDescent="0.2">
      <c r="A86" s="1" t="s">
        <v>29</v>
      </c>
      <c r="B86" s="1" t="s">
        <v>3044</v>
      </c>
      <c r="C86" s="1" t="s">
        <v>10405</v>
      </c>
      <c r="D86" s="1" t="s">
        <v>10406</v>
      </c>
      <c r="E86" s="1" t="s">
        <v>6678</v>
      </c>
      <c r="F86" s="1" t="s">
        <v>3838</v>
      </c>
      <c r="G86" s="1" t="s">
        <v>51</v>
      </c>
      <c r="H86" s="2">
        <v>800000</v>
      </c>
    </row>
    <row r="87" spans="1:8" x14ac:dyDescent="0.2">
      <c r="A87" s="1" t="s">
        <v>29</v>
      </c>
      <c r="B87" s="1" t="s">
        <v>2533</v>
      </c>
      <c r="C87" s="1" t="s">
        <v>2534</v>
      </c>
      <c r="D87" s="1" t="s">
        <v>6560</v>
      </c>
      <c r="E87" s="1" t="s">
        <v>265</v>
      </c>
      <c r="F87" s="1" t="s">
        <v>209</v>
      </c>
      <c r="G87" s="1" t="s">
        <v>51</v>
      </c>
      <c r="H87" s="2">
        <v>567514.68000000005</v>
      </c>
    </row>
    <row r="88" spans="1:8" ht="22.5" x14ac:dyDescent="0.2">
      <c r="A88" s="1" t="s">
        <v>29</v>
      </c>
      <c r="B88" s="1" t="s">
        <v>270</v>
      </c>
      <c r="C88" s="1" t="s">
        <v>271</v>
      </c>
      <c r="D88" s="1" t="s">
        <v>3468</v>
      </c>
      <c r="E88" s="1" t="s">
        <v>3469</v>
      </c>
      <c r="F88" s="1" t="s">
        <v>50</v>
      </c>
      <c r="G88" s="1" t="s">
        <v>51</v>
      </c>
      <c r="H88" s="2">
        <v>365714.29</v>
      </c>
    </row>
    <row r="89" spans="1:8" ht="22.5" x14ac:dyDescent="0.2">
      <c r="A89" s="1" t="s">
        <v>29</v>
      </c>
      <c r="B89" s="1" t="s">
        <v>1015</v>
      </c>
      <c r="C89" s="1" t="s">
        <v>1016</v>
      </c>
      <c r="D89" s="1" t="s">
        <v>4770</v>
      </c>
      <c r="E89" s="1" t="s">
        <v>4771</v>
      </c>
      <c r="F89" s="1" t="s">
        <v>215</v>
      </c>
      <c r="G89" s="1" t="s">
        <v>51</v>
      </c>
      <c r="H89" s="2">
        <v>330000</v>
      </c>
    </row>
    <row r="90" spans="1:8" x14ac:dyDescent="0.2">
      <c r="A90" s="1" t="s">
        <v>29</v>
      </c>
      <c r="B90" s="1" t="s">
        <v>1015</v>
      </c>
      <c r="C90" s="1" t="s">
        <v>1016</v>
      </c>
      <c r="D90" s="1" t="s">
        <v>7646</v>
      </c>
      <c r="E90" s="1" t="s">
        <v>7647</v>
      </c>
      <c r="F90" s="1" t="s">
        <v>2641</v>
      </c>
      <c r="G90" s="1" t="s">
        <v>51</v>
      </c>
      <c r="H90" s="2">
        <v>222857.14</v>
      </c>
    </row>
    <row r="91" spans="1:8" x14ac:dyDescent="0.2">
      <c r="A91" s="1" t="s">
        <v>29</v>
      </c>
      <c r="B91" s="1" t="s">
        <v>606</v>
      </c>
      <c r="C91" s="1" t="s">
        <v>607</v>
      </c>
      <c r="D91" s="1" t="s">
        <v>8700</v>
      </c>
      <c r="E91" s="1" t="s">
        <v>6978</v>
      </c>
      <c r="F91" s="1" t="s">
        <v>2641</v>
      </c>
      <c r="G91" s="1" t="s">
        <v>51</v>
      </c>
      <c r="H91" s="2">
        <v>365714.29</v>
      </c>
    </row>
    <row r="92" spans="1:8" x14ac:dyDescent="0.2">
      <c r="A92" s="1" t="s">
        <v>29</v>
      </c>
      <c r="B92" s="1" t="s">
        <v>360</v>
      </c>
      <c r="C92" s="1" t="s">
        <v>361</v>
      </c>
      <c r="D92" s="1" t="s">
        <v>8658</v>
      </c>
      <c r="E92" s="1" t="s">
        <v>8659</v>
      </c>
      <c r="F92" s="1" t="s">
        <v>2641</v>
      </c>
      <c r="G92" s="1" t="s">
        <v>51</v>
      </c>
      <c r="H92" s="2">
        <v>222857.14</v>
      </c>
    </row>
    <row r="93" spans="1:8" ht="22.5" x14ac:dyDescent="0.2">
      <c r="A93" s="1" t="s">
        <v>29</v>
      </c>
      <c r="B93" s="1" t="s">
        <v>2675</v>
      </c>
      <c r="C93" s="1" t="s">
        <v>2676</v>
      </c>
      <c r="D93" s="1" t="s">
        <v>6024</v>
      </c>
      <c r="E93" s="1" t="s">
        <v>6025</v>
      </c>
      <c r="F93" s="1" t="s">
        <v>11</v>
      </c>
      <c r="G93" s="1" t="s">
        <v>51</v>
      </c>
      <c r="H93" s="2">
        <v>270476.19</v>
      </c>
    </row>
    <row r="94" spans="1:8" x14ac:dyDescent="0.2">
      <c r="A94" s="1" t="s">
        <v>29</v>
      </c>
      <c r="B94" s="1" t="s">
        <v>540</v>
      </c>
      <c r="C94" s="1" t="s">
        <v>541</v>
      </c>
      <c r="D94" s="1" t="s">
        <v>8400</v>
      </c>
      <c r="E94" s="1" t="s">
        <v>8401</v>
      </c>
      <c r="F94" s="1" t="s">
        <v>2641</v>
      </c>
      <c r="G94" s="1" t="s">
        <v>51</v>
      </c>
      <c r="H94" s="2">
        <v>222857.14</v>
      </c>
    </row>
    <row r="95" spans="1:8" ht="22.5" x14ac:dyDescent="0.2">
      <c r="A95" s="1" t="s">
        <v>29</v>
      </c>
      <c r="B95" s="1" t="s">
        <v>4940</v>
      </c>
      <c r="C95" s="1" t="s">
        <v>4941</v>
      </c>
      <c r="D95" s="1" t="s">
        <v>4939</v>
      </c>
      <c r="E95" s="1" t="s">
        <v>4798</v>
      </c>
      <c r="F95" s="1" t="s">
        <v>3704</v>
      </c>
      <c r="G95" s="1" t="s">
        <v>51</v>
      </c>
      <c r="H95" s="2">
        <v>271809</v>
      </c>
    </row>
    <row r="96" spans="1:8" x14ac:dyDescent="0.2">
      <c r="A96" s="1" t="s">
        <v>29</v>
      </c>
      <c r="B96" s="1" t="s">
        <v>6473</v>
      </c>
      <c r="C96" s="1" t="s">
        <v>6474</v>
      </c>
      <c r="D96" s="1" t="s">
        <v>6471</v>
      </c>
      <c r="E96" s="1" t="s">
        <v>6472</v>
      </c>
      <c r="F96" s="1" t="s">
        <v>50</v>
      </c>
      <c r="G96" s="1" t="s">
        <v>51</v>
      </c>
      <c r="H96" s="2">
        <v>270476.19</v>
      </c>
    </row>
    <row r="97" spans="1:8" x14ac:dyDescent="0.2">
      <c r="A97" s="1" t="s">
        <v>29</v>
      </c>
      <c r="B97" s="1" t="s">
        <v>566</v>
      </c>
      <c r="C97" s="1" t="s">
        <v>567</v>
      </c>
      <c r="D97" s="1" t="s">
        <v>5808</v>
      </c>
      <c r="E97" s="1" t="s">
        <v>5809</v>
      </c>
      <c r="F97" s="1" t="s">
        <v>11</v>
      </c>
      <c r="G97" s="1" t="s">
        <v>51</v>
      </c>
      <c r="H97" s="2">
        <v>222857.14</v>
      </c>
    </row>
    <row r="98" spans="1:8" x14ac:dyDescent="0.2">
      <c r="A98" s="1" t="s">
        <v>29</v>
      </c>
      <c r="B98" s="1" t="s">
        <v>566</v>
      </c>
      <c r="C98" s="1" t="s">
        <v>567</v>
      </c>
      <c r="D98" s="1" t="s">
        <v>10062</v>
      </c>
      <c r="E98" s="1" t="s">
        <v>10063</v>
      </c>
      <c r="F98" s="1" t="s">
        <v>2641</v>
      </c>
      <c r="G98" s="1" t="s">
        <v>51</v>
      </c>
      <c r="H98" s="2">
        <v>222857.14</v>
      </c>
    </row>
    <row r="99" spans="1:8" x14ac:dyDescent="0.2">
      <c r="A99" s="1" t="s">
        <v>29</v>
      </c>
      <c r="B99" s="1" t="s">
        <v>2517</v>
      </c>
      <c r="C99" s="1" t="s">
        <v>2518</v>
      </c>
      <c r="D99" s="1" t="s">
        <v>7747</v>
      </c>
      <c r="E99" s="1" t="s">
        <v>7748</v>
      </c>
      <c r="F99" s="1" t="s">
        <v>2641</v>
      </c>
      <c r="G99" s="1" t="s">
        <v>51</v>
      </c>
      <c r="H99" s="2">
        <v>270476.19</v>
      </c>
    </row>
    <row r="100" spans="1:8" x14ac:dyDescent="0.2">
      <c r="A100" s="1" t="s">
        <v>29</v>
      </c>
      <c r="B100" s="1" t="s">
        <v>370</v>
      </c>
      <c r="C100" s="1" t="s">
        <v>371</v>
      </c>
      <c r="D100" s="1" t="s">
        <v>6185</v>
      </c>
      <c r="E100" s="1" t="s">
        <v>6186</v>
      </c>
      <c r="F100" s="1" t="s">
        <v>209</v>
      </c>
      <c r="G100" s="1" t="s">
        <v>51</v>
      </c>
      <c r="H100" s="2">
        <v>283757.34000000003</v>
      </c>
    </row>
    <row r="101" spans="1:8" x14ac:dyDescent="0.2">
      <c r="A101" s="1" t="s">
        <v>29</v>
      </c>
      <c r="B101" s="1" t="s">
        <v>370</v>
      </c>
      <c r="C101" s="1" t="s">
        <v>371</v>
      </c>
      <c r="D101" s="1" t="s">
        <v>7004</v>
      </c>
      <c r="E101" s="1" t="s">
        <v>7005</v>
      </c>
      <c r="F101" s="1" t="s">
        <v>2641</v>
      </c>
      <c r="G101" s="1" t="s">
        <v>51</v>
      </c>
      <c r="H101" s="2">
        <v>232380.95</v>
      </c>
    </row>
    <row r="102" spans="1:8" x14ac:dyDescent="0.2">
      <c r="A102" s="1" t="s">
        <v>29</v>
      </c>
      <c r="B102" s="1" t="s">
        <v>1689</v>
      </c>
      <c r="C102" s="1" t="s">
        <v>1690</v>
      </c>
      <c r="D102" s="1" t="s">
        <v>5121</v>
      </c>
      <c r="E102" s="1" t="s">
        <v>5122</v>
      </c>
      <c r="F102" s="1" t="s">
        <v>3558</v>
      </c>
      <c r="G102" s="1" t="s">
        <v>51</v>
      </c>
      <c r="H102" s="2">
        <v>200000</v>
      </c>
    </row>
    <row r="103" spans="1:8" ht="22.5" x14ac:dyDescent="0.2">
      <c r="A103" s="1" t="s">
        <v>29</v>
      </c>
      <c r="B103" s="1" t="s">
        <v>1689</v>
      </c>
      <c r="C103" s="1" t="s">
        <v>1690</v>
      </c>
      <c r="D103" s="1" t="s">
        <v>8663</v>
      </c>
      <c r="E103" s="1" t="s">
        <v>8664</v>
      </c>
      <c r="F103" s="1" t="s">
        <v>50</v>
      </c>
      <c r="G103" s="1" t="s">
        <v>51</v>
      </c>
      <c r="H103" s="2">
        <v>460952.38</v>
      </c>
    </row>
    <row r="104" spans="1:8" x14ac:dyDescent="0.2">
      <c r="A104" s="1" t="s">
        <v>29</v>
      </c>
      <c r="B104" s="1" t="s">
        <v>6807</v>
      </c>
      <c r="C104" s="1" t="s">
        <v>6808</v>
      </c>
      <c r="D104" s="1" t="s">
        <v>6805</v>
      </c>
      <c r="E104" s="1" t="s">
        <v>6806</v>
      </c>
      <c r="F104" s="1" t="s">
        <v>11</v>
      </c>
      <c r="G104" s="1" t="s">
        <v>51</v>
      </c>
      <c r="H104" s="2">
        <v>289523.81</v>
      </c>
    </row>
    <row r="105" spans="1:8" x14ac:dyDescent="0.2">
      <c r="A105" s="1" t="s">
        <v>29</v>
      </c>
      <c r="B105" s="1" t="s">
        <v>76</v>
      </c>
      <c r="C105" s="1" t="s">
        <v>77</v>
      </c>
      <c r="D105" s="1" t="s">
        <v>8801</v>
      </c>
      <c r="E105" s="1" t="s">
        <v>5496</v>
      </c>
      <c r="F105" s="1" t="s">
        <v>2641</v>
      </c>
      <c r="G105" s="1" t="s">
        <v>51</v>
      </c>
      <c r="H105" s="2">
        <v>222857.14</v>
      </c>
    </row>
    <row r="106" spans="1:8" ht="22.5" x14ac:dyDescent="0.2">
      <c r="A106" s="1" t="s">
        <v>29</v>
      </c>
      <c r="B106" s="1" t="s">
        <v>2424</v>
      </c>
      <c r="C106" s="1" t="s">
        <v>8054</v>
      </c>
      <c r="D106" s="1" t="s">
        <v>9732</v>
      </c>
      <c r="E106" s="1" t="s">
        <v>6678</v>
      </c>
      <c r="F106" s="1" t="s">
        <v>3838</v>
      </c>
      <c r="G106" s="1" t="s">
        <v>51</v>
      </c>
      <c r="H106" s="2">
        <v>500000</v>
      </c>
    </row>
    <row r="107" spans="1:8" ht="33.75" x14ac:dyDescent="0.2">
      <c r="A107" s="1" t="s">
        <v>29</v>
      </c>
      <c r="B107" s="1" t="s">
        <v>2424</v>
      </c>
      <c r="C107" s="1" t="s">
        <v>4291</v>
      </c>
      <c r="D107" s="1" t="s">
        <v>4289</v>
      </c>
      <c r="E107" s="1" t="s">
        <v>4290</v>
      </c>
      <c r="F107" s="1" t="s">
        <v>2608</v>
      </c>
      <c r="G107" s="1" t="s">
        <v>51</v>
      </c>
      <c r="H107" s="2">
        <v>350000</v>
      </c>
    </row>
    <row r="108" spans="1:8" x14ac:dyDescent="0.2">
      <c r="A108" s="1" t="s">
        <v>29</v>
      </c>
      <c r="B108" s="1" t="s">
        <v>3099</v>
      </c>
      <c r="C108" s="1" t="s">
        <v>3100</v>
      </c>
      <c r="D108" s="1" t="s">
        <v>10072</v>
      </c>
      <c r="E108" s="1" t="s">
        <v>10073</v>
      </c>
      <c r="F108" s="1" t="s">
        <v>2641</v>
      </c>
      <c r="G108" s="1" t="s">
        <v>51</v>
      </c>
      <c r="H108" s="2">
        <v>270476.19</v>
      </c>
    </row>
    <row r="109" spans="1:8" ht="22.5" x14ac:dyDescent="0.2">
      <c r="A109" s="1" t="s">
        <v>29</v>
      </c>
      <c r="B109" s="1" t="s">
        <v>3106</v>
      </c>
      <c r="C109" s="1" t="s">
        <v>3107</v>
      </c>
      <c r="D109" s="1" t="s">
        <v>10079</v>
      </c>
      <c r="E109" s="1" t="s">
        <v>10080</v>
      </c>
      <c r="F109" s="1" t="s">
        <v>2641</v>
      </c>
      <c r="G109" s="1" t="s">
        <v>51</v>
      </c>
      <c r="H109" s="2">
        <v>270476.19</v>
      </c>
    </row>
    <row r="110" spans="1:8" x14ac:dyDescent="0.2">
      <c r="A110" s="1" t="s">
        <v>29</v>
      </c>
      <c r="B110" s="1" t="s">
        <v>103</v>
      </c>
      <c r="C110" s="1" t="s">
        <v>104</v>
      </c>
      <c r="D110" s="1" t="s">
        <v>3409</v>
      </c>
      <c r="E110" s="1" t="s">
        <v>247</v>
      </c>
      <c r="F110" s="1" t="s">
        <v>209</v>
      </c>
      <c r="G110" s="1" t="s">
        <v>51</v>
      </c>
      <c r="H110" s="2">
        <v>332681.02</v>
      </c>
    </row>
    <row r="111" spans="1:8" ht="22.5" x14ac:dyDescent="0.2">
      <c r="A111" s="1" t="s">
        <v>29</v>
      </c>
      <c r="B111" s="1" t="s">
        <v>103</v>
      </c>
      <c r="C111" s="1" t="s">
        <v>104</v>
      </c>
      <c r="D111" s="1" t="s">
        <v>8625</v>
      </c>
      <c r="E111" s="1" t="s">
        <v>8626</v>
      </c>
      <c r="F111" s="1" t="s">
        <v>3704</v>
      </c>
      <c r="G111" s="1" t="s">
        <v>51</v>
      </c>
      <c r="H111" s="2">
        <v>224190</v>
      </c>
    </row>
    <row r="112" spans="1:8" ht="22.5" x14ac:dyDescent="0.2">
      <c r="A112" s="1" t="s">
        <v>29</v>
      </c>
      <c r="B112" s="1" t="s">
        <v>5012</v>
      </c>
      <c r="C112" s="1" t="s">
        <v>5013</v>
      </c>
      <c r="D112" s="1" t="s">
        <v>5010</v>
      </c>
      <c r="E112" s="1" t="s">
        <v>5011</v>
      </c>
      <c r="F112" s="1" t="s">
        <v>50</v>
      </c>
      <c r="G112" s="1" t="s">
        <v>51</v>
      </c>
      <c r="H112" s="2">
        <v>222857.14</v>
      </c>
    </row>
    <row r="113" spans="1:8" ht="33.75" x14ac:dyDescent="0.2">
      <c r="A113" s="1" t="s">
        <v>29</v>
      </c>
      <c r="B113" s="1" t="s">
        <v>1594</v>
      </c>
      <c r="C113" s="1" t="s">
        <v>1595</v>
      </c>
      <c r="D113" s="1" t="s">
        <v>7713</v>
      </c>
      <c r="E113" s="1" t="s">
        <v>7714</v>
      </c>
      <c r="F113" s="1" t="s">
        <v>2641</v>
      </c>
      <c r="G113" s="1" t="s">
        <v>51</v>
      </c>
      <c r="H113" s="2">
        <v>280000</v>
      </c>
    </row>
    <row r="114" spans="1:8" x14ac:dyDescent="0.2">
      <c r="A114" s="1" t="s">
        <v>29</v>
      </c>
      <c r="B114" s="1" t="s">
        <v>1286</v>
      </c>
      <c r="C114" s="1" t="s">
        <v>1287</v>
      </c>
      <c r="D114" s="1" t="s">
        <v>8548</v>
      </c>
      <c r="E114" s="1" t="s">
        <v>8549</v>
      </c>
      <c r="F114" s="1" t="s">
        <v>11</v>
      </c>
      <c r="G114" s="1" t="s">
        <v>51</v>
      </c>
      <c r="H114" s="2">
        <v>222857.14</v>
      </c>
    </row>
    <row r="115" spans="1:8" x14ac:dyDescent="0.2">
      <c r="A115" s="1" t="s">
        <v>29</v>
      </c>
      <c r="B115" s="1" t="s">
        <v>773</v>
      </c>
      <c r="C115" s="1" t="s">
        <v>774</v>
      </c>
      <c r="D115" s="1" t="s">
        <v>7309</v>
      </c>
      <c r="E115" s="1" t="s">
        <v>7310</v>
      </c>
      <c r="F115" s="1" t="s">
        <v>2641</v>
      </c>
      <c r="G115" s="1" t="s">
        <v>51</v>
      </c>
      <c r="H115" s="2">
        <v>270476.19</v>
      </c>
    </row>
    <row r="116" spans="1:8" x14ac:dyDescent="0.2">
      <c r="A116" s="1" t="s">
        <v>29</v>
      </c>
      <c r="B116" s="1" t="s">
        <v>1194</v>
      </c>
      <c r="C116" s="1" t="s">
        <v>1195</v>
      </c>
      <c r="D116" s="1" t="s">
        <v>8633</v>
      </c>
      <c r="E116" s="1" t="s">
        <v>310</v>
      </c>
      <c r="F116" s="1" t="s">
        <v>2641</v>
      </c>
      <c r="G116" s="1" t="s">
        <v>51</v>
      </c>
      <c r="H116" s="2">
        <v>651428.56999999995</v>
      </c>
    </row>
    <row r="117" spans="1:8" x14ac:dyDescent="0.2">
      <c r="A117" s="1" t="s">
        <v>29</v>
      </c>
      <c r="B117" s="1" t="s">
        <v>1194</v>
      </c>
      <c r="C117" s="1" t="s">
        <v>1195</v>
      </c>
      <c r="D117" s="1" t="s">
        <v>9066</v>
      </c>
      <c r="E117" s="1" t="s">
        <v>9067</v>
      </c>
      <c r="F117" s="1" t="s">
        <v>3558</v>
      </c>
      <c r="G117" s="1" t="s">
        <v>51</v>
      </c>
      <c r="H117" s="2">
        <v>250000</v>
      </c>
    </row>
    <row r="118" spans="1:8" x14ac:dyDescent="0.2">
      <c r="A118" s="1" t="s">
        <v>29</v>
      </c>
      <c r="B118" s="1" t="s">
        <v>951</v>
      </c>
      <c r="C118" s="1" t="s">
        <v>952</v>
      </c>
      <c r="D118" s="1" t="s">
        <v>5170</v>
      </c>
      <c r="E118" s="1" t="s">
        <v>5171</v>
      </c>
      <c r="F118" s="1" t="s">
        <v>3558</v>
      </c>
      <c r="G118" s="1" t="s">
        <v>51</v>
      </c>
      <c r="H118" s="2">
        <v>250000</v>
      </c>
    </row>
    <row r="119" spans="1:8" ht="22.5" x14ac:dyDescent="0.2">
      <c r="A119" s="1" t="s">
        <v>29</v>
      </c>
      <c r="B119" s="1" t="s">
        <v>2701</v>
      </c>
      <c r="C119" s="1" t="s">
        <v>8084</v>
      </c>
      <c r="D119" s="1" t="s">
        <v>8083</v>
      </c>
      <c r="E119" s="1" t="s">
        <v>6476</v>
      </c>
      <c r="F119" s="1" t="s">
        <v>3838</v>
      </c>
      <c r="G119" s="1" t="s">
        <v>51</v>
      </c>
      <c r="H119" s="2">
        <v>1030000</v>
      </c>
    </row>
    <row r="120" spans="1:8" ht="22.5" x14ac:dyDescent="0.2">
      <c r="A120" s="1" t="s">
        <v>29</v>
      </c>
      <c r="B120" s="1" t="s">
        <v>2160</v>
      </c>
      <c r="C120" s="1" t="s">
        <v>2161</v>
      </c>
      <c r="D120" s="1" t="s">
        <v>2632</v>
      </c>
      <c r="E120" s="1" t="s">
        <v>2633</v>
      </c>
      <c r="F120" s="1" t="s">
        <v>50</v>
      </c>
      <c r="G120" s="1" t="s">
        <v>51</v>
      </c>
      <c r="H120" s="2">
        <v>460952.38</v>
      </c>
    </row>
    <row r="121" spans="1:8" x14ac:dyDescent="0.2">
      <c r="A121" s="1" t="s">
        <v>29</v>
      </c>
      <c r="B121" s="1" t="s">
        <v>2160</v>
      </c>
      <c r="C121" s="1" t="s">
        <v>2161</v>
      </c>
      <c r="D121" s="1" t="s">
        <v>5734</v>
      </c>
      <c r="E121" s="1" t="s">
        <v>5735</v>
      </c>
      <c r="F121" s="1" t="s">
        <v>11</v>
      </c>
      <c r="G121" s="1" t="s">
        <v>51</v>
      </c>
      <c r="H121" s="2">
        <v>911877.39</v>
      </c>
    </row>
    <row r="122" spans="1:8" x14ac:dyDescent="0.2">
      <c r="A122" s="1" t="s">
        <v>29</v>
      </c>
      <c r="B122" s="1" t="s">
        <v>266</v>
      </c>
      <c r="C122" s="1" t="s">
        <v>267</v>
      </c>
      <c r="D122" s="1" t="s">
        <v>7722</v>
      </c>
      <c r="E122" s="1" t="s">
        <v>7723</v>
      </c>
      <c r="F122" s="1" t="s">
        <v>50</v>
      </c>
      <c r="G122" s="1" t="s">
        <v>51</v>
      </c>
      <c r="H122" s="2">
        <v>270476.19</v>
      </c>
    </row>
    <row r="123" spans="1:8" x14ac:dyDescent="0.2">
      <c r="A123" s="1" t="s">
        <v>29</v>
      </c>
      <c r="B123" s="1" t="s">
        <v>460</v>
      </c>
      <c r="C123" s="1" t="s">
        <v>461</v>
      </c>
      <c r="D123" s="1" t="s">
        <v>8670</v>
      </c>
      <c r="E123" s="1" t="s">
        <v>5466</v>
      </c>
      <c r="F123" s="1" t="s">
        <v>2641</v>
      </c>
      <c r="G123" s="1" t="s">
        <v>51</v>
      </c>
      <c r="H123" s="2">
        <v>365714.29</v>
      </c>
    </row>
    <row r="124" spans="1:8" x14ac:dyDescent="0.2">
      <c r="A124" s="1" t="s">
        <v>29</v>
      </c>
      <c r="B124" s="1" t="s">
        <v>684</v>
      </c>
      <c r="C124" s="1" t="s">
        <v>685</v>
      </c>
      <c r="D124" s="1" t="s">
        <v>8019</v>
      </c>
      <c r="E124" s="1" t="s">
        <v>6978</v>
      </c>
      <c r="F124" s="1" t="s">
        <v>2641</v>
      </c>
      <c r="G124" s="1" t="s">
        <v>51</v>
      </c>
      <c r="H124" s="2">
        <v>699047.62</v>
      </c>
    </row>
    <row r="125" spans="1:8" x14ac:dyDescent="0.2">
      <c r="A125" s="1" t="s">
        <v>29</v>
      </c>
      <c r="B125" s="1" t="s">
        <v>163</v>
      </c>
      <c r="C125" s="1" t="s">
        <v>164</v>
      </c>
      <c r="D125" s="1" t="s">
        <v>6977</v>
      </c>
      <c r="E125" s="1" t="s">
        <v>6978</v>
      </c>
      <c r="F125" s="1" t="s">
        <v>2641</v>
      </c>
      <c r="G125" s="1" t="s">
        <v>51</v>
      </c>
      <c r="H125" s="2">
        <v>270476.19</v>
      </c>
    </row>
    <row r="126" spans="1:8" x14ac:dyDescent="0.2">
      <c r="A126" s="1" t="s">
        <v>29</v>
      </c>
      <c r="B126" s="1" t="s">
        <v>3262</v>
      </c>
      <c r="C126" s="1" t="s">
        <v>3263</v>
      </c>
      <c r="D126" s="1" t="s">
        <v>6009</v>
      </c>
      <c r="E126" s="1" t="s">
        <v>3639</v>
      </c>
      <c r="F126" s="1" t="s">
        <v>2641</v>
      </c>
      <c r="G126" s="1" t="s">
        <v>51</v>
      </c>
      <c r="H126" s="2">
        <v>222857.14</v>
      </c>
    </row>
    <row r="127" spans="1:8" ht="22.5" x14ac:dyDescent="0.2">
      <c r="A127" s="1" t="s">
        <v>29</v>
      </c>
      <c r="B127" s="1" t="s">
        <v>1178</v>
      </c>
      <c r="C127" s="1" t="s">
        <v>1179</v>
      </c>
      <c r="D127" s="1" t="s">
        <v>6928</v>
      </c>
      <c r="E127" s="1" t="s">
        <v>6929</v>
      </c>
      <c r="F127" s="1" t="s">
        <v>209</v>
      </c>
      <c r="G127" s="1" t="s">
        <v>51</v>
      </c>
      <c r="H127" s="2">
        <v>200000</v>
      </c>
    </row>
    <row r="128" spans="1:8" ht="22.5" x14ac:dyDescent="0.2">
      <c r="A128" s="1" t="s">
        <v>29</v>
      </c>
      <c r="B128" s="1" t="s">
        <v>1196</v>
      </c>
      <c r="C128" s="1" t="s">
        <v>1197</v>
      </c>
      <c r="D128" s="1" t="s">
        <v>8402</v>
      </c>
      <c r="E128" s="1" t="s">
        <v>8403</v>
      </c>
      <c r="F128" s="1" t="s">
        <v>2641</v>
      </c>
      <c r="G128" s="1" t="s">
        <v>51</v>
      </c>
      <c r="H128" s="2">
        <v>699047.62</v>
      </c>
    </row>
    <row r="129" spans="1:8" x14ac:dyDescent="0.2">
      <c r="A129" s="1" t="s">
        <v>29</v>
      </c>
      <c r="B129" s="1" t="s">
        <v>3161</v>
      </c>
      <c r="C129" s="1" t="s">
        <v>3162</v>
      </c>
      <c r="D129" s="1" t="s">
        <v>6124</v>
      </c>
      <c r="E129" s="1" t="s">
        <v>5983</v>
      </c>
      <c r="F129" s="1" t="s">
        <v>2641</v>
      </c>
      <c r="G129" s="1" t="s">
        <v>51</v>
      </c>
      <c r="H129" s="2">
        <v>222857.14</v>
      </c>
    </row>
    <row r="130" spans="1:8" ht="22.5" x14ac:dyDescent="0.2">
      <c r="A130" s="1" t="s">
        <v>29</v>
      </c>
      <c r="B130" s="1" t="s">
        <v>3161</v>
      </c>
      <c r="C130" s="1" t="s">
        <v>3162</v>
      </c>
      <c r="D130" s="1" t="s">
        <v>8585</v>
      </c>
      <c r="E130" s="1" t="s">
        <v>8586</v>
      </c>
      <c r="F130" s="1" t="s">
        <v>50</v>
      </c>
      <c r="G130" s="1" t="s">
        <v>51</v>
      </c>
      <c r="H130" s="2">
        <v>460952.38</v>
      </c>
    </row>
    <row r="131" spans="1:8" ht="22.5" x14ac:dyDescent="0.2">
      <c r="A131" s="1" t="s">
        <v>29</v>
      </c>
      <c r="B131" s="1" t="s">
        <v>7818</v>
      </c>
      <c r="C131" s="1" t="s">
        <v>7819</v>
      </c>
      <c r="D131" s="1" t="s">
        <v>8904</v>
      </c>
      <c r="E131" s="1" t="s">
        <v>8905</v>
      </c>
      <c r="F131" s="1" t="s">
        <v>3558</v>
      </c>
      <c r="G131" s="1" t="s">
        <v>51</v>
      </c>
      <c r="H131" s="2">
        <v>800000</v>
      </c>
    </row>
    <row r="132" spans="1:8" x14ac:dyDescent="0.2">
      <c r="A132" s="1" t="s">
        <v>29</v>
      </c>
      <c r="B132" s="1" t="s">
        <v>2496</v>
      </c>
      <c r="C132" s="1" t="s">
        <v>2497</v>
      </c>
      <c r="D132" s="1" t="s">
        <v>3484</v>
      </c>
      <c r="E132" s="1" t="s">
        <v>3485</v>
      </c>
      <c r="F132" s="1" t="s">
        <v>209</v>
      </c>
      <c r="G132" s="1" t="s">
        <v>51</v>
      </c>
      <c r="H132" s="2">
        <v>460952.38</v>
      </c>
    </row>
    <row r="133" spans="1:8" ht="22.5" x14ac:dyDescent="0.2">
      <c r="A133" s="1" t="s">
        <v>29</v>
      </c>
      <c r="B133" s="1" t="s">
        <v>2382</v>
      </c>
      <c r="C133" s="1" t="s">
        <v>2383</v>
      </c>
      <c r="D133" s="1" t="s">
        <v>7658</v>
      </c>
      <c r="E133" s="1" t="s">
        <v>6766</v>
      </c>
      <c r="F133" s="1" t="s">
        <v>2641</v>
      </c>
      <c r="G133" s="1" t="s">
        <v>51</v>
      </c>
      <c r="H133" s="2">
        <v>222857.14</v>
      </c>
    </row>
    <row r="134" spans="1:8" x14ac:dyDescent="0.2">
      <c r="A134" s="1" t="s">
        <v>29</v>
      </c>
      <c r="B134" s="1" t="s">
        <v>382</v>
      </c>
      <c r="C134" s="1" t="s">
        <v>383</v>
      </c>
      <c r="D134" s="1" t="s">
        <v>10070</v>
      </c>
      <c r="E134" s="1" t="s">
        <v>10071</v>
      </c>
      <c r="F134" s="1" t="s">
        <v>2641</v>
      </c>
      <c r="G134" s="1" t="s">
        <v>51</v>
      </c>
      <c r="H134" s="2">
        <v>222857.14</v>
      </c>
    </row>
    <row r="135" spans="1:8" ht="22.5" x14ac:dyDescent="0.2">
      <c r="A135" s="1" t="s">
        <v>29</v>
      </c>
      <c r="B135" s="1" t="s">
        <v>3222</v>
      </c>
      <c r="C135" s="1" t="s">
        <v>3223</v>
      </c>
      <c r="D135" s="1" t="s">
        <v>7728</v>
      </c>
      <c r="E135" s="1" t="s">
        <v>7729</v>
      </c>
      <c r="F135" s="1" t="s">
        <v>50</v>
      </c>
      <c r="G135" s="1" t="s">
        <v>51</v>
      </c>
      <c r="H135" s="2">
        <v>222857.14</v>
      </c>
    </row>
    <row r="136" spans="1:8" x14ac:dyDescent="0.2">
      <c r="A136" s="1" t="s">
        <v>29</v>
      </c>
      <c r="B136" s="1" t="s">
        <v>763</v>
      </c>
      <c r="C136" s="1" t="s">
        <v>764</v>
      </c>
      <c r="D136" s="1" t="s">
        <v>8532</v>
      </c>
      <c r="E136" s="1" t="s">
        <v>8533</v>
      </c>
      <c r="F136" s="1" t="s">
        <v>11</v>
      </c>
      <c r="G136" s="1" t="s">
        <v>51</v>
      </c>
      <c r="H136" s="2">
        <v>222857.14</v>
      </c>
    </row>
    <row r="137" spans="1:8" x14ac:dyDescent="0.2">
      <c r="A137" s="1" t="s">
        <v>29</v>
      </c>
      <c r="B137" s="1" t="s">
        <v>2781</v>
      </c>
      <c r="C137" s="1" t="s">
        <v>2782</v>
      </c>
      <c r="D137" s="1" t="s">
        <v>9183</v>
      </c>
      <c r="E137" s="1" t="s">
        <v>9184</v>
      </c>
      <c r="F137" s="1" t="s">
        <v>50</v>
      </c>
      <c r="G137" s="1" t="s">
        <v>51</v>
      </c>
      <c r="H137" s="2">
        <v>425987.62</v>
      </c>
    </row>
    <row r="138" spans="1:8" x14ac:dyDescent="0.2">
      <c r="A138" s="1" t="s">
        <v>29</v>
      </c>
      <c r="B138" s="1" t="s">
        <v>282</v>
      </c>
      <c r="C138" s="1" t="s">
        <v>283</v>
      </c>
      <c r="D138" s="1" t="s">
        <v>4366</v>
      </c>
      <c r="E138" s="1" t="s">
        <v>4367</v>
      </c>
      <c r="F138" s="1" t="s">
        <v>209</v>
      </c>
      <c r="G138" s="1" t="s">
        <v>51</v>
      </c>
      <c r="H138" s="2">
        <v>430528.38</v>
      </c>
    </row>
    <row r="139" spans="1:8" ht="22.5" x14ac:dyDescent="0.2">
      <c r="A139" s="1" t="s">
        <v>29</v>
      </c>
      <c r="B139" s="1" t="s">
        <v>2714</v>
      </c>
      <c r="C139" s="1" t="s">
        <v>10372</v>
      </c>
      <c r="D139" s="1" t="s">
        <v>10371</v>
      </c>
      <c r="E139" s="1" t="s">
        <v>6476</v>
      </c>
      <c r="F139" s="1" t="s">
        <v>3838</v>
      </c>
      <c r="G139" s="1" t="s">
        <v>51</v>
      </c>
      <c r="H139" s="2">
        <v>250000</v>
      </c>
    </row>
    <row r="140" spans="1:8" ht="22.5" x14ac:dyDescent="0.2">
      <c r="A140" s="1" t="s">
        <v>29</v>
      </c>
      <c r="B140" s="1" t="s">
        <v>2714</v>
      </c>
      <c r="C140" s="1" t="s">
        <v>9885</v>
      </c>
      <c r="D140" s="1" t="s">
        <v>9884</v>
      </c>
      <c r="E140" s="1" t="s">
        <v>6476</v>
      </c>
      <c r="F140" s="1" t="s">
        <v>3838</v>
      </c>
      <c r="G140" s="1" t="s">
        <v>51</v>
      </c>
      <c r="H140" s="2">
        <v>250000</v>
      </c>
    </row>
    <row r="141" spans="1:8" x14ac:dyDescent="0.2">
      <c r="A141" s="1" t="s">
        <v>29</v>
      </c>
      <c r="B141" s="1" t="s">
        <v>2714</v>
      </c>
      <c r="C141" s="1" t="s">
        <v>2715</v>
      </c>
      <c r="D141" s="1" t="s">
        <v>8733</v>
      </c>
      <c r="E141" s="1" t="s">
        <v>8734</v>
      </c>
      <c r="F141" s="1" t="s">
        <v>2641</v>
      </c>
      <c r="G141" s="1" t="s">
        <v>51</v>
      </c>
      <c r="H141" s="2">
        <v>460952.38</v>
      </c>
    </row>
    <row r="142" spans="1:8" x14ac:dyDescent="0.2">
      <c r="A142" s="1" t="s">
        <v>29</v>
      </c>
      <c r="B142" s="1" t="s">
        <v>546</v>
      </c>
      <c r="C142" s="1" t="s">
        <v>547</v>
      </c>
      <c r="D142" s="1" t="s">
        <v>6681</v>
      </c>
      <c r="E142" s="1" t="s">
        <v>5890</v>
      </c>
      <c r="F142" s="1" t="s">
        <v>2641</v>
      </c>
      <c r="G142" s="1" t="s">
        <v>51</v>
      </c>
      <c r="H142" s="2">
        <v>222857.14</v>
      </c>
    </row>
    <row r="143" spans="1:8" ht="22.5" x14ac:dyDescent="0.2">
      <c r="A143" s="1" t="s">
        <v>29</v>
      </c>
      <c r="B143" s="1" t="s">
        <v>546</v>
      </c>
      <c r="C143" s="1" t="s">
        <v>547</v>
      </c>
      <c r="D143" s="1" t="s">
        <v>7032</v>
      </c>
      <c r="E143" s="1" t="s">
        <v>7033</v>
      </c>
      <c r="F143" s="1" t="s">
        <v>50</v>
      </c>
      <c r="G143" s="1" t="s">
        <v>51</v>
      </c>
      <c r="H143" s="2">
        <v>460952.38</v>
      </c>
    </row>
    <row r="144" spans="1:8" ht="22.5" x14ac:dyDescent="0.2">
      <c r="A144" s="1" t="s">
        <v>29</v>
      </c>
      <c r="B144" s="1" t="s">
        <v>546</v>
      </c>
      <c r="C144" s="1" t="s">
        <v>547</v>
      </c>
      <c r="D144" s="1" t="s">
        <v>7095</v>
      </c>
      <c r="E144" s="1" t="s">
        <v>7096</v>
      </c>
      <c r="F144" s="1" t="s">
        <v>50</v>
      </c>
      <c r="G144" s="1" t="s">
        <v>51</v>
      </c>
      <c r="H144" s="2">
        <v>460952.38</v>
      </c>
    </row>
    <row r="145" spans="1:8" ht="22.5" x14ac:dyDescent="0.2">
      <c r="A145" s="1" t="s">
        <v>29</v>
      </c>
      <c r="B145" s="1" t="s">
        <v>1412</v>
      </c>
      <c r="C145" s="1" t="s">
        <v>1413</v>
      </c>
      <c r="D145" s="1" t="s">
        <v>8573</v>
      </c>
      <c r="E145" s="1" t="s">
        <v>8574</v>
      </c>
      <c r="F145" s="1" t="s">
        <v>50</v>
      </c>
      <c r="G145" s="1" t="s">
        <v>51</v>
      </c>
      <c r="H145" s="2">
        <v>318095.24</v>
      </c>
    </row>
    <row r="146" spans="1:8" x14ac:dyDescent="0.2">
      <c r="A146" s="1" t="s">
        <v>29</v>
      </c>
      <c r="B146" s="1" t="s">
        <v>1412</v>
      </c>
      <c r="C146" s="1" t="s">
        <v>1413</v>
      </c>
      <c r="D146" s="1" t="s">
        <v>8575</v>
      </c>
      <c r="E146" s="1" t="s">
        <v>8576</v>
      </c>
      <c r="F146" s="1" t="s">
        <v>50</v>
      </c>
      <c r="G146" s="1" t="s">
        <v>51</v>
      </c>
      <c r="H146" s="2">
        <v>222857.14</v>
      </c>
    </row>
    <row r="147" spans="1:8" x14ac:dyDescent="0.2">
      <c r="A147" s="1" t="s">
        <v>29</v>
      </c>
      <c r="B147" s="1" t="s">
        <v>6948</v>
      </c>
      <c r="C147" s="1" t="s">
        <v>6949</v>
      </c>
      <c r="D147" s="1" t="s">
        <v>8860</v>
      </c>
      <c r="E147" s="1" t="s">
        <v>8861</v>
      </c>
      <c r="F147" s="1" t="s">
        <v>2641</v>
      </c>
      <c r="G147" s="1" t="s">
        <v>51</v>
      </c>
      <c r="H147" s="2">
        <v>222857.14</v>
      </c>
    </row>
    <row r="148" spans="1:8" ht="22.5" x14ac:dyDescent="0.2">
      <c r="A148" s="1" t="s">
        <v>29</v>
      </c>
      <c r="B148" s="1" t="s">
        <v>2183</v>
      </c>
      <c r="C148" s="1" t="s">
        <v>10287</v>
      </c>
      <c r="D148" s="1" t="s">
        <v>10286</v>
      </c>
      <c r="E148" s="1" t="s">
        <v>8458</v>
      </c>
      <c r="F148" s="1" t="s">
        <v>3838</v>
      </c>
      <c r="G148" s="1" t="s">
        <v>51</v>
      </c>
      <c r="H148" s="2">
        <v>349860</v>
      </c>
    </row>
    <row r="149" spans="1:8" ht="22.5" x14ac:dyDescent="0.2">
      <c r="A149" s="1" t="s">
        <v>29</v>
      </c>
      <c r="B149" s="1" t="s">
        <v>2183</v>
      </c>
      <c r="C149" s="1" t="s">
        <v>9706</v>
      </c>
      <c r="D149" s="1" t="s">
        <v>9705</v>
      </c>
      <c r="E149" s="1" t="s">
        <v>6219</v>
      </c>
      <c r="F149" s="1" t="s">
        <v>3838</v>
      </c>
      <c r="G149" s="1" t="s">
        <v>51</v>
      </c>
      <c r="H149" s="2">
        <v>4000000</v>
      </c>
    </row>
    <row r="150" spans="1:8" ht="22.5" x14ac:dyDescent="0.2">
      <c r="A150" s="1" t="s">
        <v>29</v>
      </c>
      <c r="B150" s="1" t="s">
        <v>3384</v>
      </c>
      <c r="C150" s="1" t="s">
        <v>3385</v>
      </c>
      <c r="D150" s="1" t="s">
        <v>4780</v>
      </c>
      <c r="E150" s="1" t="s">
        <v>4781</v>
      </c>
      <c r="F150" s="1" t="s">
        <v>3999</v>
      </c>
      <c r="G150" s="1" t="s">
        <v>51</v>
      </c>
      <c r="H150" s="2">
        <v>365714.29</v>
      </c>
    </row>
    <row r="151" spans="1:8" x14ac:dyDescent="0.2">
      <c r="A151" s="1" t="s">
        <v>29</v>
      </c>
      <c r="B151" s="1" t="s">
        <v>2184</v>
      </c>
      <c r="C151" s="1" t="s">
        <v>2185</v>
      </c>
      <c r="D151" s="1" t="s">
        <v>8936</v>
      </c>
      <c r="E151" s="1" t="s">
        <v>6030</v>
      </c>
      <c r="F151" s="1" t="s">
        <v>2641</v>
      </c>
      <c r="G151" s="1" t="s">
        <v>51</v>
      </c>
      <c r="H151" s="2">
        <v>222857.14</v>
      </c>
    </row>
    <row r="152" spans="1:8" x14ac:dyDescent="0.2">
      <c r="A152" s="1" t="s">
        <v>29</v>
      </c>
      <c r="B152" s="1" t="s">
        <v>726</v>
      </c>
      <c r="C152" s="1" t="s">
        <v>727</v>
      </c>
      <c r="D152" s="1" t="s">
        <v>8631</v>
      </c>
      <c r="E152" s="1" t="s">
        <v>8632</v>
      </c>
      <c r="F152" s="1" t="s">
        <v>2641</v>
      </c>
      <c r="G152" s="1" t="s">
        <v>51</v>
      </c>
      <c r="H152" s="2">
        <v>318095.24</v>
      </c>
    </row>
    <row r="153" spans="1:8" ht="22.5" x14ac:dyDescent="0.2">
      <c r="A153" s="1" t="s">
        <v>29</v>
      </c>
      <c r="B153" s="1" t="s">
        <v>2115</v>
      </c>
      <c r="C153" s="1" t="s">
        <v>2116</v>
      </c>
      <c r="D153" s="1" t="s">
        <v>5386</v>
      </c>
      <c r="E153" s="1" t="s">
        <v>5387</v>
      </c>
      <c r="F153" s="1" t="s">
        <v>3704</v>
      </c>
      <c r="G153" s="1" t="s">
        <v>51</v>
      </c>
      <c r="H153" s="2">
        <v>414666</v>
      </c>
    </row>
    <row r="154" spans="1:8" x14ac:dyDescent="0.2">
      <c r="A154" s="1" t="s">
        <v>29</v>
      </c>
      <c r="B154" s="1" t="s">
        <v>2115</v>
      </c>
      <c r="C154" s="1" t="s">
        <v>2116</v>
      </c>
      <c r="D154" s="1" t="s">
        <v>7012</v>
      </c>
      <c r="E154" s="1" t="s">
        <v>7013</v>
      </c>
      <c r="F154" s="1" t="s">
        <v>2641</v>
      </c>
      <c r="G154" s="1" t="s">
        <v>51</v>
      </c>
      <c r="H154" s="2">
        <v>232380.95</v>
      </c>
    </row>
    <row r="155" spans="1:8" x14ac:dyDescent="0.2">
      <c r="A155" s="3"/>
      <c r="B155" s="3"/>
      <c r="C155" s="3"/>
      <c r="D155" s="3"/>
      <c r="E155" s="3"/>
      <c r="F155" s="3"/>
      <c r="G155" s="3"/>
      <c r="H155" s="4">
        <f>SUBTOTAL(109,Tabela145689101112131415161718192021[VL Repasse Proposta])</f>
        <v>84318816.530000016</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
  <sheetViews>
    <sheetView workbookViewId="0">
      <selection sqref="A1:H1"/>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58.5703125" style="1" customWidth="1"/>
    <col min="6" max="6" width="46.71093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475</v>
      </c>
      <c r="B5" s="1" t="s">
        <v>3583</v>
      </c>
      <c r="C5" s="1" t="s">
        <v>3584</v>
      </c>
      <c r="D5" s="1" t="s">
        <v>3581</v>
      </c>
      <c r="E5" s="1" t="s">
        <v>3582</v>
      </c>
      <c r="F5" s="1" t="s">
        <v>3451</v>
      </c>
      <c r="G5" s="1" t="s">
        <v>51</v>
      </c>
      <c r="H5" s="2">
        <v>350000</v>
      </c>
    </row>
    <row r="6" spans="1:8" x14ac:dyDescent="0.2">
      <c r="A6" s="1" t="s">
        <v>475</v>
      </c>
      <c r="B6" s="1" t="s">
        <v>3583</v>
      </c>
      <c r="C6" s="1" t="s">
        <v>3584</v>
      </c>
      <c r="D6" s="1" t="s">
        <v>3595</v>
      </c>
      <c r="E6" s="1" t="s">
        <v>3596</v>
      </c>
      <c r="F6" s="1" t="s">
        <v>3451</v>
      </c>
      <c r="G6" s="1" t="s">
        <v>51</v>
      </c>
      <c r="H6" s="2">
        <v>250000</v>
      </c>
    </row>
    <row r="7" spans="1:8" x14ac:dyDescent="0.2">
      <c r="A7" s="1" t="s">
        <v>475</v>
      </c>
      <c r="B7" s="1" t="s">
        <v>3583</v>
      </c>
      <c r="C7" s="1" t="s">
        <v>3584</v>
      </c>
      <c r="D7" s="1" t="s">
        <v>6688</v>
      </c>
      <c r="E7" s="1" t="s">
        <v>2425</v>
      </c>
      <c r="F7" s="1" t="s">
        <v>391</v>
      </c>
      <c r="G7" s="1" t="s">
        <v>51</v>
      </c>
      <c r="H7" s="2">
        <v>270476.19</v>
      </c>
    </row>
    <row r="8" spans="1:8" x14ac:dyDescent="0.2">
      <c r="A8" s="1" t="s">
        <v>475</v>
      </c>
      <c r="B8" s="1" t="s">
        <v>3583</v>
      </c>
      <c r="C8" s="1" t="s">
        <v>3584</v>
      </c>
      <c r="D8" s="1" t="s">
        <v>6693</v>
      </c>
      <c r="E8" s="1" t="s">
        <v>2425</v>
      </c>
      <c r="F8" s="1" t="s">
        <v>391</v>
      </c>
      <c r="G8" s="1" t="s">
        <v>51</v>
      </c>
      <c r="H8" s="2">
        <v>234833.66</v>
      </c>
    </row>
    <row r="9" spans="1:8" x14ac:dyDescent="0.2">
      <c r="A9" s="1" t="s">
        <v>475</v>
      </c>
      <c r="B9" s="1" t="s">
        <v>3583</v>
      </c>
      <c r="C9" s="1" t="s">
        <v>3584</v>
      </c>
      <c r="D9" s="1" t="s">
        <v>9030</v>
      </c>
      <c r="E9" s="1" t="s">
        <v>6146</v>
      </c>
      <c r="F9" s="1" t="s">
        <v>2641</v>
      </c>
      <c r="G9" s="1" t="s">
        <v>51</v>
      </c>
      <c r="H9" s="2">
        <v>460952.38</v>
      </c>
    </row>
    <row r="10" spans="1:8" x14ac:dyDescent="0.2">
      <c r="A10" s="1" t="s">
        <v>475</v>
      </c>
      <c r="B10" s="1" t="s">
        <v>1396</v>
      </c>
      <c r="C10" s="1" t="s">
        <v>1397</v>
      </c>
      <c r="D10" s="1" t="s">
        <v>3554</v>
      </c>
      <c r="E10" s="1" t="s">
        <v>3555</v>
      </c>
      <c r="F10" s="1" t="s">
        <v>3451</v>
      </c>
      <c r="G10" s="1" t="s">
        <v>51</v>
      </c>
      <c r="H10" s="2">
        <v>300000</v>
      </c>
    </row>
    <row r="11" spans="1:8" x14ac:dyDescent="0.2">
      <c r="A11" s="1" t="s">
        <v>475</v>
      </c>
      <c r="B11" s="1" t="s">
        <v>1396</v>
      </c>
      <c r="C11" s="1" t="s">
        <v>1397</v>
      </c>
      <c r="D11" s="1" t="s">
        <v>4657</v>
      </c>
      <c r="E11" s="1" t="s">
        <v>1233</v>
      </c>
      <c r="F11" s="1" t="s">
        <v>3576</v>
      </c>
      <c r="G11" s="1" t="s">
        <v>51</v>
      </c>
      <c r="H11" s="2">
        <v>299800</v>
      </c>
    </row>
    <row r="12" spans="1:8" x14ac:dyDescent="0.2">
      <c r="A12" s="1" t="s">
        <v>475</v>
      </c>
      <c r="B12" s="1" t="s">
        <v>1042</v>
      </c>
      <c r="C12" s="1" t="s">
        <v>1043</v>
      </c>
      <c r="D12" s="1" t="s">
        <v>3845</v>
      </c>
      <c r="E12" s="1" t="s">
        <v>3846</v>
      </c>
      <c r="F12" s="1" t="s">
        <v>3451</v>
      </c>
      <c r="G12" s="1" t="s">
        <v>51</v>
      </c>
      <c r="H12" s="2">
        <v>250000</v>
      </c>
    </row>
    <row r="13" spans="1:8" x14ac:dyDescent="0.2">
      <c r="A13" s="1" t="s">
        <v>475</v>
      </c>
      <c r="B13" s="1" t="s">
        <v>1042</v>
      </c>
      <c r="C13" s="1" t="s">
        <v>1043</v>
      </c>
      <c r="D13" s="1" t="s">
        <v>4222</v>
      </c>
      <c r="E13" s="1" t="s">
        <v>1233</v>
      </c>
      <c r="F13" s="1" t="s">
        <v>3576</v>
      </c>
      <c r="G13" s="1" t="s">
        <v>51</v>
      </c>
      <c r="H13" s="2">
        <v>299800</v>
      </c>
    </row>
    <row r="14" spans="1:8" x14ac:dyDescent="0.2">
      <c r="A14" s="1" t="s">
        <v>475</v>
      </c>
      <c r="B14" s="1" t="s">
        <v>1042</v>
      </c>
      <c r="C14" s="1" t="s">
        <v>1043</v>
      </c>
      <c r="D14" s="1" t="s">
        <v>8759</v>
      </c>
      <c r="E14" s="1" t="s">
        <v>6146</v>
      </c>
      <c r="F14" s="1" t="s">
        <v>2641</v>
      </c>
      <c r="G14" s="1" t="s">
        <v>51</v>
      </c>
      <c r="H14" s="2">
        <v>911877.39</v>
      </c>
    </row>
    <row r="15" spans="1:8" x14ac:dyDescent="0.2">
      <c r="A15" s="1" t="s">
        <v>475</v>
      </c>
      <c r="B15" s="1" t="s">
        <v>1042</v>
      </c>
      <c r="C15" s="1" t="s">
        <v>1043</v>
      </c>
      <c r="D15" s="1" t="s">
        <v>9210</v>
      </c>
      <c r="E15" s="1" t="s">
        <v>6146</v>
      </c>
      <c r="F15" s="1" t="s">
        <v>2641</v>
      </c>
      <c r="G15" s="1" t="s">
        <v>51</v>
      </c>
      <c r="H15" s="2">
        <v>651428.56999999995</v>
      </c>
    </row>
    <row r="16" spans="1:8" x14ac:dyDescent="0.2">
      <c r="A16" s="1" t="s">
        <v>475</v>
      </c>
      <c r="B16" s="1" t="s">
        <v>476</v>
      </c>
      <c r="C16" s="1" t="s">
        <v>477</v>
      </c>
      <c r="D16" s="1" t="s">
        <v>3657</v>
      </c>
      <c r="E16" s="1" t="s">
        <v>3658</v>
      </c>
      <c r="F16" s="1" t="s">
        <v>3451</v>
      </c>
      <c r="G16" s="1" t="s">
        <v>51</v>
      </c>
      <c r="H16" s="2">
        <v>200000</v>
      </c>
    </row>
    <row r="17" spans="1:8" x14ac:dyDescent="0.2">
      <c r="A17" s="1" t="s">
        <v>475</v>
      </c>
      <c r="B17" s="1" t="s">
        <v>476</v>
      </c>
      <c r="C17" s="1" t="s">
        <v>477</v>
      </c>
      <c r="D17" s="1" t="s">
        <v>8173</v>
      </c>
      <c r="E17" s="1" t="s">
        <v>8174</v>
      </c>
      <c r="F17" s="1" t="s">
        <v>2641</v>
      </c>
      <c r="G17" s="1" t="s">
        <v>51</v>
      </c>
      <c r="H17" s="2">
        <v>911877.39</v>
      </c>
    </row>
    <row r="18" spans="1:8" x14ac:dyDescent="0.2">
      <c r="A18" s="1" t="s">
        <v>475</v>
      </c>
      <c r="B18" s="1" t="s">
        <v>1069</v>
      </c>
      <c r="C18" s="1" t="s">
        <v>1070</v>
      </c>
      <c r="D18" s="1" t="s">
        <v>3486</v>
      </c>
      <c r="E18" s="1" t="s">
        <v>531</v>
      </c>
      <c r="F18" s="1" t="s">
        <v>3451</v>
      </c>
      <c r="G18" s="1" t="s">
        <v>51</v>
      </c>
      <c r="H18" s="2">
        <v>300000</v>
      </c>
    </row>
    <row r="19" spans="1:8" x14ac:dyDescent="0.2">
      <c r="A19" s="1" t="s">
        <v>475</v>
      </c>
      <c r="B19" s="1" t="s">
        <v>1069</v>
      </c>
      <c r="C19" s="1" t="s">
        <v>1070</v>
      </c>
      <c r="D19" s="1" t="s">
        <v>3535</v>
      </c>
      <c r="E19" s="1" t="s">
        <v>3536</v>
      </c>
      <c r="F19" s="1" t="s">
        <v>3451</v>
      </c>
      <c r="G19" s="1" t="s">
        <v>51</v>
      </c>
      <c r="H19" s="2">
        <v>200000</v>
      </c>
    </row>
    <row r="20" spans="1:8" x14ac:dyDescent="0.2">
      <c r="A20" s="1" t="s">
        <v>475</v>
      </c>
      <c r="B20" s="1" t="s">
        <v>1069</v>
      </c>
      <c r="C20" s="1" t="s">
        <v>1070</v>
      </c>
      <c r="D20" s="1" t="s">
        <v>3878</v>
      </c>
      <c r="E20" s="1" t="s">
        <v>2742</v>
      </c>
      <c r="F20" s="1" t="s">
        <v>3576</v>
      </c>
      <c r="G20" s="1" t="s">
        <v>51</v>
      </c>
      <c r="H20" s="2">
        <v>500000</v>
      </c>
    </row>
    <row r="21" spans="1:8" x14ac:dyDescent="0.2">
      <c r="A21" s="1" t="s">
        <v>475</v>
      </c>
      <c r="B21" s="1" t="s">
        <v>1069</v>
      </c>
      <c r="C21" s="1" t="s">
        <v>1070</v>
      </c>
      <c r="D21" s="1" t="s">
        <v>8944</v>
      </c>
      <c r="E21" s="1" t="s">
        <v>6146</v>
      </c>
      <c r="F21" s="1" t="s">
        <v>2641</v>
      </c>
      <c r="G21" s="1" t="s">
        <v>51</v>
      </c>
      <c r="H21" s="2">
        <v>911877.39</v>
      </c>
    </row>
    <row r="22" spans="1:8" ht="22.5" x14ac:dyDescent="0.2">
      <c r="A22" s="1" t="s">
        <v>475</v>
      </c>
      <c r="B22" s="1" t="s">
        <v>482</v>
      </c>
      <c r="C22" s="1" t="s">
        <v>483</v>
      </c>
      <c r="D22" s="1" t="s">
        <v>3539</v>
      </c>
      <c r="E22" s="1" t="s">
        <v>3540</v>
      </c>
      <c r="F22" s="1" t="s">
        <v>3451</v>
      </c>
      <c r="G22" s="1" t="s">
        <v>51</v>
      </c>
      <c r="H22" s="2">
        <v>300000</v>
      </c>
    </row>
    <row r="23" spans="1:8" x14ac:dyDescent="0.2">
      <c r="A23" s="1" t="s">
        <v>475</v>
      </c>
      <c r="B23" s="1" t="s">
        <v>482</v>
      </c>
      <c r="C23" s="1" t="s">
        <v>483</v>
      </c>
      <c r="D23" s="1" t="s">
        <v>3854</v>
      </c>
      <c r="E23" s="1" t="s">
        <v>3855</v>
      </c>
      <c r="F23" s="1" t="s">
        <v>3451</v>
      </c>
      <c r="G23" s="1" t="s">
        <v>51</v>
      </c>
      <c r="H23" s="2">
        <v>250000</v>
      </c>
    </row>
    <row r="24" spans="1:8" x14ac:dyDescent="0.2">
      <c r="A24" s="1" t="s">
        <v>475</v>
      </c>
      <c r="B24" s="1" t="s">
        <v>482</v>
      </c>
      <c r="C24" s="1" t="s">
        <v>483</v>
      </c>
      <c r="D24" s="1" t="s">
        <v>4665</v>
      </c>
      <c r="E24" s="1" t="s">
        <v>4666</v>
      </c>
      <c r="F24" s="1" t="s">
        <v>3451</v>
      </c>
      <c r="G24" s="1" t="s">
        <v>51</v>
      </c>
      <c r="H24" s="2">
        <v>250000</v>
      </c>
    </row>
    <row r="25" spans="1:8" x14ac:dyDescent="0.2">
      <c r="A25" s="1" t="s">
        <v>475</v>
      </c>
      <c r="B25" s="1" t="s">
        <v>482</v>
      </c>
      <c r="C25" s="1" t="s">
        <v>483</v>
      </c>
      <c r="D25" s="1" t="s">
        <v>5084</v>
      </c>
      <c r="E25" s="1" t="s">
        <v>4698</v>
      </c>
      <c r="F25" s="1" t="s">
        <v>3576</v>
      </c>
      <c r="G25" s="1" t="s">
        <v>51</v>
      </c>
      <c r="H25" s="2">
        <v>997582</v>
      </c>
    </row>
    <row r="26" spans="1:8" ht="22.5" x14ac:dyDescent="0.2">
      <c r="A26" s="1" t="s">
        <v>475</v>
      </c>
      <c r="B26" s="1" t="s">
        <v>2240</v>
      </c>
      <c r="C26" s="1" t="s">
        <v>2241</v>
      </c>
      <c r="D26" s="1" t="s">
        <v>2999</v>
      </c>
      <c r="E26" s="1" t="s">
        <v>3000</v>
      </c>
      <c r="F26" s="1" t="s">
        <v>50</v>
      </c>
      <c r="G26" s="1" t="s">
        <v>51</v>
      </c>
      <c r="H26" s="2">
        <v>222857.14</v>
      </c>
    </row>
    <row r="27" spans="1:8" x14ac:dyDescent="0.2">
      <c r="A27" s="1" t="s">
        <v>475</v>
      </c>
      <c r="B27" s="1" t="s">
        <v>2240</v>
      </c>
      <c r="C27" s="1" t="s">
        <v>2241</v>
      </c>
      <c r="D27" s="1" t="s">
        <v>8747</v>
      </c>
      <c r="E27" s="1" t="s">
        <v>6146</v>
      </c>
      <c r="F27" s="1" t="s">
        <v>2641</v>
      </c>
      <c r="G27" s="1" t="s">
        <v>51</v>
      </c>
      <c r="H27" s="2">
        <v>911877.39</v>
      </c>
    </row>
    <row r="28" spans="1:8" ht="22.5" x14ac:dyDescent="0.2">
      <c r="A28" s="1" t="s">
        <v>475</v>
      </c>
      <c r="B28" s="1" t="s">
        <v>820</v>
      </c>
      <c r="C28" s="1" t="s">
        <v>821</v>
      </c>
      <c r="D28" s="1" t="s">
        <v>8661</v>
      </c>
      <c r="E28" s="1" t="s">
        <v>8662</v>
      </c>
      <c r="F28" s="1" t="s">
        <v>50</v>
      </c>
      <c r="G28" s="1" t="s">
        <v>51</v>
      </c>
      <c r="H28" s="2">
        <v>1199233.72</v>
      </c>
    </row>
    <row r="29" spans="1:8" ht="22.5" x14ac:dyDescent="0.2">
      <c r="A29" s="1" t="s">
        <v>475</v>
      </c>
      <c r="B29" s="1" t="s">
        <v>820</v>
      </c>
      <c r="C29" s="1" t="s">
        <v>821</v>
      </c>
      <c r="D29" s="1" t="s">
        <v>8675</v>
      </c>
      <c r="E29" s="1" t="s">
        <v>8676</v>
      </c>
      <c r="F29" s="1" t="s">
        <v>50</v>
      </c>
      <c r="G29" s="1" t="s">
        <v>51</v>
      </c>
      <c r="H29" s="2">
        <v>651428.56999999995</v>
      </c>
    </row>
    <row r="30" spans="1:8" x14ac:dyDescent="0.2">
      <c r="A30" s="1" t="s">
        <v>475</v>
      </c>
      <c r="B30" s="1" t="s">
        <v>820</v>
      </c>
      <c r="C30" s="1" t="s">
        <v>821</v>
      </c>
      <c r="D30" s="1" t="s">
        <v>8873</v>
      </c>
      <c r="E30" s="1" t="s">
        <v>8874</v>
      </c>
      <c r="F30" s="1" t="s">
        <v>2641</v>
      </c>
      <c r="G30" s="1" t="s">
        <v>51</v>
      </c>
      <c r="H30" s="2">
        <v>2827586.21</v>
      </c>
    </row>
    <row r="31" spans="1:8" x14ac:dyDescent="0.2">
      <c r="A31" s="1" t="s">
        <v>475</v>
      </c>
      <c r="B31" s="1" t="s">
        <v>820</v>
      </c>
      <c r="C31" s="1" t="s">
        <v>821</v>
      </c>
      <c r="D31" s="1" t="s">
        <v>9236</v>
      </c>
      <c r="E31" s="1" t="s">
        <v>3672</v>
      </c>
      <c r="F31" s="1" t="s">
        <v>3576</v>
      </c>
      <c r="G31" s="1" t="s">
        <v>51</v>
      </c>
      <c r="H31" s="2">
        <v>493177.49</v>
      </c>
    </row>
    <row r="32" spans="1:8" x14ac:dyDescent="0.2">
      <c r="A32" s="1" t="s">
        <v>475</v>
      </c>
      <c r="B32" s="1" t="s">
        <v>820</v>
      </c>
      <c r="C32" s="1" t="s">
        <v>821</v>
      </c>
      <c r="D32" s="1" t="s">
        <v>2441</v>
      </c>
      <c r="E32" s="1" t="s">
        <v>1014</v>
      </c>
      <c r="F32" s="1" t="s">
        <v>209</v>
      </c>
      <c r="G32" s="1" t="s">
        <v>51</v>
      </c>
      <c r="H32" s="2">
        <v>449000</v>
      </c>
    </row>
    <row r="33" spans="1:8" x14ac:dyDescent="0.2">
      <c r="A33" s="1" t="s">
        <v>475</v>
      </c>
      <c r="B33" s="1" t="s">
        <v>3701</v>
      </c>
      <c r="C33" s="1" t="s">
        <v>3702</v>
      </c>
      <c r="D33" s="1" t="s">
        <v>3699</v>
      </c>
      <c r="E33" s="1" t="s">
        <v>3700</v>
      </c>
      <c r="F33" s="1" t="s">
        <v>3451</v>
      </c>
      <c r="G33" s="1" t="s">
        <v>51</v>
      </c>
      <c r="H33" s="2">
        <v>1000000</v>
      </c>
    </row>
    <row r="34" spans="1:8" x14ac:dyDescent="0.2">
      <c r="A34" s="1" t="s">
        <v>475</v>
      </c>
      <c r="B34" s="1" t="s">
        <v>3701</v>
      </c>
      <c r="C34" s="1" t="s">
        <v>3702</v>
      </c>
      <c r="D34" s="1" t="s">
        <v>9009</v>
      </c>
      <c r="E34" s="1" t="s">
        <v>5858</v>
      </c>
      <c r="F34" s="1" t="s">
        <v>2641</v>
      </c>
      <c r="G34" s="1" t="s">
        <v>51</v>
      </c>
      <c r="H34" s="2">
        <v>460952.38</v>
      </c>
    </row>
    <row r="35" spans="1:8" x14ac:dyDescent="0.2">
      <c r="A35" s="1" t="s">
        <v>475</v>
      </c>
      <c r="B35" s="1" t="s">
        <v>1611</v>
      </c>
      <c r="C35" s="1" t="s">
        <v>1612</v>
      </c>
      <c r="D35" s="1" t="s">
        <v>3988</v>
      </c>
      <c r="E35" s="1" t="s">
        <v>3989</v>
      </c>
      <c r="F35" s="1" t="s">
        <v>3451</v>
      </c>
      <c r="G35" s="1" t="s">
        <v>51</v>
      </c>
      <c r="H35" s="2">
        <v>500000</v>
      </c>
    </row>
    <row r="36" spans="1:8" ht="22.5" x14ac:dyDescent="0.2">
      <c r="A36" s="1" t="s">
        <v>475</v>
      </c>
      <c r="B36" s="1" t="s">
        <v>1611</v>
      </c>
      <c r="C36" s="1" t="s">
        <v>1612</v>
      </c>
      <c r="D36" s="1" t="s">
        <v>4027</v>
      </c>
      <c r="E36" s="1" t="s">
        <v>4028</v>
      </c>
      <c r="F36" s="1" t="s">
        <v>3451</v>
      </c>
      <c r="G36" s="1" t="s">
        <v>51</v>
      </c>
      <c r="H36" s="2">
        <v>250000</v>
      </c>
    </row>
    <row r="37" spans="1:8" x14ac:dyDescent="0.2">
      <c r="A37" s="1" t="s">
        <v>475</v>
      </c>
      <c r="B37" s="1" t="s">
        <v>1611</v>
      </c>
      <c r="C37" s="1" t="s">
        <v>1612</v>
      </c>
      <c r="D37" s="1" t="s">
        <v>4064</v>
      </c>
      <c r="E37" s="1" t="s">
        <v>4065</v>
      </c>
      <c r="F37" s="1" t="s">
        <v>3451</v>
      </c>
      <c r="G37" s="1" t="s">
        <v>51</v>
      </c>
      <c r="H37" s="2">
        <v>250000</v>
      </c>
    </row>
    <row r="38" spans="1:8" x14ac:dyDescent="0.2">
      <c r="A38" s="1" t="s">
        <v>475</v>
      </c>
      <c r="B38" s="1" t="s">
        <v>1611</v>
      </c>
      <c r="C38" s="1" t="s">
        <v>1612</v>
      </c>
      <c r="D38" s="1" t="s">
        <v>5885</v>
      </c>
      <c r="E38" s="1" t="s">
        <v>234</v>
      </c>
      <c r="F38" s="1" t="s">
        <v>391</v>
      </c>
      <c r="G38" s="1" t="s">
        <v>51</v>
      </c>
      <c r="H38" s="2">
        <v>365714.19</v>
      </c>
    </row>
    <row r="39" spans="1:8" x14ac:dyDescent="0.2">
      <c r="A39" s="1" t="s">
        <v>475</v>
      </c>
      <c r="B39" s="1" t="s">
        <v>1611</v>
      </c>
      <c r="C39" s="1" t="s">
        <v>1612</v>
      </c>
      <c r="D39" s="1" t="s">
        <v>9018</v>
      </c>
      <c r="E39" s="1" t="s">
        <v>6146</v>
      </c>
      <c r="F39" s="1" t="s">
        <v>2641</v>
      </c>
      <c r="G39" s="1" t="s">
        <v>51</v>
      </c>
      <c r="H39" s="2">
        <v>460952.38</v>
      </c>
    </row>
    <row r="40" spans="1:8" x14ac:dyDescent="0.2">
      <c r="A40" s="1" t="s">
        <v>475</v>
      </c>
      <c r="B40" s="1" t="s">
        <v>1611</v>
      </c>
      <c r="C40" s="1" t="s">
        <v>1612</v>
      </c>
      <c r="D40" s="1" t="s">
        <v>9149</v>
      </c>
      <c r="E40" s="1" t="s">
        <v>9150</v>
      </c>
      <c r="F40" s="1" t="s">
        <v>209</v>
      </c>
      <c r="G40" s="1" t="s">
        <v>51</v>
      </c>
      <c r="H40" s="2">
        <v>966110.02</v>
      </c>
    </row>
    <row r="41" spans="1:8" x14ac:dyDescent="0.2">
      <c r="A41" s="1" t="s">
        <v>475</v>
      </c>
      <c r="B41" s="1" t="s">
        <v>1238</v>
      </c>
      <c r="C41" s="1" t="s">
        <v>1239</v>
      </c>
      <c r="D41" s="1" t="s">
        <v>3561</v>
      </c>
      <c r="E41" s="1" t="s">
        <v>602</v>
      </c>
      <c r="F41" s="1" t="s">
        <v>3451</v>
      </c>
      <c r="G41" s="1" t="s">
        <v>51</v>
      </c>
      <c r="H41" s="2">
        <v>350000</v>
      </c>
    </row>
    <row r="42" spans="1:8" x14ac:dyDescent="0.2">
      <c r="A42" s="1" t="s">
        <v>475</v>
      </c>
      <c r="B42" s="1" t="s">
        <v>1238</v>
      </c>
      <c r="C42" s="1" t="s">
        <v>1239</v>
      </c>
      <c r="D42" s="1" t="s">
        <v>3841</v>
      </c>
      <c r="E42" s="1" t="s">
        <v>3842</v>
      </c>
      <c r="F42" s="1" t="s">
        <v>3451</v>
      </c>
      <c r="G42" s="1" t="s">
        <v>51</v>
      </c>
      <c r="H42" s="2">
        <v>800000</v>
      </c>
    </row>
    <row r="43" spans="1:8" x14ac:dyDescent="0.2">
      <c r="A43" s="1" t="s">
        <v>475</v>
      </c>
      <c r="B43" s="1" t="s">
        <v>1238</v>
      </c>
      <c r="C43" s="1" t="s">
        <v>1239</v>
      </c>
      <c r="D43" s="1" t="s">
        <v>8760</v>
      </c>
      <c r="E43" s="1" t="s">
        <v>5858</v>
      </c>
      <c r="F43" s="1" t="s">
        <v>2641</v>
      </c>
      <c r="G43" s="1" t="s">
        <v>51</v>
      </c>
      <c r="H43" s="2">
        <v>911877.39</v>
      </c>
    </row>
    <row r="44" spans="1:8" ht="22.5" x14ac:dyDescent="0.2">
      <c r="A44" s="1" t="s">
        <v>475</v>
      </c>
      <c r="B44" s="1" t="s">
        <v>1804</v>
      </c>
      <c r="C44" s="1" t="s">
        <v>1805</v>
      </c>
      <c r="D44" s="1" t="s">
        <v>3856</v>
      </c>
      <c r="E44" s="1" t="s">
        <v>602</v>
      </c>
      <c r="F44" s="1" t="s">
        <v>3451</v>
      </c>
      <c r="G44" s="1" t="s">
        <v>51</v>
      </c>
      <c r="H44" s="2">
        <v>500000</v>
      </c>
    </row>
    <row r="45" spans="1:8" ht="22.5" x14ac:dyDescent="0.2">
      <c r="A45" s="1" t="s">
        <v>475</v>
      </c>
      <c r="B45" s="1" t="s">
        <v>1804</v>
      </c>
      <c r="C45" s="1" t="s">
        <v>1805</v>
      </c>
      <c r="D45" s="1" t="s">
        <v>4725</v>
      </c>
      <c r="E45" s="1" t="s">
        <v>3672</v>
      </c>
      <c r="F45" s="1" t="s">
        <v>3576</v>
      </c>
      <c r="G45" s="1" t="s">
        <v>51</v>
      </c>
      <c r="H45" s="2">
        <v>250000</v>
      </c>
    </row>
    <row r="46" spans="1:8" ht="22.5" x14ac:dyDescent="0.2">
      <c r="A46" s="1" t="s">
        <v>475</v>
      </c>
      <c r="B46" s="1" t="s">
        <v>1804</v>
      </c>
      <c r="C46" s="1" t="s">
        <v>1805</v>
      </c>
      <c r="D46" s="1" t="s">
        <v>8950</v>
      </c>
      <c r="E46" s="1" t="s">
        <v>5858</v>
      </c>
      <c r="F46" s="1" t="s">
        <v>2641</v>
      </c>
      <c r="G46" s="1" t="s">
        <v>51</v>
      </c>
      <c r="H46" s="2">
        <v>911877.39</v>
      </c>
    </row>
    <row r="47" spans="1:8" x14ac:dyDescent="0.2">
      <c r="A47" s="1" t="s">
        <v>475</v>
      </c>
      <c r="B47" s="1" t="s">
        <v>1256</v>
      </c>
      <c r="C47" s="1" t="s">
        <v>1257</v>
      </c>
      <c r="D47" s="1" t="s">
        <v>4061</v>
      </c>
      <c r="E47" s="1" t="s">
        <v>3875</v>
      </c>
      <c r="F47" s="1" t="s">
        <v>3451</v>
      </c>
      <c r="G47" s="1" t="s">
        <v>51</v>
      </c>
      <c r="H47" s="2">
        <v>225000</v>
      </c>
    </row>
    <row r="48" spans="1:8" x14ac:dyDescent="0.2">
      <c r="A48" s="1" t="s">
        <v>475</v>
      </c>
      <c r="B48" s="1" t="s">
        <v>1256</v>
      </c>
      <c r="C48" s="1" t="s">
        <v>1257</v>
      </c>
      <c r="D48" s="1" t="s">
        <v>4074</v>
      </c>
      <c r="E48" s="1" t="s">
        <v>2742</v>
      </c>
      <c r="F48" s="1" t="s">
        <v>3576</v>
      </c>
      <c r="G48" s="1" t="s">
        <v>51</v>
      </c>
      <c r="H48" s="2">
        <v>450000</v>
      </c>
    </row>
    <row r="49" spans="1:8" x14ac:dyDescent="0.2">
      <c r="A49" s="1" t="s">
        <v>475</v>
      </c>
      <c r="B49" s="1" t="s">
        <v>1256</v>
      </c>
      <c r="C49" s="1" t="s">
        <v>1257</v>
      </c>
      <c r="D49" s="1" t="s">
        <v>8866</v>
      </c>
      <c r="E49" s="1" t="s">
        <v>6146</v>
      </c>
      <c r="F49" s="1" t="s">
        <v>2641</v>
      </c>
      <c r="G49" s="1" t="s">
        <v>51</v>
      </c>
      <c r="H49" s="2">
        <v>911877.39</v>
      </c>
    </row>
    <row r="50" spans="1:8" x14ac:dyDescent="0.2">
      <c r="A50" s="1" t="s">
        <v>475</v>
      </c>
      <c r="B50" s="1" t="s">
        <v>488</v>
      </c>
      <c r="C50" s="1" t="s">
        <v>489</v>
      </c>
      <c r="D50" s="1" t="s">
        <v>3508</v>
      </c>
      <c r="E50" s="1" t="s">
        <v>359</v>
      </c>
      <c r="F50" s="1" t="s">
        <v>3451</v>
      </c>
      <c r="G50" s="1" t="s">
        <v>51</v>
      </c>
      <c r="H50" s="2">
        <v>650000</v>
      </c>
    </row>
    <row r="51" spans="1:8" x14ac:dyDescent="0.2">
      <c r="A51" s="1" t="s">
        <v>475</v>
      </c>
      <c r="B51" s="1" t="s">
        <v>488</v>
      </c>
      <c r="C51" s="1" t="s">
        <v>489</v>
      </c>
      <c r="D51" s="1" t="s">
        <v>3527</v>
      </c>
      <c r="E51" s="1" t="s">
        <v>3528</v>
      </c>
      <c r="F51" s="1" t="s">
        <v>3451</v>
      </c>
      <c r="G51" s="1" t="s">
        <v>51</v>
      </c>
      <c r="H51" s="2">
        <v>250000</v>
      </c>
    </row>
    <row r="52" spans="1:8" x14ac:dyDescent="0.2">
      <c r="A52" s="1" t="s">
        <v>475</v>
      </c>
      <c r="B52" s="1" t="s">
        <v>488</v>
      </c>
      <c r="C52" s="1" t="s">
        <v>489</v>
      </c>
      <c r="D52" s="1" t="s">
        <v>4622</v>
      </c>
      <c r="E52" s="1" t="s">
        <v>714</v>
      </c>
      <c r="F52" s="1" t="s">
        <v>3451</v>
      </c>
      <c r="G52" s="1" t="s">
        <v>51</v>
      </c>
      <c r="H52" s="2">
        <v>480000</v>
      </c>
    </row>
    <row r="53" spans="1:8" ht="22.5" x14ac:dyDescent="0.2">
      <c r="A53" s="1" t="s">
        <v>475</v>
      </c>
      <c r="B53" s="1" t="s">
        <v>488</v>
      </c>
      <c r="C53" s="1" t="s">
        <v>489</v>
      </c>
      <c r="D53" s="1" t="s">
        <v>8892</v>
      </c>
      <c r="E53" s="1" t="s">
        <v>8893</v>
      </c>
      <c r="F53" s="1" t="s">
        <v>50</v>
      </c>
      <c r="G53" s="1" t="s">
        <v>51</v>
      </c>
      <c r="H53" s="2">
        <v>241904.76</v>
      </c>
    </row>
    <row r="54" spans="1:8" x14ac:dyDescent="0.2">
      <c r="A54" s="1" t="s">
        <v>475</v>
      </c>
      <c r="B54" s="1" t="s">
        <v>488</v>
      </c>
      <c r="C54" s="1" t="s">
        <v>489</v>
      </c>
      <c r="D54" s="1" t="s">
        <v>9029</v>
      </c>
      <c r="E54" s="1" t="s">
        <v>5858</v>
      </c>
      <c r="F54" s="1" t="s">
        <v>2641</v>
      </c>
      <c r="G54" s="1" t="s">
        <v>51</v>
      </c>
      <c r="H54" s="2">
        <v>460952.38</v>
      </c>
    </row>
    <row r="55" spans="1:8" ht="22.5" x14ac:dyDescent="0.2">
      <c r="A55" s="1" t="s">
        <v>475</v>
      </c>
      <c r="B55" s="1" t="s">
        <v>2411</v>
      </c>
      <c r="C55" s="1" t="s">
        <v>2412</v>
      </c>
      <c r="D55" s="1" t="s">
        <v>3525</v>
      </c>
      <c r="E55" s="1" t="s">
        <v>3526</v>
      </c>
      <c r="F55" s="1" t="s">
        <v>3451</v>
      </c>
      <c r="G55" s="1" t="s">
        <v>51</v>
      </c>
      <c r="H55" s="2">
        <v>500000</v>
      </c>
    </row>
    <row r="56" spans="1:8" ht="22.5" x14ac:dyDescent="0.2">
      <c r="A56" s="1" t="s">
        <v>475</v>
      </c>
      <c r="B56" s="1" t="s">
        <v>2411</v>
      </c>
      <c r="C56" s="1" t="s">
        <v>2412</v>
      </c>
      <c r="D56" s="1" t="s">
        <v>3833</v>
      </c>
      <c r="E56" s="1" t="s">
        <v>3834</v>
      </c>
      <c r="F56" s="1" t="s">
        <v>3451</v>
      </c>
      <c r="G56" s="1" t="s">
        <v>51</v>
      </c>
      <c r="H56" s="2">
        <v>2400000</v>
      </c>
    </row>
    <row r="57" spans="1:8" ht="22.5" x14ac:dyDescent="0.2">
      <c r="A57" s="1" t="s">
        <v>475</v>
      </c>
      <c r="B57" s="1" t="s">
        <v>2411</v>
      </c>
      <c r="C57" s="1" t="s">
        <v>2412</v>
      </c>
      <c r="D57" s="1" t="s">
        <v>4066</v>
      </c>
      <c r="E57" s="1" t="s">
        <v>4067</v>
      </c>
      <c r="F57" s="1" t="s">
        <v>3558</v>
      </c>
      <c r="G57" s="1" t="s">
        <v>51</v>
      </c>
      <c r="H57" s="2">
        <v>300000</v>
      </c>
    </row>
    <row r="58" spans="1:8" x14ac:dyDescent="0.2">
      <c r="A58" s="1" t="s">
        <v>475</v>
      </c>
      <c r="B58" s="1" t="s">
        <v>2411</v>
      </c>
      <c r="C58" s="1" t="s">
        <v>2412</v>
      </c>
      <c r="D58" s="1" t="s">
        <v>5537</v>
      </c>
      <c r="E58" s="1" t="s">
        <v>5538</v>
      </c>
      <c r="F58" s="1" t="s">
        <v>391</v>
      </c>
      <c r="G58" s="1" t="s">
        <v>51</v>
      </c>
      <c r="H58" s="2">
        <v>234833.62</v>
      </c>
    </row>
    <row r="59" spans="1:8" x14ac:dyDescent="0.2">
      <c r="A59" s="1" t="s">
        <v>475</v>
      </c>
      <c r="B59" s="1" t="s">
        <v>2411</v>
      </c>
      <c r="C59" s="1" t="s">
        <v>2412</v>
      </c>
      <c r="D59" s="1" t="s">
        <v>9057</v>
      </c>
      <c r="E59" s="1" t="s">
        <v>5858</v>
      </c>
      <c r="F59" s="1" t="s">
        <v>2641</v>
      </c>
      <c r="G59" s="1" t="s">
        <v>51</v>
      </c>
      <c r="H59" s="2">
        <v>460952.38</v>
      </c>
    </row>
    <row r="60" spans="1:8" x14ac:dyDescent="0.2">
      <c r="A60" s="1" t="s">
        <v>475</v>
      </c>
      <c r="B60" s="1" t="s">
        <v>1469</v>
      </c>
      <c r="C60" s="1" t="s">
        <v>10251</v>
      </c>
      <c r="D60" s="1" t="s">
        <v>10250</v>
      </c>
      <c r="E60" s="1" t="s">
        <v>3837</v>
      </c>
      <c r="F60" s="1" t="s">
        <v>3838</v>
      </c>
      <c r="G60" s="1" t="s">
        <v>51</v>
      </c>
      <c r="H60" s="2">
        <v>450000</v>
      </c>
    </row>
    <row r="61" spans="1:8" ht="33.75" x14ac:dyDescent="0.2">
      <c r="A61" s="1" t="s">
        <v>475</v>
      </c>
      <c r="B61" s="1" t="s">
        <v>1469</v>
      </c>
      <c r="C61" s="1" t="s">
        <v>4229</v>
      </c>
      <c r="D61" s="1" t="s">
        <v>6302</v>
      </c>
      <c r="E61" s="1" t="s">
        <v>6303</v>
      </c>
      <c r="F61" s="1" t="s">
        <v>209</v>
      </c>
      <c r="G61" s="1" t="s">
        <v>51</v>
      </c>
      <c r="H61" s="2">
        <v>2046660.12</v>
      </c>
    </row>
    <row r="62" spans="1:8" ht="22.5" x14ac:dyDescent="0.2">
      <c r="A62" s="1" t="s">
        <v>475</v>
      </c>
      <c r="B62" s="1" t="s">
        <v>1469</v>
      </c>
      <c r="C62" s="1" t="s">
        <v>3717</v>
      </c>
      <c r="D62" s="1" t="s">
        <v>3715</v>
      </c>
      <c r="E62" s="1" t="s">
        <v>3716</v>
      </c>
      <c r="F62" s="1" t="s">
        <v>3718</v>
      </c>
      <c r="G62" s="1" t="s">
        <v>51</v>
      </c>
      <c r="H62" s="2">
        <v>260000</v>
      </c>
    </row>
    <row r="63" spans="1:8" x14ac:dyDescent="0.2">
      <c r="A63" s="1" t="s">
        <v>475</v>
      </c>
      <c r="B63" s="1" t="s">
        <v>1469</v>
      </c>
      <c r="C63" s="1" t="s">
        <v>8459</v>
      </c>
      <c r="D63" s="1" t="s">
        <v>8457</v>
      </c>
      <c r="E63" s="1" t="s">
        <v>8458</v>
      </c>
      <c r="F63" s="1" t="s">
        <v>3838</v>
      </c>
      <c r="G63" s="1" t="s">
        <v>51</v>
      </c>
      <c r="H63" s="2">
        <v>799980</v>
      </c>
    </row>
    <row r="64" spans="1:8" x14ac:dyDescent="0.2">
      <c r="A64" s="1" t="s">
        <v>475</v>
      </c>
      <c r="B64" s="1" t="s">
        <v>1469</v>
      </c>
      <c r="C64" s="1" t="s">
        <v>8459</v>
      </c>
      <c r="D64" s="1" t="s">
        <v>8811</v>
      </c>
      <c r="E64" s="1" t="s">
        <v>8458</v>
      </c>
      <c r="F64" s="1" t="s">
        <v>3838</v>
      </c>
      <c r="G64" s="1" t="s">
        <v>51</v>
      </c>
      <c r="H64" s="2">
        <v>2499520</v>
      </c>
    </row>
    <row r="65" spans="1:8" x14ac:dyDescent="0.2">
      <c r="A65" s="1" t="s">
        <v>475</v>
      </c>
      <c r="B65" s="1" t="s">
        <v>1469</v>
      </c>
      <c r="C65" s="1" t="s">
        <v>8459</v>
      </c>
      <c r="D65" s="1" t="s">
        <v>9986</v>
      </c>
      <c r="E65" s="1" t="s">
        <v>6678</v>
      </c>
      <c r="F65" s="1" t="s">
        <v>3838</v>
      </c>
      <c r="G65" s="1" t="s">
        <v>51</v>
      </c>
      <c r="H65" s="2">
        <v>1200000</v>
      </c>
    </row>
    <row r="66" spans="1:8" x14ac:dyDescent="0.2">
      <c r="A66" s="1" t="s">
        <v>475</v>
      </c>
      <c r="B66" s="1" t="s">
        <v>1469</v>
      </c>
      <c r="C66" s="1" t="s">
        <v>8459</v>
      </c>
      <c r="D66" s="1" t="s">
        <v>10477</v>
      </c>
      <c r="E66" s="1" t="s">
        <v>6678</v>
      </c>
      <c r="F66" s="1" t="s">
        <v>3838</v>
      </c>
      <c r="G66" s="1" t="s">
        <v>51</v>
      </c>
      <c r="H66" s="2">
        <v>300000</v>
      </c>
    </row>
    <row r="67" spans="1:8" x14ac:dyDescent="0.2">
      <c r="A67" s="1" t="s">
        <v>475</v>
      </c>
      <c r="B67" s="1" t="s">
        <v>1469</v>
      </c>
      <c r="C67" s="1" t="s">
        <v>1858</v>
      </c>
      <c r="D67" s="1" t="s">
        <v>4638</v>
      </c>
      <c r="E67" s="1" t="s">
        <v>3980</v>
      </c>
      <c r="F67" s="1" t="s">
        <v>3451</v>
      </c>
      <c r="G67" s="1" t="s">
        <v>51</v>
      </c>
      <c r="H67" s="2">
        <v>200000</v>
      </c>
    </row>
    <row r="68" spans="1:8" ht="22.5" x14ac:dyDescent="0.2">
      <c r="A68" s="1" t="s">
        <v>475</v>
      </c>
      <c r="B68" s="1" t="s">
        <v>1469</v>
      </c>
      <c r="C68" s="1" t="s">
        <v>1858</v>
      </c>
      <c r="D68" s="1" t="s">
        <v>4816</v>
      </c>
      <c r="E68" s="1" t="s">
        <v>4817</v>
      </c>
      <c r="F68" s="1" t="s">
        <v>3451</v>
      </c>
      <c r="G68" s="1" t="s">
        <v>51</v>
      </c>
      <c r="H68" s="2">
        <v>597000</v>
      </c>
    </row>
    <row r="69" spans="1:8" ht="22.5" x14ac:dyDescent="0.2">
      <c r="A69" s="1" t="s">
        <v>475</v>
      </c>
      <c r="B69" s="1" t="s">
        <v>1469</v>
      </c>
      <c r="C69" s="1" t="s">
        <v>1858</v>
      </c>
      <c r="D69" s="1" t="s">
        <v>4826</v>
      </c>
      <c r="E69" s="1" t="s">
        <v>4827</v>
      </c>
      <c r="F69" s="1" t="s">
        <v>3576</v>
      </c>
      <c r="G69" s="1" t="s">
        <v>51</v>
      </c>
      <c r="H69" s="2">
        <v>250000</v>
      </c>
    </row>
    <row r="70" spans="1:8" x14ac:dyDescent="0.2">
      <c r="A70" s="1" t="s">
        <v>475</v>
      </c>
      <c r="B70" s="1" t="s">
        <v>1469</v>
      </c>
      <c r="C70" s="1" t="s">
        <v>1858</v>
      </c>
      <c r="D70" s="1" t="s">
        <v>8390</v>
      </c>
      <c r="E70" s="1" t="s">
        <v>8391</v>
      </c>
      <c r="F70" s="1" t="s">
        <v>2641</v>
      </c>
      <c r="G70" s="1" t="s">
        <v>51</v>
      </c>
      <c r="H70" s="2">
        <v>318095.24</v>
      </c>
    </row>
    <row r="71" spans="1:8" x14ac:dyDescent="0.2">
      <c r="A71" s="1" t="s">
        <v>475</v>
      </c>
      <c r="B71" s="1" t="s">
        <v>1469</v>
      </c>
      <c r="C71" s="1" t="s">
        <v>9369</v>
      </c>
      <c r="D71" s="1" t="s">
        <v>9368</v>
      </c>
      <c r="E71" s="1" t="s">
        <v>3837</v>
      </c>
      <c r="F71" s="1" t="s">
        <v>3838</v>
      </c>
      <c r="G71" s="1" t="s">
        <v>51</v>
      </c>
      <c r="H71" s="2">
        <v>250000</v>
      </c>
    </row>
    <row r="72" spans="1:8" ht="56.25" x14ac:dyDescent="0.2">
      <c r="A72" s="1" t="s">
        <v>475</v>
      </c>
      <c r="B72" s="1" t="s">
        <v>1469</v>
      </c>
      <c r="C72" s="1" t="s">
        <v>4045</v>
      </c>
      <c r="D72" s="1" t="s">
        <v>4043</v>
      </c>
      <c r="E72" s="1" t="s">
        <v>4044</v>
      </c>
      <c r="F72" s="1" t="s">
        <v>209</v>
      </c>
      <c r="G72" s="1" t="s">
        <v>51</v>
      </c>
      <c r="H72" s="2">
        <v>200000</v>
      </c>
    </row>
    <row r="73" spans="1:8" ht="22.5" x14ac:dyDescent="0.2">
      <c r="A73" s="1" t="s">
        <v>475</v>
      </c>
      <c r="B73" s="1" t="s">
        <v>1469</v>
      </c>
      <c r="C73" s="1" t="s">
        <v>1470</v>
      </c>
      <c r="D73" s="1" t="s">
        <v>3647</v>
      </c>
      <c r="E73" s="1" t="s">
        <v>3648</v>
      </c>
      <c r="F73" s="1" t="s">
        <v>3451</v>
      </c>
      <c r="G73" s="1" t="s">
        <v>51</v>
      </c>
      <c r="H73" s="2">
        <v>200000</v>
      </c>
    </row>
    <row r="74" spans="1:8" x14ac:dyDescent="0.2">
      <c r="A74" s="1" t="s">
        <v>475</v>
      </c>
      <c r="B74" s="1" t="s">
        <v>1607</v>
      </c>
      <c r="C74" s="1" t="s">
        <v>1608</v>
      </c>
      <c r="D74" s="1" t="s">
        <v>3564</v>
      </c>
      <c r="E74" s="1" t="s">
        <v>3565</v>
      </c>
      <c r="F74" s="1" t="s">
        <v>3451</v>
      </c>
      <c r="G74" s="1" t="s">
        <v>51</v>
      </c>
      <c r="H74" s="2">
        <v>500000</v>
      </c>
    </row>
    <row r="75" spans="1:8" x14ac:dyDescent="0.2">
      <c r="A75" s="1" t="s">
        <v>475</v>
      </c>
      <c r="B75" s="1" t="s">
        <v>1607</v>
      </c>
      <c r="C75" s="1" t="s">
        <v>1608</v>
      </c>
      <c r="D75" s="1" t="s">
        <v>3857</v>
      </c>
      <c r="E75" s="1" t="s">
        <v>412</v>
      </c>
      <c r="F75" s="1" t="s">
        <v>3576</v>
      </c>
      <c r="G75" s="1" t="s">
        <v>51</v>
      </c>
      <c r="H75" s="2">
        <v>250000</v>
      </c>
    </row>
    <row r="76" spans="1:8" x14ac:dyDescent="0.2">
      <c r="A76" s="1" t="s">
        <v>475</v>
      </c>
      <c r="B76" s="1" t="s">
        <v>1607</v>
      </c>
      <c r="C76" s="1" t="s">
        <v>1608</v>
      </c>
      <c r="D76" s="1" t="s">
        <v>4468</v>
      </c>
      <c r="E76" s="1" t="s">
        <v>4469</v>
      </c>
      <c r="F76" s="1" t="s">
        <v>3451</v>
      </c>
      <c r="G76" s="1" t="s">
        <v>51</v>
      </c>
      <c r="H76" s="2">
        <v>286135</v>
      </c>
    </row>
    <row r="77" spans="1:8" x14ac:dyDescent="0.2">
      <c r="A77" s="1" t="s">
        <v>475</v>
      </c>
      <c r="B77" s="1" t="s">
        <v>1607</v>
      </c>
      <c r="C77" s="1" t="s">
        <v>1608</v>
      </c>
      <c r="D77" s="1" t="s">
        <v>7946</v>
      </c>
      <c r="E77" s="1" t="s">
        <v>7947</v>
      </c>
      <c r="F77" s="1" t="s">
        <v>2641</v>
      </c>
      <c r="G77" s="1" t="s">
        <v>51</v>
      </c>
      <c r="H77" s="2">
        <v>222857.14</v>
      </c>
    </row>
    <row r="78" spans="1:8" x14ac:dyDescent="0.2">
      <c r="A78" s="1" t="s">
        <v>475</v>
      </c>
      <c r="B78" s="1" t="s">
        <v>1607</v>
      </c>
      <c r="C78" s="1" t="s">
        <v>1608</v>
      </c>
      <c r="D78" s="1" t="s">
        <v>8792</v>
      </c>
      <c r="E78" s="1" t="s">
        <v>6146</v>
      </c>
      <c r="F78" s="1" t="s">
        <v>2641</v>
      </c>
      <c r="G78" s="1" t="s">
        <v>51</v>
      </c>
      <c r="H78" s="2">
        <v>460952.38</v>
      </c>
    </row>
    <row r="79" spans="1:8" x14ac:dyDescent="0.2">
      <c r="A79" s="1" t="s">
        <v>475</v>
      </c>
      <c r="B79" s="1" t="s">
        <v>2600</v>
      </c>
      <c r="C79" s="1" t="s">
        <v>2601</v>
      </c>
      <c r="D79" s="1" t="s">
        <v>3793</v>
      </c>
      <c r="E79" s="1" t="s">
        <v>430</v>
      </c>
      <c r="F79" s="1" t="s">
        <v>3451</v>
      </c>
      <c r="G79" s="1" t="s">
        <v>51</v>
      </c>
      <c r="H79" s="2">
        <v>250000</v>
      </c>
    </row>
    <row r="80" spans="1:8" x14ac:dyDescent="0.2">
      <c r="A80" s="1" t="s">
        <v>475</v>
      </c>
      <c r="B80" s="1" t="s">
        <v>2600</v>
      </c>
      <c r="C80" s="1" t="s">
        <v>2601</v>
      </c>
      <c r="D80" s="1" t="s">
        <v>9033</v>
      </c>
      <c r="E80" s="1" t="s">
        <v>5858</v>
      </c>
      <c r="F80" s="1" t="s">
        <v>2641</v>
      </c>
      <c r="G80" s="1" t="s">
        <v>51</v>
      </c>
      <c r="H80" s="2">
        <v>460952.38</v>
      </c>
    </row>
    <row r="81" spans="1:8" x14ac:dyDescent="0.2">
      <c r="A81" s="1" t="s">
        <v>475</v>
      </c>
      <c r="B81" s="1" t="s">
        <v>765</v>
      </c>
      <c r="C81" s="1" t="s">
        <v>766</v>
      </c>
      <c r="D81" s="1" t="s">
        <v>3883</v>
      </c>
      <c r="E81" s="1" t="s">
        <v>3884</v>
      </c>
      <c r="F81" s="1" t="s">
        <v>3451</v>
      </c>
      <c r="G81" s="1" t="s">
        <v>51</v>
      </c>
      <c r="H81" s="2">
        <v>500000</v>
      </c>
    </row>
    <row r="82" spans="1:8" x14ac:dyDescent="0.2">
      <c r="A82" s="1" t="s">
        <v>475</v>
      </c>
      <c r="B82" s="1" t="s">
        <v>765</v>
      </c>
      <c r="C82" s="1" t="s">
        <v>766</v>
      </c>
      <c r="D82" s="1" t="s">
        <v>3918</v>
      </c>
      <c r="E82" s="1" t="s">
        <v>3884</v>
      </c>
      <c r="F82" s="1" t="s">
        <v>3451</v>
      </c>
      <c r="G82" s="1" t="s">
        <v>51</v>
      </c>
      <c r="H82" s="2">
        <v>800000</v>
      </c>
    </row>
    <row r="83" spans="1:8" x14ac:dyDescent="0.2">
      <c r="A83" s="1" t="s">
        <v>475</v>
      </c>
      <c r="B83" s="1" t="s">
        <v>765</v>
      </c>
      <c r="C83" s="1" t="s">
        <v>766</v>
      </c>
      <c r="D83" s="1" t="s">
        <v>4557</v>
      </c>
      <c r="E83" s="1" t="s">
        <v>4558</v>
      </c>
      <c r="F83" s="1" t="s">
        <v>3451</v>
      </c>
      <c r="G83" s="1" t="s">
        <v>51</v>
      </c>
      <c r="H83" s="2">
        <v>900000</v>
      </c>
    </row>
    <row r="84" spans="1:8" x14ac:dyDescent="0.2">
      <c r="A84" s="1" t="s">
        <v>475</v>
      </c>
      <c r="B84" s="1" t="s">
        <v>765</v>
      </c>
      <c r="C84" s="1" t="s">
        <v>766</v>
      </c>
      <c r="D84" s="1" t="s">
        <v>4627</v>
      </c>
      <c r="E84" s="1" t="s">
        <v>3921</v>
      </c>
      <c r="F84" s="1" t="s">
        <v>3451</v>
      </c>
      <c r="G84" s="1" t="s">
        <v>51</v>
      </c>
      <c r="H84" s="2">
        <v>500000</v>
      </c>
    </row>
    <row r="85" spans="1:8" ht="22.5" x14ac:dyDescent="0.2">
      <c r="A85" s="1" t="s">
        <v>475</v>
      </c>
      <c r="B85" s="1" t="s">
        <v>765</v>
      </c>
      <c r="C85" s="1" t="s">
        <v>766</v>
      </c>
      <c r="D85" s="1" t="s">
        <v>8836</v>
      </c>
      <c r="E85" s="1" t="s">
        <v>8837</v>
      </c>
      <c r="F85" s="1" t="s">
        <v>50</v>
      </c>
      <c r="G85" s="1" t="s">
        <v>51</v>
      </c>
      <c r="H85" s="2">
        <v>911877.39</v>
      </c>
    </row>
    <row r="86" spans="1:8" x14ac:dyDescent="0.2">
      <c r="A86" s="1" t="s">
        <v>475</v>
      </c>
      <c r="B86" s="1" t="s">
        <v>765</v>
      </c>
      <c r="C86" s="1" t="s">
        <v>766</v>
      </c>
      <c r="D86" s="1" t="s">
        <v>9017</v>
      </c>
      <c r="E86" s="1" t="s">
        <v>6146</v>
      </c>
      <c r="F86" s="1" t="s">
        <v>2641</v>
      </c>
      <c r="G86" s="1" t="s">
        <v>51</v>
      </c>
      <c r="H86" s="2">
        <v>1678160.92</v>
      </c>
    </row>
    <row r="87" spans="1:8" x14ac:dyDescent="0.2">
      <c r="A87" s="1" t="s">
        <v>475</v>
      </c>
      <c r="B87" s="1" t="s">
        <v>1114</v>
      </c>
      <c r="C87" s="1" t="s">
        <v>1115</v>
      </c>
      <c r="D87" s="1" t="s">
        <v>3719</v>
      </c>
      <c r="E87" s="1" t="s">
        <v>3720</v>
      </c>
      <c r="F87" s="1" t="s">
        <v>3451</v>
      </c>
      <c r="G87" s="1" t="s">
        <v>51</v>
      </c>
      <c r="H87" s="2">
        <v>266135</v>
      </c>
    </row>
    <row r="88" spans="1:8" x14ac:dyDescent="0.2">
      <c r="A88" s="1" t="s">
        <v>475</v>
      </c>
      <c r="B88" s="1" t="s">
        <v>1114</v>
      </c>
      <c r="C88" s="1" t="s">
        <v>1115</v>
      </c>
      <c r="D88" s="1" t="s">
        <v>3851</v>
      </c>
      <c r="E88" s="1" t="s">
        <v>3852</v>
      </c>
      <c r="F88" s="1" t="s">
        <v>3451</v>
      </c>
      <c r="G88" s="1" t="s">
        <v>51</v>
      </c>
      <c r="H88" s="2">
        <v>300000</v>
      </c>
    </row>
    <row r="89" spans="1:8" ht="22.5" x14ac:dyDescent="0.2">
      <c r="A89" s="1" t="s">
        <v>475</v>
      </c>
      <c r="B89" s="1" t="s">
        <v>1114</v>
      </c>
      <c r="C89" s="1" t="s">
        <v>1115</v>
      </c>
      <c r="D89" s="1" t="s">
        <v>3889</v>
      </c>
      <c r="E89" s="1" t="s">
        <v>3890</v>
      </c>
      <c r="F89" s="1" t="s">
        <v>3451</v>
      </c>
      <c r="G89" s="1" t="s">
        <v>51</v>
      </c>
      <c r="H89" s="2">
        <v>600000</v>
      </c>
    </row>
    <row r="90" spans="1:8" x14ac:dyDescent="0.2">
      <c r="A90" s="1" t="s">
        <v>475</v>
      </c>
      <c r="B90" s="1" t="s">
        <v>1114</v>
      </c>
      <c r="C90" s="1" t="s">
        <v>1115</v>
      </c>
      <c r="D90" s="1" t="s">
        <v>4420</v>
      </c>
      <c r="E90" s="1" t="s">
        <v>4421</v>
      </c>
      <c r="F90" s="1" t="s">
        <v>3451</v>
      </c>
      <c r="G90" s="1" t="s">
        <v>51</v>
      </c>
      <c r="H90" s="2">
        <v>367000</v>
      </c>
    </row>
    <row r="91" spans="1:8" x14ac:dyDescent="0.2">
      <c r="A91" s="1" t="s">
        <v>475</v>
      </c>
      <c r="B91" s="1" t="s">
        <v>1114</v>
      </c>
      <c r="C91" s="1" t="s">
        <v>1115</v>
      </c>
      <c r="D91" s="1" t="s">
        <v>8896</v>
      </c>
      <c r="E91" s="1" t="s">
        <v>6146</v>
      </c>
      <c r="F91" s="1" t="s">
        <v>2641</v>
      </c>
      <c r="G91" s="1" t="s">
        <v>51</v>
      </c>
      <c r="H91" s="2">
        <v>911877.39</v>
      </c>
    </row>
    <row r="92" spans="1:8" x14ac:dyDescent="0.2">
      <c r="A92" s="1" t="s">
        <v>475</v>
      </c>
      <c r="B92" s="1" t="s">
        <v>1114</v>
      </c>
      <c r="C92" s="1" t="s">
        <v>1115</v>
      </c>
      <c r="D92" s="1" t="s">
        <v>9808</v>
      </c>
      <c r="E92" s="1" t="s">
        <v>9809</v>
      </c>
      <c r="F92" s="1" t="s">
        <v>3451</v>
      </c>
      <c r="G92" s="1" t="s">
        <v>51</v>
      </c>
      <c r="H92" s="2">
        <v>650000</v>
      </c>
    </row>
    <row r="93" spans="1:8" ht="22.5" x14ac:dyDescent="0.2">
      <c r="A93" s="1" t="s">
        <v>475</v>
      </c>
      <c r="B93" s="1" t="s">
        <v>769</v>
      </c>
      <c r="C93" s="1" t="s">
        <v>770</v>
      </c>
      <c r="D93" s="1" t="s">
        <v>3858</v>
      </c>
      <c r="E93" s="1" t="s">
        <v>3859</v>
      </c>
      <c r="F93" s="1" t="s">
        <v>3451</v>
      </c>
      <c r="G93" s="1" t="s">
        <v>51</v>
      </c>
      <c r="H93" s="2">
        <v>250000</v>
      </c>
    </row>
    <row r="94" spans="1:8" x14ac:dyDescent="0.2">
      <c r="A94" s="1" t="s">
        <v>475</v>
      </c>
      <c r="B94" s="1" t="s">
        <v>769</v>
      </c>
      <c r="C94" s="1" t="s">
        <v>770</v>
      </c>
      <c r="D94" s="1" t="s">
        <v>8763</v>
      </c>
      <c r="E94" s="1" t="s">
        <v>8764</v>
      </c>
      <c r="F94" s="1" t="s">
        <v>2641</v>
      </c>
      <c r="G94" s="1" t="s">
        <v>51</v>
      </c>
      <c r="H94" s="2">
        <v>2827586.21</v>
      </c>
    </row>
    <row r="95" spans="1:8" x14ac:dyDescent="0.2">
      <c r="A95" s="1" t="s">
        <v>475</v>
      </c>
      <c r="B95" s="1" t="s">
        <v>769</v>
      </c>
      <c r="C95" s="1" t="s">
        <v>770</v>
      </c>
      <c r="D95" s="1" t="s">
        <v>2436</v>
      </c>
      <c r="E95" s="1" t="s">
        <v>234</v>
      </c>
      <c r="F95" s="1" t="s">
        <v>209</v>
      </c>
      <c r="G95" s="1" t="s">
        <v>51</v>
      </c>
      <c r="H95" s="2">
        <v>476450</v>
      </c>
    </row>
    <row r="96" spans="1:8" x14ac:dyDescent="0.2">
      <c r="A96" s="1" t="s">
        <v>475</v>
      </c>
      <c r="B96" s="1" t="s">
        <v>4068</v>
      </c>
      <c r="C96" s="1" t="s">
        <v>4069</v>
      </c>
      <c r="D96" s="1" t="s">
        <v>4357</v>
      </c>
      <c r="E96" s="1" t="s">
        <v>1233</v>
      </c>
      <c r="F96" s="1" t="s">
        <v>3576</v>
      </c>
      <c r="G96" s="1" t="s">
        <v>51</v>
      </c>
      <c r="H96" s="2">
        <v>350000</v>
      </c>
    </row>
    <row r="97" spans="1:8" x14ac:dyDescent="0.2">
      <c r="A97" s="1" t="s">
        <v>475</v>
      </c>
      <c r="B97" s="1" t="s">
        <v>4068</v>
      </c>
      <c r="C97" s="1" t="s">
        <v>4069</v>
      </c>
      <c r="D97" s="1" t="s">
        <v>9378</v>
      </c>
      <c r="E97" s="1" t="s">
        <v>6146</v>
      </c>
      <c r="F97" s="1" t="s">
        <v>2641</v>
      </c>
      <c r="G97" s="1" t="s">
        <v>51</v>
      </c>
      <c r="H97" s="2">
        <v>460952.38</v>
      </c>
    </row>
    <row r="98" spans="1:8" x14ac:dyDescent="0.2">
      <c r="A98" s="3"/>
      <c r="B98" s="3"/>
      <c r="C98" s="3"/>
      <c r="D98" s="3"/>
      <c r="E98" s="3"/>
      <c r="F98" s="3"/>
      <c r="G98" s="3"/>
      <c r="H98" s="4">
        <f>SUBTOTAL(109,Tabela13[VL Repasse Proposta])</f>
        <v>56150861.320000015</v>
      </c>
    </row>
  </sheetData>
  <mergeCells count="1">
    <mergeCell ref="A1:H1"/>
  </mergeCells>
  <pageMargins left="0.511811024" right="0.511811024" top="0.78740157499999996" bottom="0.78740157499999996" header="0.31496062000000002" footer="0.31496062000000002"/>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23"/>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30</v>
      </c>
      <c r="B5" s="1" t="s">
        <v>2005</v>
      </c>
      <c r="C5" s="1" t="s">
        <v>2006</v>
      </c>
      <c r="D5" s="1" t="s">
        <v>5517</v>
      </c>
      <c r="E5" s="1" t="s">
        <v>2755</v>
      </c>
      <c r="F5" s="1" t="s">
        <v>209</v>
      </c>
      <c r="G5" s="1" t="s">
        <v>51</v>
      </c>
      <c r="H5" s="2">
        <v>283757.34000000003</v>
      </c>
    </row>
    <row r="6" spans="1:8" ht="22.5" x14ac:dyDescent="0.2">
      <c r="A6" s="1" t="s">
        <v>30</v>
      </c>
      <c r="B6" s="1" t="s">
        <v>548</v>
      </c>
      <c r="C6" s="1" t="s">
        <v>549</v>
      </c>
      <c r="D6" s="1" t="s">
        <v>3140</v>
      </c>
      <c r="E6" s="1" t="s">
        <v>3141</v>
      </c>
      <c r="F6" s="1" t="s">
        <v>50</v>
      </c>
      <c r="G6" s="1" t="s">
        <v>51</v>
      </c>
      <c r="H6" s="2">
        <v>222857.14</v>
      </c>
    </row>
    <row r="7" spans="1:8" x14ac:dyDescent="0.2">
      <c r="A7" s="1" t="s">
        <v>30</v>
      </c>
      <c r="B7" s="1" t="s">
        <v>548</v>
      </c>
      <c r="C7" s="1" t="s">
        <v>549</v>
      </c>
      <c r="D7" s="1" t="s">
        <v>4099</v>
      </c>
      <c r="E7" s="1" t="s">
        <v>234</v>
      </c>
      <c r="F7" s="1" t="s">
        <v>209</v>
      </c>
      <c r="G7" s="1" t="s">
        <v>51</v>
      </c>
      <c r="H7" s="2">
        <v>479452.05</v>
      </c>
    </row>
    <row r="8" spans="1:8" ht="22.5" x14ac:dyDescent="0.2">
      <c r="A8" s="1" t="s">
        <v>30</v>
      </c>
      <c r="B8" s="1" t="s">
        <v>548</v>
      </c>
      <c r="C8" s="1" t="s">
        <v>549</v>
      </c>
      <c r="D8" s="1" t="s">
        <v>4336</v>
      </c>
      <c r="E8" s="1" t="s">
        <v>4337</v>
      </c>
      <c r="F8" s="1" t="s">
        <v>3931</v>
      </c>
      <c r="G8" s="1" t="s">
        <v>51</v>
      </c>
      <c r="H8" s="2">
        <v>300000</v>
      </c>
    </row>
    <row r="9" spans="1:8" ht="33.75" x14ac:dyDescent="0.2">
      <c r="A9" s="1" t="s">
        <v>30</v>
      </c>
      <c r="B9" s="1" t="s">
        <v>548</v>
      </c>
      <c r="C9" s="1" t="s">
        <v>549</v>
      </c>
      <c r="D9" s="1" t="s">
        <v>6558</v>
      </c>
      <c r="E9" s="1" t="s">
        <v>6559</v>
      </c>
      <c r="F9" s="1" t="s">
        <v>2641</v>
      </c>
      <c r="G9" s="1" t="s">
        <v>51</v>
      </c>
      <c r="H9" s="2">
        <v>911877.39</v>
      </c>
    </row>
    <row r="10" spans="1:8" ht="22.5" x14ac:dyDescent="0.2">
      <c r="A10" s="1" t="s">
        <v>30</v>
      </c>
      <c r="B10" s="1" t="s">
        <v>548</v>
      </c>
      <c r="C10" s="1" t="s">
        <v>549</v>
      </c>
      <c r="D10" s="1" t="s">
        <v>6615</v>
      </c>
      <c r="E10" s="1" t="s">
        <v>6616</v>
      </c>
      <c r="F10" s="1" t="s">
        <v>11</v>
      </c>
      <c r="G10" s="1" t="s">
        <v>51</v>
      </c>
      <c r="H10" s="2">
        <v>318095.24</v>
      </c>
    </row>
    <row r="11" spans="1:8" x14ac:dyDescent="0.2">
      <c r="A11" s="1" t="s">
        <v>30</v>
      </c>
      <c r="B11" s="1" t="s">
        <v>1294</v>
      </c>
      <c r="C11" s="1" t="s">
        <v>1295</v>
      </c>
      <c r="D11" s="1" t="s">
        <v>4319</v>
      </c>
      <c r="E11" s="1" t="s">
        <v>4320</v>
      </c>
      <c r="F11" s="1" t="s">
        <v>3931</v>
      </c>
      <c r="G11" s="1" t="s">
        <v>51</v>
      </c>
      <c r="H11" s="2">
        <v>1350000</v>
      </c>
    </row>
    <row r="12" spans="1:8" x14ac:dyDescent="0.2">
      <c r="A12" s="1" t="s">
        <v>30</v>
      </c>
      <c r="B12" s="1" t="s">
        <v>1294</v>
      </c>
      <c r="C12" s="1" t="s">
        <v>1295</v>
      </c>
      <c r="D12" s="1" t="s">
        <v>6880</v>
      </c>
      <c r="E12" s="1" t="s">
        <v>6881</v>
      </c>
      <c r="F12" s="1" t="s">
        <v>2641</v>
      </c>
      <c r="G12" s="1" t="s">
        <v>51</v>
      </c>
      <c r="H12" s="2">
        <v>4743295.0199999996</v>
      </c>
    </row>
    <row r="13" spans="1:8" ht="22.5" x14ac:dyDescent="0.2">
      <c r="A13" s="1" t="s">
        <v>30</v>
      </c>
      <c r="B13" s="1" t="s">
        <v>1294</v>
      </c>
      <c r="C13" s="1" t="s">
        <v>1295</v>
      </c>
      <c r="D13" s="1" t="s">
        <v>8852</v>
      </c>
      <c r="E13" s="1" t="s">
        <v>8853</v>
      </c>
      <c r="F13" s="1" t="s">
        <v>209</v>
      </c>
      <c r="G13" s="1" t="s">
        <v>51</v>
      </c>
      <c r="H13" s="2">
        <v>381604.7</v>
      </c>
    </row>
    <row r="14" spans="1:8" x14ac:dyDescent="0.2">
      <c r="A14" s="1" t="s">
        <v>30</v>
      </c>
      <c r="B14" s="1" t="s">
        <v>1451</v>
      </c>
      <c r="C14" s="1" t="s">
        <v>3213</v>
      </c>
      <c r="D14" s="1" t="s">
        <v>4195</v>
      </c>
      <c r="E14" s="1" t="s">
        <v>4196</v>
      </c>
      <c r="F14" s="1" t="s">
        <v>3558</v>
      </c>
      <c r="G14" s="1" t="s">
        <v>51</v>
      </c>
      <c r="H14" s="2">
        <v>6908073.9900000002</v>
      </c>
    </row>
    <row r="15" spans="1:8" x14ac:dyDescent="0.2">
      <c r="A15" s="1" t="s">
        <v>30</v>
      </c>
      <c r="B15" s="1" t="s">
        <v>2952</v>
      </c>
      <c r="C15" s="1" t="s">
        <v>2953</v>
      </c>
      <c r="D15" s="1" t="s">
        <v>4260</v>
      </c>
      <c r="E15" s="1" t="s">
        <v>4261</v>
      </c>
      <c r="F15" s="1" t="s">
        <v>3558</v>
      </c>
      <c r="G15" s="1" t="s">
        <v>51</v>
      </c>
      <c r="H15" s="2">
        <v>6600000</v>
      </c>
    </row>
    <row r="16" spans="1:8" x14ac:dyDescent="0.2">
      <c r="A16" s="1" t="s">
        <v>30</v>
      </c>
      <c r="B16" s="1" t="s">
        <v>2952</v>
      </c>
      <c r="C16" s="1" t="s">
        <v>2953</v>
      </c>
      <c r="D16" s="1" t="s">
        <v>7565</v>
      </c>
      <c r="E16" s="1" t="s">
        <v>7566</v>
      </c>
      <c r="F16" s="1" t="s">
        <v>11</v>
      </c>
      <c r="G16" s="1" t="s">
        <v>51</v>
      </c>
      <c r="H16" s="2">
        <v>222857.14</v>
      </c>
    </row>
    <row r="17" spans="1:8" ht="22.5" x14ac:dyDescent="0.2">
      <c r="A17" s="1" t="s">
        <v>30</v>
      </c>
      <c r="B17" s="1" t="s">
        <v>1340</v>
      </c>
      <c r="C17" s="1" t="s">
        <v>1341</v>
      </c>
      <c r="D17" s="1" t="s">
        <v>3426</v>
      </c>
      <c r="E17" s="1" t="s">
        <v>3427</v>
      </c>
      <c r="F17" s="1" t="s">
        <v>209</v>
      </c>
      <c r="G17" s="1" t="s">
        <v>51</v>
      </c>
      <c r="H17" s="2">
        <v>911877.39</v>
      </c>
    </row>
    <row r="18" spans="1:8" x14ac:dyDescent="0.2">
      <c r="A18" s="1" t="s">
        <v>30</v>
      </c>
      <c r="B18" s="1" t="s">
        <v>2886</v>
      </c>
      <c r="C18" s="1" t="s">
        <v>2887</v>
      </c>
      <c r="D18" s="1" t="s">
        <v>3926</v>
      </c>
      <c r="E18" s="1" t="s">
        <v>430</v>
      </c>
      <c r="F18" s="1" t="s">
        <v>209</v>
      </c>
      <c r="G18" s="1" t="s">
        <v>51</v>
      </c>
      <c r="H18" s="2">
        <v>234833.66</v>
      </c>
    </row>
    <row r="19" spans="1:8" x14ac:dyDescent="0.2">
      <c r="A19" s="1" t="s">
        <v>30</v>
      </c>
      <c r="B19" s="1" t="s">
        <v>2886</v>
      </c>
      <c r="C19" s="1" t="s">
        <v>2887</v>
      </c>
      <c r="D19" s="1" t="s">
        <v>5870</v>
      </c>
      <c r="E19" s="1" t="s">
        <v>3461</v>
      </c>
      <c r="F19" s="1" t="s">
        <v>209</v>
      </c>
      <c r="G19" s="1" t="s">
        <v>51</v>
      </c>
      <c r="H19" s="2">
        <v>556190.48</v>
      </c>
    </row>
    <row r="20" spans="1:8" ht="22.5" x14ac:dyDescent="0.2">
      <c r="A20" s="1" t="s">
        <v>30</v>
      </c>
      <c r="B20" s="1" t="s">
        <v>4180</v>
      </c>
      <c r="C20" s="1" t="s">
        <v>4292</v>
      </c>
      <c r="D20" s="1" t="s">
        <v>5037</v>
      </c>
      <c r="E20" s="1" t="s">
        <v>5038</v>
      </c>
      <c r="F20" s="1" t="s">
        <v>3817</v>
      </c>
      <c r="G20" s="1" t="s">
        <v>51</v>
      </c>
      <c r="H20" s="2">
        <v>200000</v>
      </c>
    </row>
    <row r="21" spans="1:8" x14ac:dyDescent="0.2">
      <c r="A21" s="1" t="s">
        <v>30</v>
      </c>
      <c r="B21" s="1" t="s">
        <v>695</v>
      </c>
      <c r="C21" s="1" t="s">
        <v>696</v>
      </c>
      <c r="D21" s="1" t="s">
        <v>6525</v>
      </c>
      <c r="E21" s="1" t="s">
        <v>6526</v>
      </c>
      <c r="F21" s="1" t="s">
        <v>2641</v>
      </c>
      <c r="G21" s="1" t="s">
        <v>51</v>
      </c>
      <c r="H21" s="2">
        <v>911877.39</v>
      </c>
    </row>
    <row r="22" spans="1:8" x14ac:dyDescent="0.2">
      <c r="A22" s="1" t="s">
        <v>30</v>
      </c>
      <c r="B22" s="1" t="s">
        <v>695</v>
      </c>
      <c r="C22" s="1" t="s">
        <v>696</v>
      </c>
      <c r="D22" s="1" t="s">
        <v>6722</v>
      </c>
      <c r="E22" s="1" t="s">
        <v>5991</v>
      </c>
      <c r="F22" s="1" t="s">
        <v>2641</v>
      </c>
      <c r="G22" s="1" t="s">
        <v>51</v>
      </c>
      <c r="H22" s="2">
        <v>911877.39</v>
      </c>
    </row>
    <row r="23" spans="1:8" x14ac:dyDescent="0.2">
      <c r="A23" s="1" t="s">
        <v>30</v>
      </c>
      <c r="B23" s="1" t="s">
        <v>695</v>
      </c>
      <c r="C23" s="1" t="s">
        <v>696</v>
      </c>
      <c r="D23" s="1" t="s">
        <v>9246</v>
      </c>
      <c r="E23" s="1" t="s">
        <v>9247</v>
      </c>
      <c r="F23" s="1" t="s">
        <v>2641</v>
      </c>
      <c r="G23" s="1" t="s">
        <v>51</v>
      </c>
      <c r="H23" s="2">
        <v>460952.38</v>
      </c>
    </row>
    <row r="24" spans="1:8" x14ac:dyDescent="0.2">
      <c r="A24" s="1" t="s">
        <v>30</v>
      </c>
      <c r="B24" s="1" t="s">
        <v>2997</v>
      </c>
      <c r="C24" s="1" t="s">
        <v>2998</v>
      </c>
      <c r="D24" s="1" t="s">
        <v>4297</v>
      </c>
      <c r="E24" s="1" t="s">
        <v>4298</v>
      </c>
      <c r="F24" s="1" t="s">
        <v>3558</v>
      </c>
      <c r="G24" s="1" t="s">
        <v>51</v>
      </c>
      <c r="H24" s="2">
        <v>6000000</v>
      </c>
    </row>
    <row r="25" spans="1:8" x14ac:dyDescent="0.2">
      <c r="A25" s="1" t="s">
        <v>30</v>
      </c>
      <c r="B25" s="1" t="s">
        <v>2997</v>
      </c>
      <c r="C25" s="1" t="s">
        <v>2998</v>
      </c>
      <c r="D25" s="1" t="s">
        <v>9387</v>
      </c>
      <c r="E25" s="1" t="s">
        <v>9388</v>
      </c>
      <c r="F25" s="1" t="s">
        <v>2641</v>
      </c>
      <c r="G25" s="1" t="s">
        <v>51</v>
      </c>
      <c r="H25" s="2">
        <v>460952.38</v>
      </c>
    </row>
    <row r="26" spans="1:8" x14ac:dyDescent="0.2">
      <c r="A26" s="1" t="s">
        <v>30</v>
      </c>
      <c r="B26" s="1" t="s">
        <v>2158</v>
      </c>
      <c r="C26" s="1" t="s">
        <v>2159</v>
      </c>
      <c r="D26" s="1" t="s">
        <v>4989</v>
      </c>
      <c r="E26" s="1" t="s">
        <v>4990</v>
      </c>
      <c r="F26" s="1" t="s">
        <v>3558</v>
      </c>
      <c r="G26" s="1" t="s">
        <v>51</v>
      </c>
      <c r="H26" s="2">
        <v>4000000</v>
      </c>
    </row>
    <row r="27" spans="1:8" x14ac:dyDescent="0.2">
      <c r="A27" s="1" t="s">
        <v>30</v>
      </c>
      <c r="B27" s="1" t="s">
        <v>2158</v>
      </c>
      <c r="C27" s="1" t="s">
        <v>2159</v>
      </c>
      <c r="D27" s="1" t="s">
        <v>5938</v>
      </c>
      <c r="E27" s="1" t="s">
        <v>226</v>
      </c>
      <c r="F27" s="1" t="s">
        <v>209</v>
      </c>
      <c r="G27" s="1" t="s">
        <v>51</v>
      </c>
      <c r="H27" s="2">
        <v>215264.19</v>
      </c>
    </row>
    <row r="28" spans="1:8" ht="33.75" x14ac:dyDescent="0.2">
      <c r="A28" s="1" t="s">
        <v>30</v>
      </c>
      <c r="B28" s="1" t="s">
        <v>2158</v>
      </c>
      <c r="C28" s="1" t="s">
        <v>2159</v>
      </c>
      <c r="D28" s="1" t="s">
        <v>5941</v>
      </c>
      <c r="E28" s="1" t="s">
        <v>5942</v>
      </c>
      <c r="F28" s="1" t="s">
        <v>209</v>
      </c>
      <c r="G28" s="1" t="s">
        <v>51</v>
      </c>
      <c r="H28" s="2">
        <v>479452.05</v>
      </c>
    </row>
    <row r="29" spans="1:8" x14ac:dyDescent="0.2">
      <c r="A29" s="1" t="s">
        <v>30</v>
      </c>
      <c r="B29" s="1" t="s">
        <v>41</v>
      </c>
      <c r="C29" s="1" t="s">
        <v>42</v>
      </c>
      <c r="D29" s="1" t="s">
        <v>3637</v>
      </c>
      <c r="E29" s="1" t="s">
        <v>3638</v>
      </c>
      <c r="F29" s="1" t="s">
        <v>3558</v>
      </c>
      <c r="G29" s="1" t="s">
        <v>51</v>
      </c>
      <c r="H29" s="2">
        <v>4000000</v>
      </c>
    </row>
    <row r="30" spans="1:8" ht="22.5" x14ac:dyDescent="0.2">
      <c r="A30" s="1" t="s">
        <v>30</v>
      </c>
      <c r="B30" s="1" t="s">
        <v>1578</v>
      </c>
      <c r="C30" s="1" t="s">
        <v>9779</v>
      </c>
      <c r="D30" s="1" t="s">
        <v>9778</v>
      </c>
      <c r="E30" s="1" t="s">
        <v>6678</v>
      </c>
      <c r="F30" s="1" t="s">
        <v>3838</v>
      </c>
      <c r="G30" s="1" t="s">
        <v>51</v>
      </c>
      <c r="H30" s="2">
        <v>298900</v>
      </c>
    </row>
    <row r="31" spans="1:8" x14ac:dyDescent="0.2">
      <c r="A31" s="1" t="s">
        <v>30</v>
      </c>
      <c r="B31" s="1" t="s">
        <v>1578</v>
      </c>
      <c r="C31" s="1" t="s">
        <v>1579</v>
      </c>
      <c r="D31" s="1" t="s">
        <v>5261</v>
      </c>
      <c r="E31" s="1" t="s">
        <v>5262</v>
      </c>
      <c r="F31" s="1" t="s">
        <v>209</v>
      </c>
      <c r="G31" s="1" t="s">
        <v>51</v>
      </c>
      <c r="H31" s="2">
        <v>381604.7</v>
      </c>
    </row>
    <row r="32" spans="1:8" ht="22.5" x14ac:dyDescent="0.2">
      <c r="A32" s="1" t="s">
        <v>30</v>
      </c>
      <c r="B32" s="1" t="s">
        <v>750</v>
      </c>
      <c r="C32" s="1" t="s">
        <v>751</v>
      </c>
      <c r="D32" s="1" t="s">
        <v>6895</v>
      </c>
      <c r="E32" s="1" t="s">
        <v>6896</v>
      </c>
      <c r="F32" s="1" t="s">
        <v>2641</v>
      </c>
      <c r="G32" s="1" t="s">
        <v>51</v>
      </c>
      <c r="H32" s="2">
        <v>911877.39</v>
      </c>
    </row>
    <row r="33" spans="1:8" x14ac:dyDescent="0.2">
      <c r="A33" s="1" t="s">
        <v>30</v>
      </c>
      <c r="B33" s="1" t="s">
        <v>2561</v>
      </c>
      <c r="C33" s="1" t="s">
        <v>2562</v>
      </c>
      <c r="D33" s="1" t="s">
        <v>4995</v>
      </c>
      <c r="E33" s="1" t="s">
        <v>3618</v>
      </c>
      <c r="F33" s="1" t="s">
        <v>3558</v>
      </c>
      <c r="G33" s="1" t="s">
        <v>51</v>
      </c>
      <c r="H33" s="2">
        <v>4000000</v>
      </c>
    </row>
    <row r="34" spans="1:8" ht="22.5" x14ac:dyDescent="0.2">
      <c r="A34" s="1" t="s">
        <v>30</v>
      </c>
      <c r="B34" s="1" t="s">
        <v>3245</v>
      </c>
      <c r="C34" s="1" t="s">
        <v>3246</v>
      </c>
      <c r="D34" s="1" t="s">
        <v>3831</v>
      </c>
      <c r="E34" s="1" t="s">
        <v>3832</v>
      </c>
      <c r="F34" s="1" t="s">
        <v>209</v>
      </c>
      <c r="G34" s="1" t="s">
        <v>51</v>
      </c>
      <c r="H34" s="2">
        <v>381604.7</v>
      </c>
    </row>
    <row r="35" spans="1:8" ht="22.5" x14ac:dyDescent="0.2">
      <c r="A35" s="1" t="s">
        <v>30</v>
      </c>
      <c r="B35" s="1" t="s">
        <v>3245</v>
      </c>
      <c r="C35" s="1" t="s">
        <v>3246</v>
      </c>
      <c r="D35" s="1" t="s">
        <v>3839</v>
      </c>
      <c r="E35" s="1" t="s">
        <v>3840</v>
      </c>
      <c r="F35" s="1" t="s">
        <v>3558</v>
      </c>
      <c r="G35" s="1" t="s">
        <v>51</v>
      </c>
      <c r="H35" s="2">
        <v>4000000</v>
      </c>
    </row>
    <row r="36" spans="1:8" ht="22.5" x14ac:dyDescent="0.2">
      <c r="A36" s="1" t="s">
        <v>30</v>
      </c>
      <c r="B36" s="1" t="s">
        <v>3245</v>
      </c>
      <c r="C36" s="1" t="s">
        <v>3246</v>
      </c>
      <c r="D36" s="1" t="s">
        <v>5048</v>
      </c>
      <c r="E36" s="1" t="s">
        <v>5049</v>
      </c>
      <c r="F36" s="1" t="s">
        <v>209</v>
      </c>
      <c r="G36" s="1" t="s">
        <v>51</v>
      </c>
      <c r="H36" s="2">
        <v>479452.05</v>
      </c>
    </row>
    <row r="37" spans="1:8" ht="22.5" x14ac:dyDescent="0.2">
      <c r="A37" s="1" t="s">
        <v>30</v>
      </c>
      <c r="B37" s="1" t="s">
        <v>3245</v>
      </c>
      <c r="C37" s="1" t="s">
        <v>3246</v>
      </c>
      <c r="D37" s="1" t="s">
        <v>5206</v>
      </c>
      <c r="E37" s="1" t="s">
        <v>430</v>
      </c>
      <c r="F37" s="1" t="s">
        <v>209</v>
      </c>
      <c r="G37" s="1" t="s">
        <v>51</v>
      </c>
      <c r="H37" s="2">
        <v>283757.34000000003</v>
      </c>
    </row>
    <row r="38" spans="1:8" ht="22.5" x14ac:dyDescent="0.2">
      <c r="A38" s="1" t="s">
        <v>30</v>
      </c>
      <c r="B38" s="1" t="s">
        <v>3245</v>
      </c>
      <c r="C38" s="1" t="s">
        <v>3246</v>
      </c>
      <c r="D38" s="1" t="s">
        <v>6897</v>
      </c>
      <c r="E38" s="1" t="s">
        <v>6898</v>
      </c>
      <c r="F38" s="1" t="s">
        <v>2641</v>
      </c>
      <c r="G38" s="1" t="s">
        <v>51</v>
      </c>
      <c r="H38" s="2">
        <v>651428.51</v>
      </c>
    </row>
    <row r="39" spans="1:8" ht="22.5" x14ac:dyDescent="0.2">
      <c r="A39" s="1" t="s">
        <v>30</v>
      </c>
      <c r="B39" s="1" t="s">
        <v>3245</v>
      </c>
      <c r="C39" s="1" t="s">
        <v>3246</v>
      </c>
      <c r="D39" s="1" t="s">
        <v>9326</v>
      </c>
      <c r="E39" s="1" t="s">
        <v>9327</v>
      </c>
      <c r="F39" s="1" t="s">
        <v>2641</v>
      </c>
      <c r="G39" s="1" t="s">
        <v>51</v>
      </c>
      <c r="H39" s="2">
        <v>460952.38</v>
      </c>
    </row>
    <row r="40" spans="1:8" x14ac:dyDescent="0.2">
      <c r="A40" s="1" t="s">
        <v>30</v>
      </c>
      <c r="B40" s="1" t="s">
        <v>1008</v>
      </c>
      <c r="C40" s="1" t="s">
        <v>1009</v>
      </c>
      <c r="D40" s="1" t="s">
        <v>4371</v>
      </c>
      <c r="E40" s="1" t="s">
        <v>4372</v>
      </c>
      <c r="F40" s="1" t="s">
        <v>3558</v>
      </c>
      <c r="G40" s="1" t="s">
        <v>51</v>
      </c>
      <c r="H40" s="2">
        <v>4000000</v>
      </c>
    </row>
    <row r="41" spans="1:8" x14ac:dyDescent="0.2">
      <c r="A41" s="1" t="s">
        <v>30</v>
      </c>
      <c r="B41" s="1" t="s">
        <v>1008</v>
      </c>
      <c r="C41" s="1" t="s">
        <v>1009</v>
      </c>
      <c r="D41" s="1" t="s">
        <v>9391</v>
      </c>
      <c r="E41" s="1" t="s">
        <v>9392</v>
      </c>
      <c r="F41" s="1" t="s">
        <v>2641</v>
      </c>
      <c r="G41" s="1" t="s">
        <v>51</v>
      </c>
      <c r="H41" s="2">
        <v>456352.38</v>
      </c>
    </row>
    <row r="42" spans="1:8" x14ac:dyDescent="0.2">
      <c r="A42" s="1" t="s">
        <v>30</v>
      </c>
      <c r="B42" s="1" t="s">
        <v>1869</v>
      </c>
      <c r="C42" s="1" t="s">
        <v>1870</v>
      </c>
      <c r="D42" s="1" t="s">
        <v>7142</v>
      </c>
      <c r="E42" s="1" t="s">
        <v>7143</v>
      </c>
      <c r="F42" s="1" t="s">
        <v>2641</v>
      </c>
      <c r="G42" s="1" t="s">
        <v>51</v>
      </c>
      <c r="H42" s="2">
        <v>460952.38</v>
      </c>
    </row>
    <row r="43" spans="1:8" x14ac:dyDescent="0.2">
      <c r="A43" s="1" t="s">
        <v>30</v>
      </c>
      <c r="B43" s="1" t="s">
        <v>1869</v>
      </c>
      <c r="C43" s="1" t="s">
        <v>1870</v>
      </c>
      <c r="D43" s="1" t="s">
        <v>10297</v>
      </c>
      <c r="E43" s="1" t="s">
        <v>10298</v>
      </c>
      <c r="F43" s="1" t="s">
        <v>11</v>
      </c>
      <c r="G43" s="1" t="s">
        <v>51</v>
      </c>
      <c r="H43" s="2">
        <v>1869731.8</v>
      </c>
    </row>
    <row r="44" spans="1:8" x14ac:dyDescent="0.2">
      <c r="A44" s="1" t="s">
        <v>30</v>
      </c>
      <c r="B44" s="1" t="s">
        <v>1869</v>
      </c>
      <c r="C44" s="1" t="s">
        <v>1870</v>
      </c>
      <c r="D44" s="1" t="s">
        <v>10299</v>
      </c>
      <c r="E44" s="1" t="s">
        <v>10300</v>
      </c>
      <c r="F44" s="1" t="s">
        <v>11</v>
      </c>
      <c r="G44" s="1" t="s">
        <v>51</v>
      </c>
      <c r="H44" s="2">
        <v>1869731.8</v>
      </c>
    </row>
    <row r="45" spans="1:8" x14ac:dyDescent="0.2">
      <c r="A45" s="1" t="s">
        <v>30</v>
      </c>
      <c r="B45" s="1" t="s">
        <v>1561</v>
      </c>
      <c r="C45" s="1" t="s">
        <v>1562</v>
      </c>
      <c r="D45" s="1" t="s">
        <v>4120</v>
      </c>
      <c r="E45" s="1" t="s">
        <v>4121</v>
      </c>
      <c r="F45" s="1" t="s">
        <v>3558</v>
      </c>
      <c r="G45" s="1" t="s">
        <v>51</v>
      </c>
      <c r="H45" s="2">
        <v>4000000</v>
      </c>
    </row>
    <row r="46" spans="1:8" ht="22.5" x14ac:dyDescent="0.2">
      <c r="A46" s="1" t="s">
        <v>30</v>
      </c>
      <c r="B46" s="1" t="s">
        <v>1567</v>
      </c>
      <c r="C46" s="1" t="s">
        <v>8775</v>
      </c>
      <c r="D46" s="1" t="s">
        <v>9733</v>
      </c>
      <c r="E46" s="1" t="s">
        <v>6678</v>
      </c>
      <c r="F46" s="1" t="s">
        <v>3838</v>
      </c>
      <c r="G46" s="1" t="s">
        <v>51</v>
      </c>
      <c r="H46" s="2">
        <v>499512</v>
      </c>
    </row>
    <row r="47" spans="1:8" x14ac:dyDescent="0.2">
      <c r="A47" s="1" t="s">
        <v>30</v>
      </c>
      <c r="B47" s="1" t="s">
        <v>1567</v>
      </c>
      <c r="C47" s="1" t="s">
        <v>1568</v>
      </c>
      <c r="D47" s="1" t="s">
        <v>6240</v>
      </c>
      <c r="E47" s="1" t="s">
        <v>6241</v>
      </c>
      <c r="F47" s="1" t="s">
        <v>11</v>
      </c>
      <c r="G47" s="1" t="s">
        <v>51</v>
      </c>
      <c r="H47" s="2">
        <v>283757.34000000003</v>
      </c>
    </row>
    <row r="48" spans="1:8" ht="22.5" x14ac:dyDescent="0.2">
      <c r="A48" s="1" t="s">
        <v>30</v>
      </c>
      <c r="B48" s="1" t="s">
        <v>863</v>
      </c>
      <c r="C48" s="1" t="s">
        <v>864</v>
      </c>
      <c r="D48" s="1" t="s">
        <v>3572</v>
      </c>
      <c r="E48" s="1" t="s">
        <v>3573</v>
      </c>
      <c r="F48" s="1" t="s">
        <v>209</v>
      </c>
      <c r="G48" s="1" t="s">
        <v>51</v>
      </c>
      <c r="H48" s="2">
        <v>966110.02</v>
      </c>
    </row>
    <row r="49" spans="1:8" ht="22.5" x14ac:dyDescent="0.2">
      <c r="A49" s="1" t="s">
        <v>30</v>
      </c>
      <c r="B49" s="1" t="s">
        <v>863</v>
      </c>
      <c r="C49" s="1" t="s">
        <v>864</v>
      </c>
      <c r="D49" s="1" t="s">
        <v>6876</v>
      </c>
      <c r="E49" s="1" t="s">
        <v>6877</v>
      </c>
      <c r="F49" s="1" t="s">
        <v>2641</v>
      </c>
      <c r="G49" s="1" t="s">
        <v>51</v>
      </c>
      <c r="H49" s="2">
        <v>3785440.61</v>
      </c>
    </row>
    <row r="50" spans="1:8" x14ac:dyDescent="0.2">
      <c r="A50" s="1" t="s">
        <v>30</v>
      </c>
      <c r="B50" s="1" t="s">
        <v>2045</v>
      </c>
      <c r="C50" s="1" t="s">
        <v>2046</v>
      </c>
      <c r="D50" s="1" t="s">
        <v>6000</v>
      </c>
      <c r="E50" s="1" t="s">
        <v>6001</v>
      </c>
      <c r="F50" s="1" t="s">
        <v>2641</v>
      </c>
      <c r="G50" s="1" t="s">
        <v>51</v>
      </c>
      <c r="H50" s="2">
        <v>270476.19</v>
      </c>
    </row>
    <row r="51" spans="1:8" x14ac:dyDescent="0.2">
      <c r="A51" s="1" t="s">
        <v>30</v>
      </c>
      <c r="B51" s="1" t="s">
        <v>4351</v>
      </c>
      <c r="C51" s="1" t="s">
        <v>4352</v>
      </c>
      <c r="D51" s="1" t="s">
        <v>4349</v>
      </c>
      <c r="E51" s="1" t="s">
        <v>4350</v>
      </c>
      <c r="F51" s="1" t="s">
        <v>3558</v>
      </c>
      <c r="G51" s="1" t="s">
        <v>51</v>
      </c>
      <c r="H51" s="2">
        <v>4000000</v>
      </c>
    </row>
    <row r="52" spans="1:8" x14ac:dyDescent="0.2">
      <c r="A52" s="1" t="s">
        <v>30</v>
      </c>
      <c r="B52" s="1" t="s">
        <v>4749</v>
      </c>
      <c r="C52" s="1" t="s">
        <v>4750</v>
      </c>
      <c r="D52" s="1" t="s">
        <v>4747</v>
      </c>
      <c r="E52" s="1" t="s">
        <v>4748</v>
      </c>
      <c r="F52" s="1" t="s">
        <v>3558</v>
      </c>
      <c r="G52" s="1" t="s">
        <v>51</v>
      </c>
      <c r="H52" s="2">
        <v>4000000</v>
      </c>
    </row>
    <row r="53" spans="1:8" x14ac:dyDescent="0.2">
      <c r="A53" s="1" t="s">
        <v>30</v>
      </c>
      <c r="B53" s="1" t="s">
        <v>986</v>
      </c>
      <c r="C53" s="1" t="s">
        <v>987</v>
      </c>
      <c r="D53" s="1" t="s">
        <v>7000</v>
      </c>
      <c r="E53" s="1" t="s">
        <v>7001</v>
      </c>
      <c r="F53" s="1" t="s">
        <v>2641</v>
      </c>
      <c r="G53" s="1" t="s">
        <v>51</v>
      </c>
      <c r="H53" s="2">
        <v>4743295.0199999996</v>
      </c>
    </row>
    <row r="54" spans="1:8" ht="22.5" x14ac:dyDescent="0.2">
      <c r="A54" s="1" t="s">
        <v>30</v>
      </c>
      <c r="B54" s="1" t="s">
        <v>1582</v>
      </c>
      <c r="C54" s="1" t="s">
        <v>8819</v>
      </c>
      <c r="D54" s="1" t="s">
        <v>9785</v>
      </c>
      <c r="E54" s="1" t="s">
        <v>8458</v>
      </c>
      <c r="F54" s="1" t="s">
        <v>3838</v>
      </c>
      <c r="G54" s="1" t="s">
        <v>51</v>
      </c>
      <c r="H54" s="2">
        <v>1385804</v>
      </c>
    </row>
    <row r="55" spans="1:8" ht="22.5" x14ac:dyDescent="0.2">
      <c r="A55" s="1" t="s">
        <v>30</v>
      </c>
      <c r="B55" s="1" t="s">
        <v>1582</v>
      </c>
      <c r="C55" s="1" t="s">
        <v>8819</v>
      </c>
      <c r="D55" s="1" t="s">
        <v>9786</v>
      </c>
      <c r="E55" s="1" t="s">
        <v>8458</v>
      </c>
      <c r="F55" s="1" t="s">
        <v>3838</v>
      </c>
      <c r="G55" s="1" t="s">
        <v>51</v>
      </c>
      <c r="H55" s="2">
        <v>499100</v>
      </c>
    </row>
    <row r="56" spans="1:8" ht="22.5" x14ac:dyDescent="0.2">
      <c r="A56" s="1" t="s">
        <v>30</v>
      </c>
      <c r="B56" s="1" t="s">
        <v>1582</v>
      </c>
      <c r="C56" s="1" t="s">
        <v>8819</v>
      </c>
      <c r="D56" s="1" t="s">
        <v>9787</v>
      </c>
      <c r="E56" s="1" t="s">
        <v>8458</v>
      </c>
      <c r="F56" s="1" t="s">
        <v>3838</v>
      </c>
      <c r="G56" s="1" t="s">
        <v>51</v>
      </c>
      <c r="H56" s="2">
        <v>1382300</v>
      </c>
    </row>
    <row r="57" spans="1:8" ht="22.5" x14ac:dyDescent="0.2">
      <c r="A57" s="1" t="s">
        <v>30</v>
      </c>
      <c r="B57" s="1" t="s">
        <v>1582</v>
      </c>
      <c r="C57" s="1" t="s">
        <v>8819</v>
      </c>
      <c r="D57" s="1" t="s">
        <v>9873</v>
      </c>
      <c r="E57" s="1" t="s">
        <v>6678</v>
      </c>
      <c r="F57" s="1" t="s">
        <v>3838</v>
      </c>
      <c r="G57" s="1" t="s">
        <v>51</v>
      </c>
      <c r="H57" s="2">
        <v>321000</v>
      </c>
    </row>
    <row r="58" spans="1:8" ht="22.5" x14ac:dyDescent="0.2">
      <c r="A58" s="1" t="s">
        <v>30</v>
      </c>
      <c r="B58" s="1" t="s">
        <v>1582</v>
      </c>
      <c r="C58" s="1" t="s">
        <v>8819</v>
      </c>
      <c r="D58" s="1" t="s">
        <v>9937</v>
      </c>
      <c r="E58" s="1" t="s">
        <v>6678</v>
      </c>
      <c r="F58" s="1" t="s">
        <v>3838</v>
      </c>
      <c r="G58" s="1" t="s">
        <v>51</v>
      </c>
      <c r="H58" s="2">
        <v>296925</v>
      </c>
    </row>
    <row r="59" spans="1:8" x14ac:dyDescent="0.2">
      <c r="A59" s="1" t="s">
        <v>30</v>
      </c>
      <c r="B59" s="1" t="s">
        <v>1582</v>
      </c>
      <c r="C59" s="1" t="s">
        <v>1583</v>
      </c>
      <c r="D59" s="1" t="s">
        <v>6499</v>
      </c>
      <c r="E59" s="1" t="s">
        <v>6500</v>
      </c>
      <c r="F59" s="1" t="s">
        <v>2641</v>
      </c>
      <c r="G59" s="1" t="s">
        <v>51</v>
      </c>
      <c r="H59" s="2">
        <v>4743295.0199999996</v>
      </c>
    </row>
    <row r="60" spans="1:8" x14ac:dyDescent="0.2">
      <c r="A60" s="1" t="s">
        <v>30</v>
      </c>
      <c r="B60" s="1" t="s">
        <v>1582</v>
      </c>
      <c r="C60" s="1" t="s">
        <v>1583</v>
      </c>
      <c r="D60" s="1" t="s">
        <v>7115</v>
      </c>
      <c r="E60" s="1" t="s">
        <v>7116</v>
      </c>
      <c r="F60" s="1" t="s">
        <v>2641</v>
      </c>
      <c r="G60" s="1" t="s">
        <v>51</v>
      </c>
      <c r="H60" s="2">
        <v>911877.39</v>
      </c>
    </row>
    <row r="61" spans="1:8" ht="22.5" x14ac:dyDescent="0.2">
      <c r="A61" s="1" t="s">
        <v>30</v>
      </c>
      <c r="B61" s="1" t="s">
        <v>1999</v>
      </c>
      <c r="C61" s="1" t="s">
        <v>10290</v>
      </c>
      <c r="D61" s="1" t="s">
        <v>10289</v>
      </c>
      <c r="E61" s="1" t="s">
        <v>8458</v>
      </c>
      <c r="F61" s="1" t="s">
        <v>3838</v>
      </c>
      <c r="G61" s="1" t="s">
        <v>51</v>
      </c>
      <c r="H61" s="2">
        <v>250077</v>
      </c>
    </row>
    <row r="62" spans="1:8" ht="22.5" x14ac:dyDescent="0.2">
      <c r="A62" s="1" t="s">
        <v>30</v>
      </c>
      <c r="B62" s="1" t="s">
        <v>1999</v>
      </c>
      <c r="C62" s="1" t="s">
        <v>2000</v>
      </c>
      <c r="D62" s="1" t="s">
        <v>3568</v>
      </c>
      <c r="E62" s="1" t="s">
        <v>3569</v>
      </c>
      <c r="F62" s="1" t="s">
        <v>209</v>
      </c>
      <c r="G62" s="1" t="s">
        <v>51</v>
      </c>
      <c r="H62" s="2">
        <v>381604.7</v>
      </c>
    </row>
    <row r="63" spans="1:8" x14ac:dyDescent="0.2">
      <c r="A63" s="1" t="s">
        <v>30</v>
      </c>
      <c r="B63" s="1" t="s">
        <v>1999</v>
      </c>
      <c r="C63" s="1" t="s">
        <v>2000</v>
      </c>
      <c r="D63" s="1" t="s">
        <v>4021</v>
      </c>
      <c r="E63" s="1" t="s">
        <v>4022</v>
      </c>
      <c r="F63" s="1" t="s">
        <v>3558</v>
      </c>
      <c r="G63" s="1" t="s">
        <v>51</v>
      </c>
      <c r="H63" s="2">
        <v>4000000</v>
      </c>
    </row>
    <row r="64" spans="1:8" x14ac:dyDescent="0.2">
      <c r="A64" s="1" t="s">
        <v>30</v>
      </c>
      <c r="B64" s="1" t="s">
        <v>1999</v>
      </c>
      <c r="C64" s="1" t="s">
        <v>2000</v>
      </c>
      <c r="D64" s="1" t="s">
        <v>4114</v>
      </c>
      <c r="E64" s="1" t="s">
        <v>4115</v>
      </c>
      <c r="F64" s="1" t="s">
        <v>209</v>
      </c>
      <c r="G64" s="1" t="s">
        <v>51</v>
      </c>
      <c r="H64" s="2">
        <v>234833.66</v>
      </c>
    </row>
    <row r="65" spans="1:8" x14ac:dyDescent="0.2">
      <c r="A65" s="1" t="s">
        <v>30</v>
      </c>
      <c r="B65" s="1" t="s">
        <v>1999</v>
      </c>
      <c r="C65" s="1" t="s">
        <v>2000</v>
      </c>
      <c r="D65" s="1" t="s">
        <v>8805</v>
      </c>
      <c r="E65" s="1" t="s">
        <v>8806</v>
      </c>
      <c r="F65" s="1" t="s">
        <v>11</v>
      </c>
      <c r="G65" s="1" t="s">
        <v>51</v>
      </c>
      <c r="H65" s="2">
        <v>460952.38</v>
      </c>
    </row>
    <row r="66" spans="1:8" x14ac:dyDescent="0.2">
      <c r="A66" s="1" t="s">
        <v>30</v>
      </c>
      <c r="B66" s="1" t="s">
        <v>1999</v>
      </c>
      <c r="C66" s="1" t="s">
        <v>2000</v>
      </c>
      <c r="D66" s="1" t="s">
        <v>9252</v>
      </c>
      <c r="E66" s="1" t="s">
        <v>9253</v>
      </c>
      <c r="F66" s="1" t="s">
        <v>2641</v>
      </c>
      <c r="G66" s="1" t="s">
        <v>51</v>
      </c>
      <c r="H66" s="2">
        <v>460952.38</v>
      </c>
    </row>
    <row r="67" spans="1:8" ht="45" x14ac:dyDescent="0.2">
      <c r="A67" s="1" t="s">
        <v>30</v>
      </c>
      <c r="B67" s="1" t="s">
        <v>1992</v>
      </c>
      <c r="C67" s="1" t="s">
        <v>1993</v>
      </c>
      <c r="D67" s="1" t="s">
        <v>8642</v>
      </c>
      <c r="E67" s="1" t="s">
        <v>8643</v>
      </c>
      <c r="F67" s="1" t="s">
        <v>209</v>
      </c>
      <c r="G67" s="1" t="s">
        <v>51</v>
      </c>
      <c r="H67" s="2">
        <v>577299.41</v>
      </c>
    </row>
    <row r="68" spans="1:8" x14ac:dyDescent="0.2">
      <c r="A68" s="1" t="s">
        <v>30</v>
      </c>
      <c r="B68" s="1" t="s">
        <v>3195</v>
      </c>
      <c r="C68" s="1" t="s">
        <v>8490</v>
      </c>
      <c r="D68" s="1" t="s">
        <v>10507</v>
      </c>
      <c r="E68" s="1" t="s">
        <v>3837</v>
      </c>
      <c r="F68" s="1" t="s">
        <v>3838</v>
      </c>
      <c r="G68" s="1" t="s">
        <v>51</v>
      </c>
      <c r="H68" s="2">
        <v>350000</v>
      </c>
    </row>
    <row r="69" spans="1:8" x14ac:dyDescent="0.2">
      <c r="A69" s="1" t="s">
        <v>30</v>
      </c>
      <c r="B69" s="1" t="s">
        <v>3064</v>
      </c>
      <c r="C69" s="1" t="s">
        <v>3065</v>
      </c>
      <c r="D69" s="1" t="s">
        <v>6882</v>
      </c>
      <c r="E69" s="1" t="s">
        <v>6883</v>
      </c>
      <c r="F69" s="1" t="s">
        <v>2641</v>
      </c>
      <c r="G69" s="1" t="s">
        <v>51</v>
      </c>
      <c r="H69" s="2">
        <v>1869731.8</v>
      </c>
    </row>
    <row r="70" spans="1:8" x14ac:dyDescent="0.2">
      <c r="A70" s="1" t="s">
        <v>30</v>
      </c>
      <c r="B70" s="1" t="s">
        <v>3064</v>
      </c>
      <c r="C70" s="1" t="s">
        <v>3065</v>
      </c>
      <c r="D70" s="1" t="s">
        <v>9299</v>
      </c>
      <c r="E70" s="1" t="s">
        <v>6883</v>
      </c>
      <c r="F70" s="1" t="s">
        <v>2641</v>
      </c>
      <c r="G70" s="1" t="s">
        <v>51</v>
      </c>
      <c r="H70" s="2">
        <v>911877.39</v>
      </c>
    </row>
    <row r="71" spans="1:8" ht="33.75" x14ac:dyDescent="0.2">
      <c r="A71" s="1" t="s">
        <v>30</v>
      </c>
      <c r="B71" s="1" t="s">
        <v>248</v>
      </c>
      <c r="C71" s="1" t="s">
        <v>3881</v>
      </c>
      <c r="D71" s="1" t="s">
        <v>3879</v>
      </c>
      <c r="E71" s="1" t="s">
        <v>3880</v>
      </c>
      <c r="F71" s="1" t="s">
        <v>3882</v>
      </c>
      <c r="G71" s="1" t="s">
        <v>51</v>
      </c>
      <c r="H71" s="2">
        <v>250000</v>
      </c>
    </row>
    <row r="72" spans="1:8" ht="33.75" x14ac:dyDescent="0.2">
      <c r="A72" s="1" t="s">
        <v>30</v>
      </c>
      <c r="B72" s="1" t="s">
        <v>248</v>
      </c>
      <c r="C72" s="1" t="s">
        <v>3881</v>
      </c>
      <c r="D72" s="1" t="s">
        <v>3900</v>
      </c>
      <c r="E72" s="1" t="s">
        <v>3901</v>
      </c>
      <c r="F72" s="1" t="s">
        <v>3882</v>
      </c>
      <c r="G72" s="1" t="s">
        <v>51</v>
      </c>
      <c r="H72" s="2">
        <v>300000</v>
      </c>
    </row>
    <row r="73" spans="1:8" ht="56.25" x14ac:dyDescent="0.2">
      <c r="A73" s="1" t="s">
        <v>30</v>
      </c>
      <c r="B73" s="1" t="s">
        <v>248</v>
      </c>
      <c r="C73" s="1" t="s">
        <v>3881</v>
      </c>
      <c r="D73" s="1" t="s">
        <v>3902</v>
      </c>
      <c r="E73" s="1" t="s">
        <v>3903</v>
      </c>
      <c r="F73" s="1" t="s">
        <v>3882</v>
      </c>
      <c r="G73" s="1" t="s">
        <v>51</v>
      </c>
      <c r="H73" s="2">
        <v>300000</v>
      </c>
    </row>
    <row r="74" spans="1:8" ht="67.5" x14ac:dyDescent="0.2">
      <c r="A74" s="1" t="s">
        <v>30</v>
      </c>
      <c r="B74" s="1" t="s">
        <v>248</v>
      </c>
      <c r="C74" s="1" t="s">
        <v>3881</v>
      </c>
      <c r="D74" s="1" t="s">
        <v>3904</v>
      </c>
      <c r="E74" s="1" t="s">
        <v>3905</v>
      </c>
      <c r="F74" s="1" t="s">
        <v>3882</v>
      </c>
      <c r="G74" s="1" t="s">
        <v>51</v>
      </c>
      <c r="H74" s="2">
        <v>472271</v>
      </c>
    </row>
    <row r="75" spans="1:8" ht="22.5" x14ac:dyDescent="0.2">
      <c r="A75" s="1" t="s">
        <v>30</v>
      </c>
      <c r="B75" s="1" t="s">
        <v>248</v>
      </c>
      <c r="C75" s="1" t="s">
        <v>3881</v>
      </c>
      <c r="D75" s="1" t="s">
        <v>3906</v>
      </c>
      <c r="E75" s="1" t="s">
        <v>3907</v>
      </c>
      <c r="F75" s="1" t="s">
        <v>3882</v>
      </c>
      <c r="G75" s="1" t="s">
        <v>51</v>
      </c>
      <c r="H75" s="2">
        <v>200000</v>
      </c>
    </row>
    <row r="76" spans="1:8" ht="45" x14ac:dyDescent="0.2">
      <c r="A76" s="1" t="s">
        <v>30</v>
      </c>
      <c r="B76" s="1" t="s">
        <v>248</v>
      </c>
      <c r="C76" s="1" t="s">
        <v>3881</v>
      </c>
      <c r="D76" s="1" t="s">
        <v>4055</v>
      </c>
      <c r="E76" s="1" t="s">
        <v>4056</v>
      </c>
      <c r="F76" s="1" t="s">
        <v>3882</v>
      </c>
      <c r="G76" s="1" t="s">
        <v>51</v>
      </c>
      <c r="H76" s="2">
        <v>200000</v>
      </c>
    </row>
    <row r="77" spans="1:8" ht="45" x14ac:dyDescent="0.2">
      <c r="A77" s="1" t="s">
        <v>30</v>
      </c>
      <c r="B77" s="1" t="s">
        <v>248</v>
      </c>
      <c r="C77" s="1" t="s">
        <v>3881</v>
      </c>
      <c r="D77" s="1" t="s">
        <v>4611</v>
      </c>
      <c r="E77" s="1" t="s">
        <v>4612</v>
      </c>
      <c r="F77" s="1" t="s">
        <v>3882</v>
      </c>
      <c r="G77" s="1" t="s">
        <v>51</v>
      </c>
      <c r="H77" s="2">
        <v>600000</v>
      </c>
    </row>
    <row r="78" spans="1:8" x14ac:dyDescent="0.2">
      <c r="A78" s="1" t="s">
        <v>30</v>
      </c>
      <c r="B78" s="1" t="s">
        <v>248</v>
      </c>
      <c r="C78" s="1" t="s">
        <v>249</v>
      </c>
      <c r="D78" s="1" t="s">
        <v>8526</v>
      </c>
      <c r="E78" s="1" t="s">
        <v>8527</v>
      </c>
      <c r="F78" s="1" t="s">
        <v>11</v>
      </c>
      <c r="G78" s="1" t="s">
        <v>51</v>
      </c>
      <c r="H78" s="2">
        <v>911877.39</v>
      </c>
    </row>
    <row r="79" spans="1:8" x14ac:dyDescent="0.2">
      <c r="A79" s="1" t="s">
        <v>30</v>
      </c>
      <c r="B79" s="1" t="s">
        <v>248</v>
      </c>
      <c r="C79" s="1" t="s">
        <v>249</v>
      </c>
      <c r="D79" s="1" t="s">
        <v>8799</v>
      </c>
      <c r="E79" s="1" t="s">
        <v>8800</v>
      </c>
      <c r="F79" s="1" t="s">
        <v>11</v>
      </c>
      <c r="G79" s="1" t="s">
        <v>51</v>
      </c>
      <c r="H79" s="2">
        <v>3785440.61</v>
      </c>
    </row>
    <row r="80" spans="1:8" x14ac:dyDescent="0.2">
      <c r="A80" s="1" t="s">
        <v>30</v>
      </c>
      <c r="B80" s="1" t="s">
        <v>248</v>
      </c>
      <c r="C80" s="1" t="s">
        <v>249</v>
      </c>
      <c r="D80" s="1" t="s">
        <v>9166</v>
      </c>
      <c r="E80" s="1" t="s">
        <v>9167</v>
      </c>
      <c r="F80" s="1" t="s">
        <v>2641</v>
      </c>
      <c r="G80" s="1" t="s">
        <v>51</v>
      </c>
      <c r="H80" s="2">
        <v>365714.29</v>
      </c>
    </row>
    <row r="81" spans="1:8" x14ac:dyDescent="0.2">
      <c r="A81" s="1" t="s">
        <v>30</v>
      </c>
      <c r="B81" s="1" t="s">
        <v>2021</v>
      </c>
      <c r="C81" s="1" t="s">
        <v>2022</v>
      </c>
      <c r="D81" s="1" t="s">
        <v>3602</v>
      </c>
      <c r="E81" s="1" t="s">
        <v>3603</v>
      </c>
      <c r="F81" s="1" t="s">
        <v>3558</v>
      </c>
      <c r="G81" s="1" t="s">
        <v>51</v>
      </c>
      <c r="H81" s="2">
        <v>4000000</v>
      </c>
    </row>
    <row r="82" spans="1:8" ht="22.5" x14ac:dyDescent="0.2">
      <c r="A82" s="1" t="s">
        <v>30</v>
      </c>
      <c r="B82" s="1" t="s">
        <v>2021</v>
      </c>
      <c r="C82" s="1" t="s">
        <v>2022</v>
      </c>
      <c r="D82" s="1" t="s">
        <v>4448</v>
      </c>
      <c r="E82" s="1" t="s">
        <v>4273</v>
      </c>
      <c r="F82" s="1" t="s">
        <v>3704</v>
      </c>
      <c r="G82" s="1" t="s">
        <v>51</v>
      </c>
      <c r="H82" s="2">
        <v>367047</v>
      </c>
    </row>
    <row r="83" spans="1:8" ht="22.5" x14ac:dyDescent="0.2">
      <c r="A83" s="1" t="s">
        <v>30</v>
      </c>
      <c r="B83" s="1" t="s">
        <v>4323</v>
      </c>
      <c r="C83" s="1" t="s">
        <v>4324</v>
      </c>
      <c r="D83" s="1" t="s">
        <v>4693</v>
      </c>
      <c r="E83" s="1" t="s">
        <v>4096</v>
      </c>
      <c r="F83" s="1" t="s">
        <v>3704</v>
      </c>
      <c r="G83" s="1" t="s">
        <v>51</v>
      </c>
      <c r="H83" s="2">
        <v>319428</v>
      </c>
    </row>
    <row r="84" spans="1:8" x14ac:dyDescent="0.2">
      <c r="A84" s="1" t="s">
        <v>30</v>
      </c>
      <c r="B84" s="1" t="s">
        <v>4323</v>
      </c>
      <c r="C84" s="1" t="s">
        <v>4324</v>
      </c>
      <c r="D84" s="1" t="s">
        <v>4974</v>
      </c>
      <c r="E84" s="1" t="s">
        <v>4975</v>
      </c>
      <c r="F84" s="1" t="s">
        <v>3558</v>
      </c>
      <c r="G84" s="1" t="s">
        <v>51</v>
      </c>
      <c r="H84" s="2">
        <v>4000000</v>
      </c>
    </row>
    <row r="85" spans="1:8" x14ac:dyDescent="0.2">
      <c r="A85" s="1" t="s">
        <v>30</v>
      </c>
      <c r="B85" s="1" t="s">
        <v>4323</v>
      </c>
      <c r="C85" s="1" t="s">
        <v>4324</v>
      </c>
      <c r="D85" s="1" t="s">
        <v>9621</v>
      </c>
      <c r="E85" s="1" t="s">
        <v>9622</v>
      </c>
      <c r="F85" s="1" t="s">
        <v>2641</v>
      </c>
      <c r="G85" s="1" t="s">
        <v>51</v>
      </c>
      <c r="H85" s="2">
        <v>460952.38</v>
      </c>
    </row>
    <row r="86" spans="1:8" x14ac:dyDescent="0.2">
      <c r="A86" s="1" t="s">
        <v>30</v>
      </c>
      <c r="B86" s="1" t="s">
        <v>1225</v>
      </c>
      <c r="C86" s="1" t="s">
        <v>1226</v>
      </c>
      <c r="D86" s="1" t="s">
        <v>4218</v>
      </c>
      <c r="E86" s="1" t="s">
        <v>551</v>
      </c>
      <c r="F86" s="1" t="s">
        <v>209</v>
      </c>
      <c r="G86" s="1" t="s">
        <v>51</v>
      </c>
      <c r="H86" s="2">
        <v>381604.7</v>
      </c>
    </row>
    <row r="87" spans="1:8" x14ac:dyDescent="0.2">
      <c r="A87" s="1" t="s">
        <v>30</v>
      </c>
      <c r="B87" s="1" t="s">
        <v>1225</v>
      </c>
      <c r="C87" s="1" t="s">
        <v>1226</v>
      </c>
      <c r="D87" s="1" t="s">
        <v>4330</v>
      </c>
      <c r="E87" s="1" t="s">
        <v>4331</v>
      </c>
      <c r="F87" s="1" t="s">
        <v>3558</v>
      </c>
      <c r="G87" s="1" t="s">
        <v>51</v>
      </c>
      <c r="H87" s="2">
        <v>7000000</v>
      </c>
    </row>
    <row r="88" spans="1:8" ht="22.5" x14ac:dyDescent="0.2">
      <c r="A88" s="1" t="s">
        <v>30</v>
      </c>
      <c r="B88" s="1" t="s">
        <v>1225</v>
      </c>
      <c r="C88" s="1" t="s">
        <v>1226</v>
      </c>
      <c r="D88" s="1" t="s">
        <v>4563</v>
      </c>
      <c r="E88" s="1" t="s">
        <v>4564</v>
      </c>
      <c r="F88" s="1" t="s">
        <v>3931</v>
      </c>
      <c r="G88" s="1" t="s">
        <v>51</v>
      </c>
      <c r="H88" s="2">
        <v>1000000</v>
      </c>
    </row>
    <row r="89" spans="1:8" x14ac:dyDescent="0.2">
      <c r="A89" s="1" t="s">
        <v>30</v>
      </c>
      <c r="B89" s="1" t="s">
        <v>1225</v>
      </c>
      <c r="C89" s="1" t="s">
        <v>1226</v>
      </c>
      <c r="D89" s="1" t="s">
        <v>5882</v>
      </c>
      <c r="E89" s="1" t="s">
        <v>265</v>
      </c>
      <c r="F89" s="1" t="s">
        <v>209</v>
      </c>
      <c r="G89" s="1" t="s">
        <v>51</v>
      </c>
      <c r="H89" s="2">
        <v>577299.41</v>
      </c>
    </row>
    <row r="90" spans="1:8" x14ac:dyDescent="0.2">
      <c r="A90" s="1" t="s">
        <v>30</v>
      </c>
      <c r="B90" s="1" t="s">
        <v>1225</v>
      </c>
      <c r="C90" s="1" t="s">
        <v>1226</v>
      </c>
      <c r="D90" s="1" t="s">
        <v>9864</v>
      </c>
      <c r="E90" s="1" t="s">
        <v>9865</v>
      </c>
      <c r="F90" s="1" t="s">
        <v>2641</v>
      </c>
      <c r="G90" s="1" t="s">
        <v>51</v>
      </c>
      <c r="H90" s="2">
        <v>460952.38</v>
      </c>
    </row>
    <row r="91" spans="1:8" ht="22.5" x14ac:dyDescent="0.2">
      <c r="A91" s="1" t="s">
        <v>30</v>
      </c>
      <c r="B91" s="1" t="s">
        <v>1225</v>
      </c>
      <c r="C91" s="1" t="s">
        <v>1226</v>
      </c>
      <c r="D91" s="1" t="s">
        <v>2213</v>
      </c>
      <c r="E91" s="1" t="s">
        <v>2214</v>
      </c>
      <c r="F91" s="1" t="s">
        <v>209</v>
      </c>
      <c r="G91" s="1" t="s">
        <v>51</v>
      </c>
      <c r="H91" s="2">
        <v>381604.7</v>
      </c>
    </row>
    <row r="92" spans="1:8" x14ac:dyDescent="0.2">
      <c r="A92" s="1" t="s">
        <v>30</v>
      </c>
      <c r="B92" s="1" t="s">
        <v>1653</v>
      </c>
      <c r="C92" s="1" t="s">
        <v>2628</v>
      </c>
      <c r="D92" s="1" t="s">
        <v>8989</v>
      </c>
      <c r="E92" s="1" t="s">
        <v>8986</v>
      </c>
      <c r="F92" s="1" t="s">
        <v>3838</v>
      </c>
      <c r="G92" s="1" t="s">
        <v>51</v>
      </c>
      <c r="H92" s="2">
        <v>250000</v>
      </c>
    </row>
    <row r="93" spans="1:8" x14ac:dyDescent="0.2">
      <c r="A93" s="1" t="s">
        <v>30</v>
      </c>
      <c r="B93" s="1" t="s">
        <v>1653</v>
      </c>
      <c r="C93" s="1" t="s">
        <v>1654</v>
      </c>
      <c r="D93" s="1" t="s">
        <v>8440</v>
      </c>
      <c r="E93" s="1" t="s">
        <v>8441</v>
      </c>
      <c r="F93" s="1" t="s">
        <v>2641</v>
      </c>
      <c r="G93" s="1" t="s">
        <v>51</v>
      </c>
      <c r="H93" s="2">
        <v>365714.29</v>
      </c>
    </row>
    <row r="94" spans="1:8" x14ac:dyDescent="0.2">
      <c r="A94" s="1" t="s">
        <v>30</v>
      </c>
      <c r="B94" s="1" t="s">
        <v>219</v>
      </c>
      <c r="C94" s="1" t="s">
        <v>220</v>
      </c>
      <c r="D94" s="1" t="s">
        <v>4308</v>
      </c>
      <c r="E94" s="1" t="s">
        <v>4309</v>
      </c>
      <c r="F94" s="1" t="s">
        <v>3558</v>
      </c>
      <c r="G94" s="1" t="s">
        <v>51</v>
      </c>
      <c r="H94" s="2">
        <v>4000000</v>
      </c>
    </row>
    <row r="95" spans="1:8" x14ac:dyDescent="0.2">
      <c r="A95" s="1" t="s">
        <v>30</v>
      </c>
      <c r="B95" s="1" t="s">
        <v>4586</v>
      </c>
      <c r="C95" s="1" t="s">
        <v>4587</v>
      </c>
      <c r="D95" s="1" t="s">
        <v>5358</v>
      </c>
      <c r="E95" s="1" t="s">
        <v>5359</v>
      </c>
      <c r="F95" s="1" t="s">
        <v>3558</v>
      </c>
      <c r="G95" s="1" t="s">
        <v>51</v>
      </c>
      <c r="H95" s="2">
        <v>4000000</v>
      </c>
    </row>
    <row r="96" spans="1:8" x14ac:dyDescent="0.2">
      <c r="A96" s="1" t="s">
        <v>30</v>
      </c>
      <c r="B96" s="1" t="s">
        <v>355</v>
      </c>
      <c r="C96" s="1" t="s">
        <v>356</v>
      </c>
      <c r="D96" s="1" t="s">
        <v>6075</v>
      </c>
      <c r="E96" s="1" t="s">
        <v>620</v>
      </c>
      <c r="F96" s="1" t="s">
        <v>391</v>
      </c>
      <c r="G96" s="1" t="s">
        <v>51</v>
      </c>
      <c r="H96" s="2">
        <v>234833.66</v>
      </c>
    </row>
    <row r="97" spans="1:8" x14ac:dyDescent="0.2">
      <c r="A97" s="1" t="s">
        <v>30</v>
      </c>
      <c r="B97" s="1" t="s">
        <v>3003</v>
      </c>
      <c r="C97" s="1" t="s">
        <v>3004</v>
      </c>
      <c r="D97" s="1" t="s">
        <v>4303</v>
      </c>
      <c r="E97" s="1" t="s">
        <v>4304</v>
      </c>
      <c r="F97" s="1" t="s">
        <v>3558</v>
      </c>
      <c r="G97" s="1" t="s">
        <v>51</v>
      </c>
      <c r="H97" s="2">
        <v>4000000</v>
      </c>
    </row>
    <row r="98" spans="1:8" ht="33.75" x14ac:dyDescent="0.2">
      <c r="A98" s="1" t="s">
        <v>30</v>
      </c>
      <c r="B98" s="1" t="s">
        <v>3003</v>
      </c>
      <c r="C98" s="1" t="s">
        <v>3004</v>
      </c>
      <c r="D98" s="1" t="s">
        <v>6906</v>
      </c>
      <c r="E98" s="1" t="s">
        <v>6907</v>
      </c>
      <c r="F98" s="1" t="s">
        <v>2641</v>
      </c>
      <c r="G98" s="1" t="s">
        <v>51</v>
      </c>
      <c r="H98" s="2">
        <v>2827586.21</v>
      </c>
    </row>
    <row r="99" spans="1:8" x14ac:dyDescent="0.2">
      <c r="A99" s="1" t="s">
        <v>30</v>
      </c>
      <c r="B99" s="1" t="s">
        <v>3003</v>
      </c>
      <c r="C99" s="1" t="s">
        <v>3004</v>
      </c>
      <c r="D99" s="1" t="s">
        <v>9507</v>
      </c>
      <c r="E99" s="1" t="s">
        <v>9508</v>
      </c>
      <c r="F99" s="1" t="s">
        <v>50</v>
      </c>
      <c r="G99" s="1" t="s">
        <v>51</v>
      </c>
      <c r="H99" s="2">
        <v>556190.48</v>
      </c>
    </row>
    <row r="100" spans="1:8" x14ac:dyDescent="0.2">
      <c r="A100" s="1" t="s">
        <v>30</v>
      </c>
      <c r="B100" s="1" t="s">
        <v>3003</v>
      </c>
      <c r="C100" s="1" t="s">
        <v>3004</v>
      </c>
      <c r="D100" s="1" t="s">
        <v>9819</v>
      </c>
      <c r="E100" s="1" t="s">
        <v>9820</v>
      </c>
      <c r="F100" s="1" t="s">
        <v>209</v>
      </c>
      <c r="G100" s="1" t="s">
        <v>51</v>
      </c>
      <c r="H100" s="2">
        <v>381604.7</v>
      </c>
    </row>
    <row r="101" spans="1:8" ht="22.5" x14ac:dyDescent="0.2">
      <c r="A101" s="1" t="s">
        <v>30</v>
      </c>
      <c r="B101" s="1" t="s">
        <v>1648</v>
      </c>
      <c r="C101" s="1" t="s">
        <v>9359</v>
      </c>
      <c r="D101" s="1" t="s">
        <v>9358</v>
      </c>
      <c r="E101" s="1" t="s">
        <v>3837</v>
      </c>
      <c r="F101" s="1" t="s">
        <v>3838</v>
      </c>
      <c r="G101" s="1" t="s">
        <v>51</v>
      </c>
      <c r="H101" s="2">
        <v>250000</v>
      </c>
    </row>
    <row r="102" spans="1:8" x14ac:dyDescent="0.2">
      <c r="A102" s="1" t="s">
        <v>30</v>
      </c>
      <c r="B102" s="1" t="s">
        <v>1648</v>
      </c>
      <c r="C102" s="1" t="s">
        <v>1649</v>
      </c>
      <c r="D102" s="1" t="s">
        <v>6886</v>
      </c>
      <c r="E102" s="1" t="s">
        <v>6887</v>
      </c>
      <c r="F102" s="1" t="s">
        <v>2641</v>
      </c>
      <c r="G102" s="1" t="s">
        <v>51</v>
      </c>
      <c r="H102" s="2">
        <v>911877.39</v>
      </c>
    </row>
    <row r="103" spans="1:8" x14ac:dyDescent="0.2">
      <c r="A103" s="1" t="s">
        <v>30</v>
      </c>
      <c r="B103" s="1" t="s">
        <v>1648</v>
      </c>
      <c r="C103" s="1" t="s">
        <v>1649</v>
      </c>
      <c r="D103" s="1" t="s">
        <v>8554</v>
      </c>
      <c r="E103" s="1" t="s">
        <v>8555</v>
      </c>
      <c r="F103" s="1" t="s">
        <v>2641</v>
      </c>
      <c r="G103" s="1" t="s">
        <v>51</v>
      </c>
      <c r="H103" s="2">
        <v>460952.38</v>
      </c>
    </row>
    <row r="104" spans="1:8" x14ac:dyDescent="0.2">
      <c r="A104" s="1" t="s">
        <v>30</v>
      </c>
      <c r="B104" s="1" t="s">
        <v>2315</v>
      </c>
      <c r="C104" s="1" t="s">
        <v>2316</v>
      </c>
      <c r="D104" s="1" t="s">
        <v>6889</v>
      </c>
      <c r="E104" s="1" t="s">
        <v>6890</v>
      </c>
      <c r="F104" s="1" t="s">
        <v>2641</v>
      </c>
      <c r="G104" s="1" t="s">
        <v>51</v>
      </c>
      <c r="H104" s="2">
        <v>911877.39</v>
      </c>
    </row>
    <row r="105" spans="1:8" x14ac:dyDescent="0.2">
      <c r="A105" s="1" t="s">
        <v>30</v>
      </c>
      <c r="B105" s="1" t="s">
        <v>2315</v>
      </c>
      <c r="C105" s="1" t="s">
        <v>2316</v>
      </c>
      <c r="D105" s="1" t="s">
        <v>8603</v>
      </c>
      <c r="E105" s="1" t="s">
        <v>8604</v>
      </c>
      <c r="F105" s="1" t="s">
        <v>3474</v>
      </c>
      <c r="G105" s="1" t="s">
        <v>51</v>
      </c>
      <c r="H105" s="2">
        <v>283757.34000000003</v>
      </c>
    </row>
    <row r="106" spans="1:8" x14ac:dyDescent="0.2">
      <c r="A106" s="1" t="s">
        <v>30</v>
      </c>
      <c r="B106" s="1" t="s">
        <v>728</v>
      </c>
      <c r="C106" s="1" t="s">
        <v>729</v>
      </c>
      <c r="D106" s="1" t="s">
        <v>3548</v>
      </c>
      <c r="E106" s="1" t="s">
        <v>3549</v>
      </c>
      <c r="F106" s="1" t="s">
        <v>209</v>
      </c>
      <c r="G106" s="1" t="s">
        <v>51</v>
      </c>
      <c r="H106" s="2">
        <v>381604.7</v>
      </c>
    </row>
    <row r="107" spans="1:8" x14ac:dyDescent="0.2">
      <c r="A107" s="1" t="s">
        <v>30</v>
      </c>
      <c r="B107" s="1" t="s">
        <v>728</v>
      </c>
      <c r="C107" s="1" t="s">
        <v>729</v>
      </c>
      <c r="D107" s="1" t="s">
        <v>3625</v>
      </c>
      <c r="E107" s="1" t="s">
        <v>3626</v>
      </c>
      <c r="F107" s="1" t="s">
        <v>3558</v>
      </c>
      <c r="G107" s="1" t="s">
        <v>51</v>
      </c>
      <c r="H107" s="2">
        <v>4000000</v>
      </c>
    </row>
    <row r="108" spans="1:8" ht="22.5" x14ac:dyDescent="0.2">
      <c r="A108" s="1" t="s">
        <v>30</v>
      </c>
      <c r="B108" s="1" t="s">
        <v>728</v>
      </c>
      <c r="C108" s="1" t="s">
        <v>729</v>
      </c>
      <c r="D108" s="1" t="s">
        <v>7666</v>
      </c>
      <c r="E108" s="1" t="s">
        <v>7667</v>
      </c>
      <c r="F108" s="1" t="s">
        <v>3948</v>
      </c>
      <c r="G108" s="1" t="s">
        <v>51</v>
      </c>
      <c r="H108" s="2">
        <v>400000</v>
      </c>
    </row>
    <row r="109" spans="1:8" x14ac:dyDescent="0.2">
      <c r="A109" s="1" t="s">
        <v>30</v>
      </c>
      <c r="B109" s="1" t="s">
        <v>728</v>
      </c>
      <c r="C109" s="1" t="s">
        <v>729</v>
      </c>
      <c r="D109" s="1" t="s">
        <v>9968</v>
      </c>
      <c r="E109" s="1" t="s">
        <v>3800</v>
      </c>
      <c r="F109" s="1" t="s">
        <v>3558</v>
      </c>
      <c r="G109" s="1" t="s">
        <v>51</v>
      </c>
      <c r="H109" s="2">
        <v>1000000</v>
      </c>
    </row>
    <row r="110" spans="1:8" x14ac:dyDescent="0.2">
      <c r="A110" s="1" t="s">
        <v>30</v>
      </c>
      <c r="B110" s="1" t="s">
        <v>1671</v>
      </c>
      <c r="C110" s="1" t="s">
        <v>1672</v>
      </c>
      <c r="D110" s="1" t="s">
        <v>6437</v>
      </c>
      <c r="E110" s="1" t="s">
        <v>6438</v>
      </c>
      <c r="F110" s="1" t="s">
        <v>11</v>
      </c>
      <c r="G110" s="1" t="s">
        <v>51</v>
      </c>
      <c r="H110" s="2">
        <v>256870.48</v>
      </c>
    </row>
    <row r="111" spans="1:8" ht="78.75" x14ac:dyDescent="0.2">
      <c r="A111" s="1" t="s">
        <v>30</v>
      </c>
      <c r="B111" s="1" t="s">
        <v>923</v>
      </c>
      <c r="C111" s="1" t="s">
        <v>3820</v>
      </c>
      <c r="D111" s="1" t="s">
        <v>3818</v>
      </c>
      <c r="E111" s="1" t="s">
        <v>3819</v>
      </c>
      <c r="F111" s="1" t="s">
        <v>3821</v>
      </c>
      <c r="G111" s="1" t="s">
        <v>51</v>
      </c>
      <c r="H111" s="2">
        <v>300000</v>
      </c>
    </row>
    <row r="112" spans="1:8" ht="33.75" x14ac:dyDescent="0.2">
      <c r="A112" s="1" t="s">
        <v>30</v>
      </c>
      <c r="B112" s="1" t="s">
        <v>923</v>
      </c>
      <c r="C112" s="1" t="s">
        <v>3820</v>
      </c>
      <c r="D112" s="1" t="s">
        <v>4053</v>
      </c>
      <c r="E112" s="1" t="s">
        <v>4054</v>
      </c>
      <c r="F112" s="1" t="s">
        <v>3821</v>
      </c>
      <c r="G112" s="1" t="s">
        <v>51</v>
      </c>
      <c r="H112" s="2">
        <v>400000</v>
      </c>
    </row>
    <row r="113" spans="1:8" ht="225" x14ac:dyDescent="0.2">
      <c r="A113" s="1" t="s">
        <v>30</v>
      </c>
      <c r="B113" s="1" t="s">
        <v>923</v>
      </c>
      <c r="C113" s="1" t="s">
        <v>8908</v>
      </c>
      <c r="D113" s="1" t="s">
        <v>8906</v>
      </c>
      <c r="E113" s="1" t="s">
        <v>8907</v>
      </c>
      <c r="F113" s="1" t="s">
        <v>555</v>
      </c>
      <c r="G113" s="1" t="s">
        <v>51</v>
      </c>
      <c r="H113" s="2">
        <v>326338.5</v>
      </c>
    </row>
    <row r="114" spans="1:8" x14ac:dyDescent="0.2">
      <c r="A114" s="1" t="s">
        <v>30</v>
      </c>
      <c r="B114" s="1" t="s">
        <v>923</v>
      </c>
      <c r="C114" s="1" t="s">
        <v>10244</v>
      </c>
      <c r="D114" s="1" t="s">
        <v>10243</v>
      </c>
      <c r="E114" s="1" t="s">
        <v>3837</v>
      </c>
      <c r="F114" s="1" t="s">
        <v>3838</v>
      </c>
      <c r="G114" s="1" t="s">
        <v>51</v>
      </c>
      <c r="H114" s="2">
        <v>425900</v>
      </c>
    </row>
    <row r="115" spans="1:8" ht="22.5" x14ac:dyDescent="0.2">
      <c r="A115" s="1" t="s">
        <v>30</v>
      </c>
      <c r="B115" s="1" t="s">
        <v>923</v>
      </c>
      <c r="C115" s="1" t="s">
        <v>4679</v>
      </c>
      <c r="D115" s="1" t="s">
        <v>4677</v>
      </c>
      <c r="E115" s="1" t="s">
        <v>10515</v>
      </c>
      <c r="F115" s="1" t="s">
        <v>2608</v>
      </c>
      <c r="G115" s="1" t="s">
        <v>51</v>
      </c>
      <c r="H115" s="2">
        <v>700000</v>
      </c>
    </row>
    <row r="116" spans="1:8" ht="56.25" x14ac:dyDescent="0.2">
      <c r="A116" s="1" t="s">
        <v>30</v>
      </c>
      <c r="B116" s="1" t="s">
        <v>923</v>
      </c>
      <c r="C116" s="1" t="s">
        <v>4232</v>
      </c>
      <c r="D116" s="1" t="s">
        <v>4230</v>
      </c>
      <c r="E116" s="1" t="s">
        <v>4231</v>
      </c>
      <c r="F116" s="1" t="s">
        <v>3604</v>
      </c>
      <c r="G116" s="1" t="s">
        <v>51</v>
      </c>
      <c r="H116" s="2">
        <v>400000</v>
      </c>
    </row>
    <row r="117" spans="1:8" ht="22.5" x14ac:dyDescent="0.2">
      <c r="A117" s="1" t="s">
        <v>30</v>
      </c>
      <c r="B117" s="1" t="s">
        <v>923</v>
      </c>
      <c r="C117" s="1" t="s">
        <v>3493</v>
      </c>
      <c r="D117" s="1" t="s">
        <v>9694</v>
      </c>
      <c r="E117" s="1" t="s">
        <v>9695</v>
      </c>
      <c r="F117" s="1" t="s">
        <v>5106</v>
      </c>
      <c r="G117" s="1" t="s">
        <v>51</v>
      </c>
      <c r="H117" s="2">
        <v>400000</v>
      </c>
    </row>
    <row r="118" spans="1:8" ht="22.5" x14ac:dyDescent="0.2">
      <c r="A118" s="1" t="s">
        <v>30</v>
      </c>
      <c r="B118" s="1" t="s">
        <v>923</v>
      </c>
      <c r="C118" s="1" t="s">
        <v>3473</v>
      </c>
      <c r="D118" s="1" t="s">
        <v>4541</v>
      </c>
      <c r="E118" s="1" t="s">
        <v>4542</v>
      </c>
      <c r="F118" s="1" t="s">
        <v>3474</v>
      </c>
      <c r="G118" s="1" t="s">
        <v>51</v>
      </c>
      <c r="H118" s="2">
        <v>450000</v>
      </c>
    </row>
    <row r="119" spans="1:8" ht="22.5" x14ac:dyDescent="0.2">
      <c r="A119" s="1" t="s">
        <v>30</v>
      </c>
      <c r="B119" s="1" t="s">
        <v>923</v>
      </c>
      <c r="C119" s="1" t="s">
        <v>924</v>
      </c>
      <c r="D119" s="1" t="s">
        <v>4559</v>
      </c>
      <c r="E119" s="1" t="s">
        <v>4560</v>
      </c>
      <c r="F119" s="1" t="s">
        <v>3948</v>
      </c>
      <c r="G119" s="1" t="s">
        <v>51</v>
      </c>
      <c r="H119" s="2">
        <v>1250000</v>
      </c>
    </row>
    <row r="120" spans="1:8" ht="22.5" x14ac:dyDescent="0.2">
      <c r="A120" s="1" t="s">
        <v>30</v>
      </c>
      <c r="B120" s="1" t="s">
        <v>923</v>
      </c>
      <c r="C120" s="1" t="s">
        <v>4604</v>
      </c>
      <c r="D120" s="1" t="s">
        <v>10039</v>
      </c>
      <c r="E120" s="1" t="s">
        <v>9879</v>
      </c>
      <c r="F120" s="1" t="s">
        <v>3838</v>
      </c>
      <c r="G120" s="1" t="s">
        <v>51</v>
      </c>
      <c r="H120" s="2">
        <v>463000</v>
      </c>
    </row>
    <row r="121" spans="1:8" ht="22.5" x14ac:dyDescent="0.2">
      <c r="A121" s="1" t="s">
        <v>30</v>
      </c>
      <c r="B121" s="1" t="s">
        <v>3023</v>
      </c>
      <c r="C121" s="1" t="s">
        <v>3024</v>
      </c>
      <c r="D121" s="1" t="s">
        <v>6914</v>
      </c>
      <c r="E121" s="1" t="s">
        <v>6915</v>
      </c>
      <c r="F121" s="1" t="s">
        <v>2641</v>
      </c>
      <c r="G121" s="1" t="s">
        <v>51</v>
      </c>
      <c r="H121" s="2">
        <v>911877.39</v>
      </c>
    </row>
    <row r="122" spans="1:8" x14ac:dyDescent="0.2">
      <c r="A122" s="1" t="s">
        <v>30</v>
      </c>
      <c r="B122" s="1" t="s">
        <v>3023</v>
      </c>
      <c r="C122" s="1" t="s">
        <v>3024</v>
      </c>
      <c r="D122" s="1" t="s">
        <v>7732</v>
      </c>
      <c r="E122" s="1" t="s">
        <v>7733</v>
      </c>
      <c r="F122" s="1" t="s">
        <v>2641</v>
      </c>
      <c r="G122" s="1" t="s">
        <v>51</v>
      </c>
      <c r="H122" s="2">
        <v>460952.38</v>
      </c>
    </row>
    <row r="123" spans="1:8" x14ac:dyDescent="0.2">
      <c r="A123" s="1" t="s">
        <v>30</v>
      </c>
      <c r="B123" s="1" t="s">
        <v>3929</v>
      </c>
      <c r="C123" s="1" t="s">
        <v>3930</v>
      </c>
      <c r="D123" s="1" t="s">
        <v>3927</v>
      </c>
      <c r="E123" s="1" t="s">
        <v>3928</v>
      </c>
      <c r="F123" s="1" t="s">
        <v>3558</v>
      </c>
      <c r="G123" s="1" t="s">
        <v>51</v>
      </c>
      <c r="H123" s="2">
        <v>4000000</v>
      </c>
    </row>
    <row r="124" spans="1:8" ht="22.5" x14ac:dyDescent="0.2">
      <c r="A124" s="1" t="s">
        <v>30</v>
      </c>
      <c r="B124" s="1" t="s">
        <v>1318</v>
      </c>
      <c r="C124" s="1" t="s">
        <v>1319</v>
      </c>
      <c r="D124" s="1" t="s">
        <v>4646</v>
      </c>
      <c r="E124" s="1" t="s">
        <v>4647</v>
      </c>
      <c r="F124" s="1" t="s">
        <v>209</v>
      </c>
      <c r="G124" s="1" t="s">
        <v>51</v>
      </c>
      <c r="H124" s="2">
        <v>283757.34000000003</v>
      </c>
    </row>
    <row r="125" spans="1:8" ht="22.5" x14ac:dyDescent="0.2">
      <c r="A125" s="1" t="s">
        <v>30</v>
      </c>
      <c r="B125" s="1" t="s">
        <v>1318</v>
      </c>
      <c r="C125" s="1" t="s">
        <v>1319</v>
      </c>
      <c r="D125" s="1" t="s">
        <v>9096</v>
      </c>
      <c r="E125" s="1" t="s">
        <v>9097</v>
      </c>
      <c r="F125" s="1" t="s">
        <v>50</v>
      </c>
      <c r="G125" s="1" t="s">
        <v>51</v>
      </c>
      <c r="H125" s="2">
        <v>365714.29</v>
      </c>
    </row>
    <row r="126" spans="1:8" ht="22.5" x14ac:dyDescent="0.2">
      <c r="A126" s="1" t="s">
        <v>30</v>
      </c>
      <c r="B126" s="1" t="s">
        <v>2950</v>
      </c>
      <c r="C126" s="1" t="s">
        <v>4543</v>
      </c>
      <c r="D126" s="1" t="s">
        <v>4643</v>
      </c>
      <c r="E126" s="1" t="s">
        <v>4644</v>
      </c>
      <c r="F126" s="1" t="s">
        <v>3882</v>
      </c>
      <c r="G126" s="1" t="s">
        <v>51</v>
      </c>
      <c r="H126" s="2">
        <v>796759.37</v>
      </c>
    </row>
    <row r="127" spans="1:8" ht="22.5" x14ac:dyDescent="0.2">
      <c r="A127" s="1" t="s">
        <v>30</v>
      </c>
      <c r="B127" s="1" t="s">
        <v>1503</v>
      </c>
      <c r="C127" s="1" t="s">
        <v>1504</v>
      </c>
      <c r="D127" s="1" t="s">
        <v>5984</v>
      </c>
      <c r="E127" s="1" t="s">
        <v>5985</v>
      </c>
      <c r="F127" s="1" t="s">
        <v>209</v>
      </c>
      <c r="G127" s="1" t="s">
        <v>51</v>
      </c>
      <c r="H127" s="2">
        <v>479452.05</v>
      </c>
    </row>
    <row r="128" spans="1:8" ht="22.5" x14ac:dyDescent="0.2">
      <c r="A128" s="1" t="s">
        <v>30</v>
      </c>
      <c r="B128" s="1" t="s">
        <v>1746</v>
      </c>
      <c r="C128" s="1" t="s">
        <v>1747</v>
      </c>
      <c r="D128" s="1" t="s">
        <v>4328</v>
      </c>
      <c r="E128" s="1" t="s">
        <v>4329</v>
      </c>
      <c r="F128" s="1" t="s">
        <v>3558</v>
      </c>
      <c r="G128" s="1" t="s">
        <v>51</v>
      </c>
      <c r="H128" s="2">
        <v>4000000</v>
      </c>
    </row>
    <row r="129" spans="1:8" x14ac:dyDescent="0.2">
      <c r="A129" s="1" t="s">
        <v>30</v>
      </c>
      <c r="B129" s="1" t="s">
        <v>707</v>
      </c>
      <c r="C129" s="1" t="s">
        <v>708</v>
      </c>
      <c r="D129" s="1" t="s">
        <v>8550</v>
      </c>
      <c r="E129" s="1" t="s">
        <v>8551</v>
      </c>
      <c r="F129" s="1" t="s">
        <v>2641</v>
      </c>
      <c r="G129" s="1" t="s">
        <v>51</v>
      </c>
      <c r="H129" s="2">
        <v>222857.14</v>
      </c>
    </row>
    <row r="130" spans="1:8" x14ac:dyDescent="0.2">
      <c r="A130" s="1" t="s">
        <v>30</v>
      </c>
      <c r="B130" s="1" t="s">
        <v>707</v>
      </c>
      <c r="C130" s="1" t="s">
        <v>708</v>
      </c>
      <c r="D130" s="1" t="s">
        <v>9092</v>
      </c>
      <c r="E130" s="1" t="s">
        <v>9093</v>
      </c>
      <c r="F130" s="1" t="s">
        <v>3558</v>
      </c>
      <c r="G130" s="1" t="s">
        <v>51</v>
      </c>
      <c r="H130" s="2">
        <v>700000</v>
      </c>
    </row>
    <row r="131" spans="1:8" x14ac:dyDescent="0.2">
      <c r="A131" s="1" t="s">
        <v>30</v>
      </c>
      <c r="B131" s="1" t="s">
        <v>1342</v>
      </c>
      <c r="C131" s="1" t="s">
        <v>1343</v>
      </c>
      <c r="D131" s="1" t="s">
        <v>9574</v>
      </c>
      <c r="E131" s="1" t="s">
        <v>5852</v>
      </c>
      <c r="F131" s="1" t="s">
        <v>3558</v>
      </c>
      <c r="G131" s="1" t="s">
        <v>51</v>
      </c>
      <c r="H131" s="2">
        <v>240000</v>
      </c>
    </row>
    <row r="132" spans="1:8" x14ac:dyDescent="0.2">
      <c r="A132" s="1" t="s">
        <v>30</v>
      </c>
      <c r="B132" s="1" t="s">
        <v>905</v>
      </c>
      <c r="C132" s="1" t="s">
        <v>906</v>
      </c>
      <c r="D132" s="1" t="s">
        <v>3621</v>
      </c>
      <c r="E132" s="1" t="s">
        <v>3622</v>
      </c>
      <c r="F132" s="1" t="s">
        <v>3558</v>
      </c>
      <c r="G132" s="1" t="s">
        <v>51</v>
      </c>
      <c r="H132" s="2">
        <v>4000000</v>
      </c>
    </row>
    <row r="133" spans="1:8" x14ac:dyDescent="0.2">
      <c r="A133" s="1" t="s">
        <v>30</v>
      </c>
      <c r="B133" s="1" t="s">
        <v>3173</v>
      </c>
      <c r="C133" s="1" t="s">
        <v>3174</v>
      </c>
      <c r="D133" s="1" t="s">
        <v>4345</v>
      </c>
      <c r="E133" s="1" t="s">
        <v>4346</v>
      </c>
      <c r="F133" s="1" t="s">
        <v>3558</v>
      </c>
      <c r="G133" s="1" t="s">
        <v>51</v>
      </c>
      <c r="H133" s="2">
        <v>4000000</v>
      </c>
    </row>
    <row r="134" spans="1:8" x14ac:dyDescent="0.2">
      <c r="A134" s="1" t="s">
        <v>30</v>
      </c>
      <c r="B134" s="1" t="s">
        <v>3173</v>
      </c>
      <c r="C134" s="1" t="s">
        <v>3174</v>
      </c>
      <c r="D134" s="1" t="s">
        <v>6955</v>
      </c>
      <c r="E134" s="1" t="s">
        <v>6956</v>
      </c>
      <c r="F134" s="1" t="s">
        <v>209</v>
      </c>
      <c r="G134" s="1" t="s">
        <v>51</v>
      </c>
      <c r="H134" s="2">
        <v>381604.7</v>
      </c>
    </row>
    <row r="135" spans="1:8" x14ac:dyDescent="0.2">
      <c r="A135" s="1" t="s">
        <v>30</v>
      </c>
      <c r="B135" s="1" t="s">
        <v>3091</v>
      </c>
      <c r="C135" s="1" t="s">
        <v>3092</v>
      </c>
      <c r="D135" s="1" t="s">
        <v>9137</v>
      </c>
      <c r="E135" s="1" t="s">
        <v>9138</v>
      </c>
      <c r="F135" s="1" t="s">
        <v>50</v>
      </c>
      <c r="G135" s="1" t="s">
        <v>51</v>
      </c>
      <c r="H135" s="2">
        <v>270476.19</v>
      </c>
    </row>
    <row r="136" spans="1:8" ht="22.5" x14ac:dyDescent="0.2">
      <c r="A136" s="1" t="s">
        <v>30</v>
      </c>
      <c r="B136" s="1" t="s">
        <v>31</v>
      </c>
      <c r="C136" s="1" t="s">
        <v>10065</v>
      </c>
      <c r="D136" s="1" t="s">
        <v>10064</v>
      </c>
      <c r="E136" s="1" t="s">
        <v>6219</v>
      </c>
      <c r="F136" s="1" t="s">
        <v>3838</v>
      </c>
      <c r="G136" s="1" t="s">
        <v>51</v>
      </c>
      <c r="H136" s="2">
        <v>1686000</v>
      </c>
    </row>
    <row r="137" spans="1:8" x14ac:dyDescent="0.2">
      <c r="A137" s="1" t="s">
        <v>30</v>
      </c>
      <c r="B137" s="1" t="s">
        <v>31</v>
      </c>
      <c r="C137" s="1" t="s">
        <v>32</v>
      </c>
      <c r="D137" s="1" t="s">
        <v>7288</v>
      </c>
      <c r="E137" s="1" t="s">
        <v>2908</v>
      </c>
      <c r="F137" s="1" t="s">
        <v>2641</v>
      </c>
      <c r="G137" s="1" t="s">
        <v>51</v>
      </c>
      <c r="H137" s="2">
        <v>911877.39</v>
      </c>
    </row>
    <row r="138" spans="1:8" x14ac:dyDescent="0.2">
      <c r="A138" s="1" t="s">
        <v>30</v>
      </c>
      <c r="B138" s="1" t="s">
        <v>31</v>
      </c>
      <c r="C138" s="1" t="s">
        <v>32</v>
      </c>
      <c r="D138" s="1" t="s">
        <v>7395</v>
      </c>
      <c r="E138" s="1" t="s">
        <v>3048</v>
      </c>
      <c r="F138" s="1" t="s">
        <v>2641</v>
      </c>
      <c r="G138" s="1" t="s">
        <v>51</v>
      </c>
      <c r="H138" s="2">
        <v>682500</v>
      </c>
    </row>
    <row r="139" spans="1:8" x14ac:dyDescent="0.2">
      <c r="A139" s="1" t="s">
        <v>30</v>
      </c>
      <c r="B139" s="1" t="s">
        <v>583</v>
      </c>
      <c r="C139" s="1" t="s">
        <v>2628</v>
      </c>
      <c r="D139" s="1" t="s">
        <v>9734</v>
      </c>
      <c r="E139" s="1" t="s">
        <v>6678</v>
      </c>
      <c r="F139" s="1" t="s">
        <v>3838</v>
      </c>
      <c r="G139" s="1" t="s">
        <v>51</v>
      </c>
      <c r="H139" s="2">
        <v>499592</v>
      </c>
    </row>
    <row r="140" spans="1:8" ht="22.5" x14ac:dyDescent="0.2">
      <c r="A140" s="1" t="s">
        <v>30</v>
      </c>
      <c r="B140" s="1" t="s">
        <v>1203</v>
      </c>
      <c r="C140" s="1" t="s">
        <v>1204</v>
      </c>
      <c r="D140" s="1" t="s">
        <v>4097</v>
      </c>
      <c r="E140" s="1" t="s">
        <v>4098</v>
      </c>
      <c r="F140" s="1" t="s">
        <v>209</v>
      </c>
      <c r="G140" s="1" t="s">
        <v>51</v>
      </c>
      <c r="H140" s="2">
        <v>283757.34000000003</v>
      </c>
    </row>
    <row r="141" spans="1:8" x14ac:dyDescent="0.2">
      <c r="A141" s="1" t="s">
        <v>30</v>
      </c>
      <c r="B141" s="1" t="s">
        <v>1203</v>
      </c>
      <c r="C141" s="1" t="s">
        <v>1204</v>
      </c>
      <c r="D141" s="1" t="s">
        <v>5532</v>
      </c>
      <c r="E141" s="1" t="s">
        <v>5533</v>
      </c>
      <c r="F141" s="1" t="s">
        <v>209</v>
      </c>
      <c r="G141" s="1" t="s">
        <v>51</v>
      </c>
      <c r="H141" s="2">
        <v>283757.33</v>
      </c>
    </row>
    <row r="142" spans="1:8" x14ac:dyDescent="0.2">
      <c r="A142" s="1" t="s">
        <v>30</v>
      </c>
      <c r="B142" s="1" t="s">
        <v>3040</v>
      </c>
      <c r="C142" s="1" t="s">
        <v>3041</v>
      </c>
      <c r="D142" s="1" t="s">
        <v>3966</v>
      </c>
      <c r="E142" s="1" t="s">
        <v>3967</v>
      </c>
      <c r="F142" s="1" t="s">
        <v>3558</v>
      </c>
      <c r="G142" s="1" t="s">
        <v>51</v>
      </c>
      <c r="H142" s="2">
        <v>4000000</v>
      </c>
    </row>
    <row r="143" spans="1:8" x14ac:dyDescent="0.2">
      <c r="A143" s="1" t="s">
        <v>30</v>
      </c>
      <c r="B143" s="1" t="s">
        <v>3040</v>
      </c>
      <c r="C143" s="1" t="s">
        <v>3041</v>
      </c>
      <c r="D143" s="1" t="s">
        <v>6174</v>
      </c>
      <c r="E143" s="1" t="s">
        <v>6175</v>
      </c>
      <c r="F143" s="1" t="s">
        <v>209</v>
      </c>
      <c r="G143" s="1" t="s">
        <v>51</v>
      </c>
      <c r="H143" s="2">
        <v>283757.34000000003</v>
      </c>
    </row>
    <row r="144" spans="1:8" x14ac:dyDescent="0.2">
      <c r="A144" s="1" t="s">
        <v>30</v>
      </c>
      <c r="B144" s="1" t="s">
        <v>3040</v>
      </c>
      <c r="C144" s="1" t="s">
        <v>3041</v>
      </c>
      <c r="D144" s="1" t="s">
        <v>6653</v>
      </c>
      <c r="E144" s="1" t="s">
        <v>6654</v>
      </c>
      <c r="F144" s="1" t="s">
        <v>2641</v>
      </c>
      <c r="G144" s="1" t="s">
        <v>51</v>
      </c>
      <c r="H144" s="2">
        <v>911877.39</v>
      </c>
    </row>
    <row r="145" spans="1:8" x14ac:dyDescent="0.2">
      <c r="A145" s="1" t="s">
        <v>30</v>
      </c>
      <c r="B145" s="1" t="s">
        <v>3040</v>
      </c>
      <c r="C145" s="1" t="s">
        <v>3041</v>
      </c>
      <c r="D145" s="1" t="s">
        <v>8847</v>
      </c>
      <c r="E145" s="1" t="s">
        <v>8848</v>
      </c>
      <c r="F145" s="1" t="s">
        <v>11</v>
      </c>
      <c r="G145" s="1" t="s">
        <v>51</v>
      </c>
      <c r="H145" s="2">
        <v>222857.14</v>
      </c>
    </row>
    <row r="146" spans="1:8" ht="22.5" x14ac:dyDescent="0.2">
      <c r="A146" s="1" t="s">
        <v>30</v>
      </c>
      <c r="B146" s="1" t="s">
        <v>1010</v>
      </c>
      <c r="C146" s="1" t="s">
        <v>8824</v>
      </c>
      <c r="D146" s="1" t="s">
        <v>10466</v>
      </c>
      <c r="E146" s="1" t="s">
        <v>6476</v>
      </c>
      <c r="F146" s="1" t="s">
        <v>3838</v>
      </c>
      <c r="G146" s="1" t="s">
        <v>51</v>
      </c>
      <c r="H146" s="2">
        <v>799920</v>
      </c>
    </row>
    <row r="147" spans="1:8" x14ac:dyDescent="0.2">
      <c r="A147" s="1" t="s">
        <v>30</v>
      </c>
      <c r="B147" s="1" t="s">
        <v>1010</v>
      </c>
      <c r="C147" s="1" t="s">
        <v>1011</v>
      </c>
      <c r="D147" s="1" t="s">
        <v>6893</v>
      </c>
      <c r="E147" s="1" t="s">
        <v>6894</v>
      </c>
      <c r="F147" s="1" t="s">
        <v>2641</v>
      </c>
      <c r="G147" s="1" t="s">
        <v>51</v>
      </c>
      <c r="H147" s="2">
        <v>2827586.21</v>
      </c>
    </row>
    <row r="148" spans="1:8" x14ac:dyDescent="0.2">
      <c r="A148" s="1" t="s">
        <v>30</v>
      </c>
      <c r="B148" s="1" t="s">
        <v>1414</v>
      </c>
      <c r="C148" s="1" t="s">
        <v>1415</v>
      </c>
      <c r="D148" s="1" t="s">
        <v>5826</v>
      </c>
      <c r="E148" s="1" t="s">
        <v>5827</v>
      </c>
      <c r="F148" s="1" t="s">
        <v>11</v>
      </c>
      <c r="G148" s="1" t="s">
        <v>51</v>
      </c>
      <c r="H148" s="2">
        <v>270476.19</v>
      </c>
    </row>
    <row r="149" spans="1:8" ht="22.5" x14ac:dyDescent="0.2">
      <c r="A149" s="1" t="s">
        <v>30</v>
      </c>
      <c r="B149" s="1" t="s">
        <v>1414</v>
      </c>
      <c r="C149" s="1" t="s">
        <v>1415</v>
      </c>
      <c r="D149" s="1" t="s">
        <v>6698</v>
      </c>
      <c r="E149" s="1" t="s">
        <v>6699</v>
      </c>
      <c r="F149" s="1" t="s">
        <v>2641</v>
      </c>
      <c r="G149" s="1" t="s">
        <v>51</v>
      </c>
      <c r="H149" s="2">
        <v>3785440.61</v>
      </c>
    </row>
    <row r="1123" spans="1:8" x14ac:dyDescent="0.2">
      <c r="A1123" s="3"/>
      <c r="B1123" s="3"/>
      <c r="C1123" s="3"/>
      <c r="D1123" s="3"/>
      <c r="E1123" s="3"/>
      <c r="F1123" s="3"/>
      <c r="G1123" s="3"/>
      <c r="H1123" s="4">
        <f>SUBTOTAL(109,Tabela14568910111213141516171819202122[VL Repasse Proposta])</f>
        <v>199642863.22999987</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3"/>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8</v>
      </c>
      <c r="B5" s="1" t="s">
        <v>1277</v>
      </c>
      <c r="C5" s="1" t="s">
        <v>1278</v>
      </c>
      <c r="D5" s="1" t="s">
        <v>6170</v>
      </c>
      <c r="E5" s="1" t="s">
        <v>6171</v>
      </c>
      <c r="F5" s="1" t="s">
        <v>50</v>
      </c>
      <c r="G5" s="1" t="s">
        <v>51</v>
      </c>
      <c r="H5" s="2">
        <v>699047.62</v>
      </c>
    </row>
    <row r="6" spans="1:8" x14ac:dyDescent="0.2">
      <c r="A6" s="1" t="s">
        <v>8</v>
      </c>
      <c r="B6" s="1" t="s">
        <v>1277</v>
      </c>
      <c r="C6" s="1" t="s">
        <v>1278</v>
      </c>
      <c r="D6" s="1" t="s">
        <v>6209</v>
      </c>
      <c r="E6" s="1" t="s">
        <v>6210</v>
      </c>
      <c r="F6" s="1" t="s">
        <v>2641</v>
      </c>
      <c r="G6" s="1" t="s">
        <v>51</v>
      </c>
      <c r="H6" s="2">
        <v>270476.19</v>
      </c>
    </row>
    <row r="7" spans="1:8" x14ac:dyDescent="0.2">
      <c r="A7" s="1" t="s">
        <v>8</v>
      </c>
      <c r="B7" s="1" t="s">
        <v>1277</v>
      </c>
      <c r="C7" s="1" t="s">
        <v>1278</v>
      </c>
      <c r="D7" s="1" t="s">
        <v>7198</v>
      </c>
      <c r="E7" s="1" t="s">
        <v>7199</v>
      </c>
      <c r="F7" s="1" t="s">
        <v>2641</v>
      </c>
      <c r="G7" s="1" t="s">
        <v>51</v>
      </c>
      <c r="H7" s="2">
        <v>911877.39</v>
      </c>
    </row>
    <row r="8" spans="1:8" x14ac:dyDescent="0.2">
      <c r="A8" s="1" t="s">
        <v>8</v>
      </c>
      <c r="B8" s="1" t="s">
        <v>99</v>
      </c>
      <c r="C8" s="1" t="s">
        <v>100</v>
      </c>
      <c r="D8" s="1" t="s">
        <v>6803</v>
      </c>
      <c r="E8" s="1" t="s">
        <v>6804</v>
      </c>
      <c r="F8" s="1" t="s">
        <v>50</v>
      </c>
      <c r="G8" s="1" t="s">
        <v>51</v>
      </c>
      <c r="H8" s="2">
        <v>270476.19</v>
      </c>
    </row>
    <row r="9" spans="1:8" x14ac:dyDescent="0.2">
      <c r="A9" s="1" t="s">
        <v>8</v>
      </c>
      <c r="B9" s="1" t="s">
        <v>99</v>
      </c>
      <c r="C9" s="1" t="s">
        <v>100</v>
      </c>
      <c r="D9" s="1" t="s">
        <v>7452</v>
      </c>
      <c r="E9" s="1" t="s">
        <v>5516</v>
      </c>
      <c r="F9" s="1" t="s">
        <v>2641</v>
      </c>
      <c r="G9" s="1" t="s">
        <v>51</v>
      </c>
      <c r="H9" s="2">
        <v>270476.19</v>
      </c>
    </row>
    <row r="10" spans="1:8" x14ac:dyDescent="0.2">
      <c r="A10" s="1" t="s">
        <v>8</v>
      </c>
      <c r="B10" s="1" t="s">
        <v>674</v>
      </c>
      <c r="C10" s="1" t="s">
        <v>675</v>
      </c>
      <c r="D10" s="1" t="s">
        <v>6495</v>
      </c>
      <c r="E10" s="1" t="s">
        <v>6496</v>
      </c>
      <c r="F10" s="1" t="s">
        <v>2641</v>
      </c>
      <c r="G10" s="1" t="s">
        <v>51</v>
      </c>
      <c r="H10" s="2">
        <v>270476.19</v>
      </c>
    </row>
    <row r="11" spans="1:8" x14ac:dyDescent="0.2">
      <c r="A11" s="1" t="s">
        <v>8</v>
      </c>
      <c r="B11" s="1" t="s">
        <v>5800</v>
      </c>
      <c r="C11" s="1" t="s">
        <v>5801</v>
      </c>
      <c r="D11" s="1" t="s">
        <v>5798</v>
      </c>
      <c r="E11" s="1" t="s">
        <v>5799</v>
      </c>
      <c r="F11" s="1" t="s">
        <v>50</v>
      </c>
      <c r="G11" s="1" t="s">
        <v>51</v>
      </c>
      <c r="H11" s="2">
        <v>222857.14</v>
      </c>
    </row>
    <row r="12" spans="1:8" x14ac:dyDescent="0.2">
      <c r="A12" s="1" t="s">
        <v>8</v>
      </c>
      <c r="B12" s="1" t="s">
        <v>5800</v>
      </c>
      <c r="C12" s="1" t="s">
        <v>5801</v>
      </c>
      <c r="D12" s="1" t="s">
        <v>5945</v>
      </c>
      <c r="E12" s="1" t="s">
        <v>5946</v>
      </c>
      <c r="F12" s="1" t="s">
        <v>11</v>
      </c>
      <c r="G12" s="1" t="s">
        <v>51</v>
      </c>
      <c r="H12" s="2">
        <v>222857.14</v>
      </c>
    </row>
    <row r="13" spans="1:8" x14ac:dyDescent="0.2">
      <c r="A13" s="1" t="s">
        <v>8</v>
      </c>
      <c r="B13" s="1" t="s">
        <v>5859</v>
      </c>
      <c r="C13" s="1" t="s">
        <v>5860</v>
      </c>
      <c r="D13" s="1" t="s">
        <v>5857</v>
      </c>
      <c r="E13" s="1" t="s">
        <v>5858</v>
      </c>
      <c r="F13" s="1" t="s">
        <v>2641</v>
      </c>
      <c r="G13" s="1" t="s">
        <v>51</v>
      </c>
      <c r="H13" s="2">
        <v>222857.14</v>
      </c>
    </row>
    <row r="14" spans="1:8" x14ac:dyDescent="0.2">
      <c r="A14" s="1" t="s">
        <v>8</v>
      </c>
      <c r="B14" s="1" t="s">
        <v>2504</v>
      </c>
      <c r="C14" s="1" t="s">
        <v>10414</v>
      </c>
      <c r="D14" s="1" t="s">
        <v>10413</v>
      </c>
      <c r="E14" s="1" t="s">
        <v>8458</v>
      </c>
      <c r="F14" s="1" t="s">
        <v>3838</v>
      </c>
      <c r="G14" s="1" t="s">
        <v>51</v>
      </c>
      <c r="H14" s="2">
        <v>250000</v>
      </c>
    </row>
    <row r="15" spans="1:8" x14ac:dyDescent="0.2">
      <c r="A15" s="1" t="s">
        <v>8</v>
      </c>
      <c r="B15" s="1" t="s">
        <v>2504</v>
      </c>
      <c r="C15" s="1" t="s">
        <v>10414</v>
      </c>
      <c r="D15" s="1" t="s">
        <v>10415</v>
      </c>
      <c r="E15" s="1" t="s">
        <v>6678</v>
      </c>
      <c r="F15" s="1" t="s">
        <v>3838</v>
      </c>
      <c r="G15" s="1" t="s">
        <v>51</v>
      </c>
      <c r="H15" s="2">
        <v>250000</v>
      </c>
    </row>
    <row r="16" spans="1:8" x14ac:dyDescent="0.2">
      <c r="A16" s="1" t="s">
        <v>8</v>
      </c>
      <c r="B16" s="1" t="s">
        <v>542</v>
      </c>
      <c r="C16" s="1" t="s">
        <v>543</v>
      </c>
      <c r="D16" s="1" t="s">
        <v>6565</v>
      </c>
      <c r="E16" s="1" t="s">
        <v>6566</v>
      </c>
      <c r="F16" s="1" t="s">
        <v>50</v>
      </c>
      <c r="G16" s="1" t="s">
        <v>51</v>
      </c>
      <c r="H16" s="2">
        <v>270476.19</v>
      </c>
    </row>
    <row r="17" spans="1:8" x14ac:dyDescent="0.2">
      <c r="A17" s="1" t="s">
        <v>8</v>
      </c>
      <c r="B17" s="1" t="s">
        <v>1012</v>
      </c>
      <c r="C17" s="1" t="s">
        <v>1013</v>
      </c>
      <c r="D17" s="1" t="s">
        <v>9123</v>
      </c>
      <c r="E17" s="1" t="s">
        <v>9124</v>
      </c>
      <c r="F17" s="1" t="s">
        <v>2641</v>
      </c>
      <c r="G17" s="1" t="s">
        <v>51</v>
      </c>
      <c r="H17" s="2">
        <v>222857.14</v>
      </c>
    </row>
    <row r="18" spans="1:8" x14ac:dyDescent="0.2">
      <c r="A18" s="1" t="s">
        <v>8</v>
      </c>
      <c r="B18" s="1" t="s">
        <v>860</v>
      </c>
      <c r="C18" s="1" t="s">
        <v>2514</v>
      </c>
      <c r="D18" s="1" t="s">
        <v>5428</v>
      </c>
      <c r="E18" s="1" t="s">
        <v>5429</v>
      </c>
      <c r="F18" s="1" t="s">
        <v>2641</v>
      </c>
      <c r="G18" s="1" t="s">
        <v>51</v>
      </c>
      <c r="H18" s="2">
        <v>327619.05</v>
      </c>
    </row>
    <row r="19" spans="1:8" x14ac:dyDescent="0.2">
      <c r="A19" s="1" t="s">
        <v>8</v>
      </c>
      <c r="B19" s="1" t="s">
        <v>860</v>
      </c>
      <c r="C19" s="1" t="s">
        <v>2514</v>
      </c>
      <c r="D19" s="1" t="s">
        <v>5525</v>
      </c>
      <c r="E19" s="1" t="s">
        <v>5526</v>
      </c>
      <c r="F19" s="1" t="s">
        <v>50</v>
      </c>
      <c r="G19" s="1" t="s">
        <v>51</v>
      </c>
      <c r="H19" s="2">
        <v>270476.19</v>
      </c>
    </row>
    <row r="20" spans="1:8" x14ac:dyDescent="0.2">
      <c r="A20" s="1" t="s">
        <v>8</v>
      </c>
      <c r="B20" s="1" t="s">
        <v>860</v>
      </c>
      <c r="C20" s="1" t="s">
        <v>2514</v>
      </c>
      <c r="D20" s="1" t="s">
        <v>8677</v>
      </c>
      <c r="E20" s="1" t="s">
        <v>8678</v>
      </c>
      <c r="F20" s="1" t="s">
        <v>3558</v>
      </c>
      <c r="G20" s="1" t="s">
        <v>51</v>
      </c>
      <c r="H20" s="2">
        <v>250000</v>
      </c>
    </row>
    <row r="21" spans="1:8" x14ac:dyDescent="0.2">
      <c r="A21" s="1" t="s">
        <v>8</v>
      </c>
      <c r="B21" s="1" t="s">
        <v>2036</v>
      </c>
      <c r="C21" s="1" t="s">
        <v>2037</v>
      </c>
      <c r="D21" s="1" t="s">
        <v>7036</v>
      </c>
      <c r="E21" s="1" t="s">
        <v>7037</v>
      </c>
      <c r="F21" s="1" t="s">
        <v>2641</v>
      </c>
      <c r="G21" s="1" t="s">
        <v>51</v>
      </c>
      <c r="H21" s="2">
        <v>222857.14</v>
      </c>
    </row>
    <row r="22" spans="1:8" ht="22.5" x14ac:dyDescent="0.2">
      <c r="A22" s="1" t="s">
        <v>8</v>
      </c>
      <c r="B22" s="1" t="s">
        <v>648</v>
      </c>
      <c r="C22" s="1" t="s">
        <v>649</v>
      </c>
      <c r="D22" s="1" t="s">
        <v>4594</v>
      </c>
      <c r="E22" s="1" t="s">
        <v>4595</v>
      </c>
      <c r="F22" s="1" t="s">
        <v>3734</v>
      </c>
      <c r="G22" s="1" t="s">
        <v>51</v>
      </c>
      <c r="H22" s="2">
        <v>250000</v>
      </c>
    </row>
    <row r="23" spans="1:8" x14ac:dyDescent="0.2">
      <c r="A23" s="1" t="s">
        <v>8</v>
      </c>
      <c r="B23" s="1" t="s">
        <v>648</v>
      </c>
      <c r="C23" s="1" t="s">
        <v>649</v>
      </c>
      <c r="D23" s="1" t="s">
        <v>9350</v>
      </c>
      <c r="E23" s="1" t="s">
        <v>9351</v>
      </c>
      <c r="F23" s="1" t="s">
        <v>3734</v>
      </c>
      <c r="G23" s="1" t="s">
        <v>51</v>
      </c>
      <c r="H23" s="2">
        <v>547369.31999999995</v>
      </c>
    </row>
    <row r="24" spans="1:8" ht="22.5" x14ac:dyDescent="0.2">
      <c r="A24" s="1" t="s">
        <v>8</v>
      </c>
      <c r="B24" s="1" t="s">
        <v>730</v>
      </c>
      <c r="C24" s="1" t="s">
        <v>10360</v>
      </c>
      <c r="D24" s="1" t="s">
        <v>10359</v>
      </c>
      <c r="E24" s="1" t="s">
        <v>6678</v>
      </c>
      <c r="F24" s="1" t="s">
        <v>3838</v>
      </c>
      <c r="G24" s="1" t="s">
        <v>51</v>
      </c>
      <c r="H24" s="2">
        <v>250000</v>
      </c>
    </row>
    <row r="25" spans="1:8" x14ac:dyDescent="0.2">
      <c r="A25" s="1" t="s">
        <v>8</v>
      </c>
      <c r="B25" s="1" t="s">
        <v>730</v>
      </c>
      <c r="C25" s="1" t="s">
        <v>731</v>
      </c>
      <c r="D25" s="1" t="s">
        <v>4092</v>
      </c>
      <c r="E25" s="1" t="s">
        <v>4093</v>
      </c>
      <c r="F25" s="1" t="s">
        <v>3734</v>
      </c>
      <c r="G25" s="1" t="s">
        <v>51</v>
      </c>
      <c r="H25" s="2">
        <v>300000</v>
      </c>
    </row>
    <row r="26" spans="1:8" x14ac:dyDescent="0.2">
      <c r="A26" s="1" t="s">
        <v>8</v>
      </c>
      <c r="B26" s="1" t="s">
        <v>2760</v>
      </c>
      <c r="C26" s="1" t="s">
        <v>2761</v>
      </c>
      <c r="D26" s="1" t="s">
        <v>5947</v>
      </c>
      <c r="E26" s="1" t="s">
        <v>5948</v>
      </c>
      <c r="F26" s="1" t="s">
        <v>11</v>
      </c>
      <c r="G26" s="1" t="s">
        <v>51</v>
      </c>
      <c r="H26" s="2">
        <v>222857.14</v>
      </c>
    </row>
    <row r="27" spans="1:8" ht="22.5" x14ac:dyDescent="0.2">
      <c r="A27" s="1" t="s">
        <v>8</v>
      </c>
      <c r="B27" s="1" t="s">
        <v>2760</v>
      </c>
      <c r="C27" s="1" t="s">
        <v>2761</v>
      </c>
      <c r="D27" s="1" t="s">
        <v>6512</v>
      </c>
      <c r="E27" s="1" t="s">
        <v>6513</v>
      </c>
      <c r="F27" s="1" t="s">
        <v>2641</v>
      </c>
      <c r="G27" s="1" t="s">
        <v>51</v>
      </c>
      <c r="H27" s="2">
        <v>222857.14</v>
      </c>
    </row>
    <row r="28" spans="1:8" ht="22.5" x14ac:dyDescent="0.2">
      <c r="A28" s="1" t="s">
        <v>8</v>
      </c>
      <c r="B28" s="1" t="s">
        <v>2760</v>
      </c>
      <c r="C28" s="1" t="s">
        <v>2761</v>
      </c>
      <c r="D28" s="1" t="s">
        <v>7493</v>
      </c>
      <c r="E28" s="1" t="s">
        <v>7494</v>
      </c>
      <c r="F28" s="1" t="s">
        <v>2641</v>
      </c>
      <c r="G28" s="1" t="s">
        <v>51</v>
      </c>
      <c r="H28" s="2">
        <v>318095.24</v>
      </c>
    </row>
    <row r="29" spans="1:8" x14ac:dyDescent="0.2">
      <c r="A29" s="1" t="s">
        <v>8</v>
      </c>
      <c r="B29" s="1" t="s">
        <v>5489</v>
      </c>
      <c r="C29" s="1" t="s">
        <v>5490</v>
      </c>
      <c r="D29" s="1" t="s">
        <v>7027</v>
      </c>
      <c r="E29" s="1" t="s">
        <v>5488</v>
      </c>
      <c r="F29" s="1" t="s">
        <v>2641</v>
      </c>
      <c r="G29" s="1" t="s">
        <v>51</v>
      </c>
      <c r="H29" s="2">
        <v>270476.19</v>
      </c>
    </row>
    <row r="30" spans="1:8" ht="22.5" x14ac:dyDescent="0.2">
      <c r="A30" s="1" t="s">
        <v>8</v>
      </c>
      <c r="B30" s="1" t="s">
        <v>1909</v>
      </c>
      <c r="C30" s="1" t="s">
        <v>1910</v>
      </c>
      <c r="D30" s="1" t="s">
        <v>4931</v>
      </c>
      <c r="E30" s="1" t="s">
        <v>4932</v>
      </c>
      <c r="F30" s="1" t="s">
        <v>3734</v>
      </c>
      <c r="G30" s="1" t="s">
        <v>51</v>
      </c>
      <c r="H30" s="2">
        <v>250000</v>
      </c>
    </row>
    <row r="31" spans="1:8" ht="22.5" x14ac:dyDescent="0.2">
      <c r="A31" s="1" t="s">
        <v>8</v>
      </c>
      <c r="B31" s="1" t="s">
        <v>1909</v>
      </c>
      <c r="C31" s="1" t="s">
        <v>1910</v>
      </c>
      <c r="D31" s="1" t="s">
        <v>5962</v>
      </c>
      <c r="E31" s="1" t="s">
        <v>5963</v>
      </c>
      <c r="F31" s="1" t="s">
        <v>2641</v>
      </c>
      <c r="G31" s="1" t="s">
        <v>51</v>
      </c>
      <c r="H31" s="2">
        <v>222857.14</v>
      </c>
    </row>
    <row r="32" spans="1:8" x14ac:dyDescent="0.2">
      <c r="A32" s="1" t="s">
        <v>8</v>
      </c>
      <c r="B32" s="1" t="s">
        <v>1909</v>
      </c>
      <c r="C32" s="1" t="s">
        <v>1910</v>
      </c>
      <c r="D32" s="1" t="s">
        <v>6598</v>
      </c>
      <c r="E32" s="1" t="s">
        <v>6599</v>
      </c>
      <c r="F32" s="1" t="s">
        <v>11</v>
      </c>
      <c r="G32" s="1" t="s">
        <v>51</v>
      </c>
      <c r="H32" s="2">
        <v>222857.14</v>
      </c>
    </row>
    <row r="33" spans="1:8" x14ac:dyDescent="0.2">
      <c r="A33" s="1" t="s">
        <v>8</v>
      </c>
      <c r="B33" s="1" t="s">
        <v>2873</v>
      </c>
      <c r="C33" s="1" t="s">
        <v>2874</v>
      </c>
      <c r="D33" s="1" t="s">
        <v>8637</v>
      </c>
      <c r="E33" s="1" t="s">
        <v>8638</v>
      </c>
      <c r="F33" s="1" t="s">
        <v>11</v>
      </c>
      <c r="G33" s="1" t="s">
        <v>51</v>
      </c>
      <c r="H33" s="2">
        <v>318095.24</v>
      </c>
    </row>
    <row r="34" spans="1:8" x14ac:dyDescent="0.2">
      <c r="A34" s="1" t="s">
        <v>8</v>
      </c>
      <c r="B34" s="1" t="s">
        <v>2873</v>
      </c>
      <c r="C34" s="1" t="s">
        <v>2874</v>
      </c>
      <c r="D34" s="1" t="s">
        <v>9081</v>
      </c>
      <c r="E34" s="1" t="s">
        <v>9082</v>
      </c>
      <c r="F34" s="1" t="s">
        <v>209</v>
      </c>
      <c r="G34" s="1" t="s">
        <v>51</v>
      </c>
      <c r="H34" s="2">
        <v>234833.66</v>
      </c>
    </row>
    <row r="35" spans="1:8" x14ac:dyDescent="0.2">
      <c r="A35" s="1" t="s">
        <v>8</v>
      </c>
      <c r="B35" s="1" t="s">
        <v>994</v>
      </c>
      <c r="C35" s="1" t="s">
        <v>995</v>
      </c>
      <c r="D35" s="1" t="s">
        <v>3822</v>
      </c>
      <c r="E35" s="1" t="s">
        <v>3823</v>
      </c>
      <c r="F35" s="1" t="s">
        <v>3734</v>
      </c>
      <c r="G35" s="1" t="s">
        <v>51</v>
      </c>
      <c r="H35" s="2">
        <v>500000</v>
      </c>
    </row>
    <row r="36" spans="1:8" x14ac:dyDescent="0.2">
      <c r="A36" s="1" t="s">
        <v>8</v>
      </c>
      <c r="B36" s="1" t="s">
        <v>816</v>
      </c>
      <c r="C36" s="1" t="s">
        <v>817</v>
      </c>
      <c r="D36" s="1" t="s">
        <v>5653</v>
      </c>
      <c r="E36" s="1" t="s">
        <v>5654</v>
      </c>
      <c r="F36" s="1" t="s">
        <v>2641</v>
      </c>
      <c r="G36" s="1" t="s">
        <v>51</v>
      </c>
      <c r="H36" s="2">
        <v>365714.29</v>
      </c>
    </row>
    <row r="37" spans="1:8" x14ac:dyDescent="0.2">
      <c r="A37" s="1" t="s">
        <v>8</v>
      </c>
      <c r="B37" s="1" t="s">
        <v>6310</v>
      </c>
      <c r="C37" s="1" t="s">
        <v>6311</v>
      </c>
      <c r="D37" s="1" t="s">
        <v>6308</v>
      </c>
      <c r="E37" s="1" t="s">
        <v>6309</v>
      </c>
      <c r="F37" s="1" t="s">
        <v>2641</v>
      </c>
      <c r="G37" s="1" t="s">
        <v>51</v>
      </c>
      <c r="H37" s="2">
        <v>222857.14</v>
      </c>
    </row>
    <row r="38" spans="1:8" x14ac:dyDescent="0.2">
      <c r="A38" s="1" t="s">
        <v>8</v>
      </c>
      <c r="B38" s="1" t="s">
        <v>5717</v>
      </c>
      <c r="C38" s="1" t="s">
        <v>5718</v>
      </c>
      <c r="D38" s="1" t="s">
        <v>5715</v>
      </c>
      <c r="E38" s="1" t="s">
        <v>5716</v>
      </c>
      <c r="F38" s="1" t="s">
        <v>209</v>
      </c>
      <c r="G38" s="1" t="s">
        <v>51</v>
      </c>
      <c r="H38" s="2">
        <v>234833.66</v>
      </c>
    </row>
    <row r="39" spans="1:8" x14ac:dyDescent="0.2">
      <c r="A39" s="1" t="s">
        <v>8</v>
      </c>
      <c r="B39" s="1" t="s">
        <v>2365</v>
      </c>
      <c r="C39" s="1" t="s">
        <v>2891</v>
      </c>
      <c r="D39" s="1" t="s">
        <v>3956</v>
      </c>
      <c r="E39" s="1" t="s">
        <v>3957</v>
      </c>
      <c r="F39" s="1" t="s">
        <v>3734</v>
      </c>
      <c r="G39" s="1" t="s">
        <v>51</v>
      </c>
      <c r="H39" s="2">
        <v>250000</v>
      </c>
    </row>
    <row r="40" spans="1:8" x14ac:dyDescent="0.2">
      <c r="A40" s="1" t="s">
        <v>8</v>
      </c>
      <c r="B40" s="1" t="s">
        <v>1521</v>
      </c>
      <c r="C40" s="1" t="s">
        <v>1522</v>
      </c>
      <c r="D40" s="1" t="s">
        <v>5771</v>
      </c>
      <c r="E40" s="1" t="s">
        <v>5772</v>
      </c>
      <c r="F40" s="1" t="s">
        <v>50</v>
      </c>
      <c r="G40" s="1" t="s">
        <v>51</v>
      </c>
      <c r="H40" s="2">
        <v>460952.38</v>
      </c>
    </row>
    <row r="41" spans="1:8" x14ac:dyDescent="0.2">
      <c r="A41" s="1" t="s">
        <v>8</v>
      </c>
      <c r="B41" s="1" t="s">
        <v>43</v>
      </c>
      <c r="C41" s="1" t="s">
        <v>2628</v>
      </c>
      <c r="D41" s="1" t="s">
        <v>9293</v>
      </c>
      <c r="E41" s="1" t="s">
        <v>6678</v>
      </c>
      <c r="F41" s="1" t="s">
        <v>3838</v>
      </c>
      <c r="G41" s="1" t="s">
        <v>51</v>
      </c>
      <c r="H41" s="2">
        <v>300000</v>
      </c>
    </row>
    <row r="42" spans="1:8" x14ac:dyDescent="0.2">
      <c r="A42" s="1" t="s">
        <v>8</v>
      </c>
      <c r="B42" s="1" t="s">
        <v>43</v>
      </c>
      <c r="C42" s="1" t="s">
        <v>2628</v>
      </c>
      <c r="D42" s="1" t="s">
        <v>9735</v>
      </c>
      <c r="E42" s="1" t="s">
        <v>6678</v>
      </c>
      <c r="F42" s="1" t="s">
        <v>3838</v>
      </c>
      <c r="G42" s="1" t="s">
        <v>51</v>
      </c>
      <c r="H42" s="2">
        <v>250000</v>
      </c>
    </row>
    <row r="43" spans="1:8" x14ac:dyDescent="0.2">
      <c r="A43" s="1" t="s">
        <v>8</v>
      </c>
      <c r="B43" s="1" t="s">
        <v>43</v>
      </c>
      <c r="C43" s="1" t="s">
        <v>44</v>
      </c>
      <c r="D43" s="1" t="s">
        <v>7334</v>
      </c>
      <c r="E43" s="1" t="s">
        <v>7335</v>
      </c>
      <c r="F43" s="1" t="s">
        <v>50</v>
      </c>
      <c r="G43" s="1" t="s">
        <v>51</v>
      </c>
      <c r="H43" s="2">
        <v>816091.95</v>
      </c>
    </row>
    <row r="44" spans="1:8" x14ac:dyDescent="0.2">
      <c r="A44" s="1" t="s">
        <v>8</v>
      </c>
      <c r="B44" s="1" t="s">
        <v>1454</v>
      </c>
      <c r="C44" s="1" t="s">
        <v>1455</v>
      </c>
      <c r="D44" s="1" t="s">
        <v>6606</v>
      </c>
      <c r="E44" s="1" t="s">
        <v>6607</v>
      </c>
      <c r="F44" s="1" t="s">
        <v>11</v>
      </c>
      <c r="G44" s="1" t="s">
        <v>51</v>
      </c>
      <c r="H44" s="2">
        <v>246666.67</v>
      </c>
    </row>
    <row r="45" spans="1:8" x14ac:dyDescent="0.2">
      <c r="A45" s="1" t="s">
        <v>8</v>
      </c>
      <c r="B45" s="1" t="s">
        <v>3747</v>
      </c>
      <c r="C45" s="1" t="s">
        <v>3748</v>
      </c>
      <c r="D45" s="1" t="s">
        <v>3745</v>
      </c>
      <c r="E45" s="1" t="s">
        <v>3746</v>
      </c>
      <c r="F45" s="1" t="s">
        <v>3734</v>
      </c>
      <c r="G45" s="1" t="s">
        <v>51</v>
      </c>
      <c r="H45" s="2">
        <v>250000</v>
      </c>
    </row>
    <row r="46" spans="1:8" x14ac:dyDescent="0.2">
      <c r="A46" s="1" t="s">
        <v>8</v>
      </c>
      <c r="B46" s="1" t="s">
        <v>9179</v>
      </c>
      <c r="C46" s="1" t="s">
        <v>9180</v>
      </c>
      <c r="D46" s="1" t="s">
        <v>9177</v>
      </c>
      <c r="E46" s="1" t="s">
        <v>9178</v>
      </c>
      <c r="F46" s="1" t="s">
        <v>2641</v>
      </c>
      <c r="G46" s="1" t="s">
        <v>51</v>
      </c>
      <c r="H46" s="2">
        <v>222857.14</v>
      </c>
    </row>
    <row r="47" spans="1:8" x14ac:dyDescent="0.2">
      <c r="A47" s="1" t="s">
        <v>8</v>
      </c>
      <c r="B47" s="1" t="s">
        <v>1496</v>
      </c>
      <c r="C47" s="1" t="s">
        <v>1497</v>
      </c>
      <c r="D47" s="1" t="s">
        <v>7030</v>
      </c>
      <c r="E47" s="1" t="s">
        <v>7031</v>
      </c>
      <c r="F47" s="1" t="s">
        <v>2641</v>
      </c>
      <c r="G47" s="1" t="s">
        <v>51</v>
      </c>
      <c r="H47" s="2">
        <v>556190.48</v>
      </c>
    </row>
    <row r="48" spans="1:8" x14ac:dyDescent="0.2">
      <c r="A48" s="1" t="s">
        <v>8</v>
      </c>
      <c r="B48" s="1" t="s">
        <v>2879</v>
      </c>
      <c r="C48" s="1" t="s">
        <v>2880</v>
      </c>
      <c r="D48" s="1" t="s">
        <v>3796</v>
      </c>
      <c r="E48" s="1" t="s">
        <v>3797</v>
      </c>
      <c r="F48" s="1" t="s">
        <v>3734</v>
      </c>
      <c r="G48" s="1" t="s">
        <v>51</v>
      </c>
      <c r="H48" s="2">
        <v>260000</v>
      </c>
    </row>
    <row r="49" spans="1:8" x14ac:dyDescent="0.2">
      <c r="A49" s="1" t="s">
        <v>8</v>
      </c>
      <c r="B49" s="1" t="s">
        <v>5621</v>
      </c>
      <c r="C49" s="1" t="s">
        <v>5622</v>
      </c>
      <c r="D49" s="1" t="s">
        <v>7016</v>
      </c>
      <c r="E49" s="1" t="s">
        <v>7017</v>
      </c>
      <c r="F49" s="1" t="s">
        <v>2641</v>
      </c>
      <c r="G49" s="1" t="s">
        <v>51</v>
      </c>
      <c r="H49" s="2">
        <v>270476.19</v>
      </c>
    </row>
    <row r="50" spans="1:8" ht="22.5" x14ac:dyDescent="0.2">
      <c r="A50" s="1" t="s">
        <v>8</v>
      </c>
      <c r="B50" s="1" t="s">
        <v>12</v>
      </c>
      <c r="C50" s="1" t="s">
        <v>13</v>
      </c>
      <c r="D50" s="1" t="s">
        <v>5855</v>
      </c>
      <c r="E50" s="1" t="s">
        <v>5856</v>
      </c>
      <c r="F50" s="1" t="s">
        <v>50</v>
      </c>
      <c r="G50" s="1" t="s">
        <v>51</v>
      </c>
      <c r="H50" s="2">
        <v>270476.19</v>
      </c>
    </row>
    <row r="51" spans="1:8" x14ac:dyDescent="0.2">
      <c r="A51" s="1" t="s">
        <v>8</v>
      </c>
      <c r="B51" s="1" t="s">
        <v>574</v>
      </c>
      <c r="C51" s="1" t="s">
        <v>575</v>
      </c>
      <c r="D51" s="1" t="s">
        <v>5511</v>
      </c>
      <c r="E51" s="1" t="s">
        <v>5512</v>
      </c>
      <c r="F51" s="1" t="s">
        <v>50</v>
      </c>
      <c r="G51" s="1" t="s">
        <v>51</v>
      </c>
      <c r="H51" s="2">
        <v>270476.19</v>
      </c>
    </row>
    <row r="52" spans="1:8" ht="22.5" x14ac:dyDescent="0.2">
      <c r="A52" s="1" t="s">
        <v>8</v>
      </c>
      <c r="B52" s="1" t="s">
        <v>975</v>
      </c>
      <c r="C52" s="1" t="s">
        <v>976</v>
      </c>
      <c r="D52" s="1" t="s">
        <v>2623</v>
      </c>
      <c r="E52" s="1" t="s">
        <v>2624</v>
      </c>
      <c r="F52" s="1" t="s">
        <v>50</v>
      </c>
      <c r="G52" s="1" t="s">
        <v>51</v>
      </c>
      <c r="H52" s="2">
        <v>270476.19</v>
      </c>
    </row>
    <row r="53" spans="1:8" ht="22.5" x14ac:dyDescent="0.2">
      <c r="A53" s="1" t="s">
        <v>8</v>
      </c>
      <c r="B53" s="1" t="s">
        <v>4102</v>
      </c>
      <c r="C53" s="1" t="s">
        <v>4103</v>
      </c>
      <c r="D53" s="1" t="s">
        <v>4100</v>
      </c>
      <c r="E53" s="1" t="s">
        <v>4101</v>
      </c>
      <c r="F53" s="1" t="s">
        <v>3734</v>
      </c>
      <c r="G53" s="1" t="s">
        <v>51</v>
      </c>
      <c r="H53" s="2">
        <v>250000</v>
      </c>
    </row>
    <row r="54" spans="1:8" x14ac:dyDescent="0.2">
      <c r="A54" s="1" t="s">
        <v>8</v>
      </c>
      <c r="B54" s="1" t="s">
        <v>4102</v>
      </c>
      <c r="C54" s="1" t="s">
        <v>4103</v>
      </c>
      <c r="D54" s="1" t="s">
        <v>7623</v>
      </c>
      <c r="E54" s="1" t="s">
        <v>7624</v>
      </c>
      <c r="F54" s="1" t="s">
        <v>2641</v>
      </c>
      <c r="G54" s="1" t="s">
        <v>51</v>
      </c>
      <c r="H54" s="2">
        <v>651428.56999999995</v>
      </c>
    </row>
    <row r="55" spans="1:8" x14ac:dyDescent="0.2">
      <c r="A55" s="1" t="s">
        <v>8</v>
      </c>
      <c r="B55" s="1" t="s">
        <v>6159</v>
      </c>
      <c r="C55" s="1" t="s">
        <v>6160</v>
      </c>
      <c r="D55" s="1" t="s">
        <v>6157</v>
      </c>
      <c r="E55" s="1" t="s">
        <v>6158</v>
      </c>
      <c r="F55" s="1" t="s">
        <v>2641</v>
      </c>
      <c r="G55" s="1" t="s">
        <v>51</v>
      </c>
      <c r="H55" s="2">
        <v>460952.38</v>
      </c>
    </row>
    <row r="56" spans="1:8" ht="22.5" x14ac:dyDescent="0.2">
      <c r="A56" s="1" t="s">
        <v>8</v>
      </c>
      <c r="B56" s="1" t="s">
        <v>6159</v>
      </c>
      <c r="C56" s="1" t="s">
        <v>6160</v>
      </c>
      <c r="D56" s="1" t="s">
        <v>6940</v>
      </c>
      <c r="E56" s="1" t="s">
        <v>6941</v>
      </c>
      <c r="F56" s="1" t="s">
        <v>11</v>
      </c>
      <c r="G56" s="1" t="s">
        <v>51</v>
      </c>
      <c r="H56" s="2">
        <v>1869731.8</v>
      </c>
    </row>
    <row r="57" spans="1:8" x14ac:dyDescent="0.2">
      <c r="A57" s="1" t="s">
        <v>8</v>
      </c>
      <c r="B57" s="1" t="s">
        <v>6159</v>
      </c>
      <c r="C57" s="1" t="s">
        <v>6160</v>
      </c>
      <c r="D57" s="1" t="s">
        <v>9116</v>
      </c>
      <c r="E57" s="1" t="s">
        <v>9117</v>
      </c>
      <c r="F57" s="1" t="s">
        <v>11</v>
      </c>
      <c r="G57" s="1" t="s">
        <v>51</v>
      </c>
      <c r="H57" s="2">
        <v>222857.14</v>
      </c>
    </row>
    <row r="58" spans="1:8" x14ac:dyDescent="0.2">
      <c r="A58" s="1" t="s">
        <v>8</v>
      </c>
      <c r="B58" s="1" t="s">
        <v>3193</v>
      </c>
      <c r="C58" s="1" t="s">
        <v>3194</v>
      </c>
      <c r="D58" s="1" t="s">
        <v>9895</v>
      </c>
      <c r="E58" s="1" t="s">
        <v>9896</v>
      </c>
      <c r="F58" s="1" t="s">
        <v>2641</v>
      </c>
      <c r="G58" s="1" t="s">
        <v>51</v>
      </c>
      <c r="H58" s="2">
        <v>365714.29</v>
      </c>
    </row>
    <row r="59" spans="1:8" ht="22.5" x14ac:dyDescent="0.2">
      <c r="A59" s="1" t="s">
        <v>8</v>
      </c>
      <c r="B59" s="1" t="s">
        <v>1981</v>
      </c>
      <c r="C59" s="1" t="s">
        <v>1982</v>
      </c>
      <c r="D59" s="1" t="s">
        <v>3803</v>
      </c>
      <c r="E59" s="1" t="s">
        <v>3804</v>
      </c>
      <c r="F59" s="1" t="s">
        <v>3734</v>
      </c>
      <c r="G59" s="1" t="s">
        <v>51</v>
      </c>
      <c r="H59" s="2">
        <v>380000</v>
      </c>
    </row>
    <row r="60" spans="1:8" x14ac:dyDescent="0.2">
      <c r="A60" s="1" t="s">
        <v>8</v>
      </c>
      <c r="B60" s="1" t="s">
        <v>896</v>
      </c>
      <c r="C60" s="1" t="s">
        <v>897</v>
      </c>
      <c r="D60" s="1" t="s">
        <v>4301</v>
      </c>
      <c r="E60" s="1" t="s">
        <v>4302</v>
      </c>
      <c r="F60" s="1" t="s">
        <v>3734</v>
      </c>
      <c r="G60" s="1" t="s">
        <v>51</v>
      </c>
      <c r="H60" s="2">
        <v>250000</v>
      </c>
    </row>
    <row r="61" spans="1:8" x14ac:dyDescent="0.2">
      <c r="A61" s="1" t="s">
        <v>8</v>
      </c>
      <c r="B61" s="1" t="s">
        <v>896</v>
      </c>
      <c r="C61" s="1" t="s">
        <v>897</v>
      </c>
      <c r="D61" s="1" t="s">
        <v>5605</v>
      </c>
      <c r="E61" s="1" t="s">
        <v>5606</v>
      </c>
      <c r="F61" s="1" t="s">
        <v>50</v>
      </c>
      <c r="G61" s="1" t="s">
        <v>51</v>
      </c>
      <c r="H61" s="2">
        <v>365714.29</v>
      </c>
    </row>
    <row r="62" spans="1:8" ht="22.5" x14ac:dyDescent="0.2">
      <c r="A62" s="1" t="s">
        <v>8</v>
      </c>
      <c r="B62" s="1" t="s">
        <v>896</v>
      </c>
      <c r="C62" s="1" t="s">
        <v>897</v>
      </c>
      <c r="D62" s="1" t="s">
        <v>5728</v>
      </c>
      <c r="E62" s="1" t="s">
        <v>5729</v>
      </c>
      <c r="F62" s="1" t="s">
        <v>2641</v>
      </c>
      <c r="G62" s="1" t="s">
        <v>51</v>
      </c>
      <c r="H62" s="2">
        <v>222857.14</v>
      </c>
    </row>
    <row r="63" spans="1:8" x14ac:dyDescent="0.2">
      <c r="A63" s="1" t="s">
        <v>8</v>
      </c>
      <c r="B63" s="1" t="s">
        <v>5878</v>
      </c>
      <c r="C63" s="1" t="s">
        <v>5879</v>
      </c>
      <c r="D63" s="1" t="s">
        <v>7121</v>
      </c>
      <c r="E63" s="1" t="s">
        <v>5858</v>
      </c>
      <c r="F63" s="1" t="s">
        <v>2641</v>
      </c>
      <c r="G63" s="1" t="s">
        <v>51</v>
      </c>
      <c r="H63" s="2">
        <v>222857.14</v>
      </c>
    </row>
    <row r="64" spans="1:8" ht="22.5" x14ac:dyDescent="0.2">
      <c r="A64" s="1" t="s">
        <v>8</v>
      </c>
      <c r="B64" s="1" t="s">
        <v>2913</v>
      </c>
      <c r="C64" s="1" t="s">
        <v>9997</v>
      </c>
      <c r="D64" s="1" t="s">
        <v>9996</v>
      </c>
      <c r="E64" s="1" t="s">
        <v>6476</v>
      </c>
      <c r="F64" s="1" t="s">
        <v>3838</v>
      </c>
      <c r="G64" s="1" t="s">
        <v>51</v>
      </c>
      <c r="H64" s="2">
        <v>200000</v>
      </c>
    </row>
    <row r="65" spans="1:8" ht="33.75" x14ac:dyDescent="0.2">
      <c r="A65" s="1" t="s">
        <v>8</v>
      </c>
      <c r="B65" s="1" t="s">
        <v>2913</v>
      </c>
      <c r="C65" s="1" t="s">
        <v>3723</v>
      </c>
      <c r="D65" s="1" t="s">
        <v>3721</v>
      </c>
      <c r="E65" s="1" t="s">
        <v>3722</v>
      </c>
      <c r="F65" s="1" t="s">
        <v>2608</v>
      </c>
      <c r="G65" s="1" t="s">
        <v>51</v>
      </c>
      <c r="H65" s="2">
        <v>250000</v>
      </c>
    </row>
    <row r="66" spans="1:8" ht="22.5" x14ac:dyDescent="0.2">
      <c r="A66" s="1" t="s">
        <v>8</v>
      </c>
      <c r="B66" s="1" t="s">
        <v>2913</v>
      </c>
      <c r="C66" s="1" t="s">
        <v>3723</v>
      </c>
      <c r="D66" s="1" t="s">
        <v>3726</v>
      </c>
      <c r="E66" s="1" t="s">
        <v>3727</v>
      </c>
      <c r="F66" s="1" t="s">
        <v>2608</v>
      </c>
      <c r="G66" s="1" t="s">
        <v>51</v>
      </c>
      <c r="H66" s="2">
        <v>250000</v>
      </c>
    </row>
    <row r="67" spans="1:8" ht="33.75" x14ac:dyDescent="0.2">
      <c r="A67" s="1" t="s">
        <v>8</v>
      </c>
      <c r="B67" s="1" t="s">
        <v>2913</v>
      </c>
      <c r="C67" s="1" t="s">
        <v>3723</v>
      </c>
      <c r="D67" s="1" t="s">
        <v>3728</v>
      </c>
      <c r="E67" s="1" t="s">
        <v>3724</v>
      </c>
      <c r="F67" s="1" t="s">
        <v>2608</v>
      </c>
      <c r="G67" s="1" t="s">
        <v>51</v>
      </c>
      <c r="H67" s="2">
        <v>200000</v>
      </c>
    </row>
    <row r="68" spans="1:8" ht="33.75" x14ac:dyDescent="0.2">
      <c r="A68" s="1" t="s">
        <v>8</v>
      </c>
      <c r="B68" s="1" t="s">
        <v>2913</v>
      </c>
      <c r="C68" s="1" t="s">
        <v>3723</v>
      </c>
      <c r="D68" s="1" t="s">
        <v>3729</v>
      </c>
      <c r="E68" s="1" t="s">
        <v>3725</v>
      </c>
      <c r="F68" s="1" t="s">
        <v>2608</v>
      </c>
      <c r="G68" s="1" t="s">
        <v>51</v>
      </c>
      <c r="H68" s="2">
        <v>200000</v>
      </c>
    </row>
    <row r="69" spans="1:8" ht="22.5" x14ac:dyDescent="0.2">
      <c r="A69" s="1" t="s">
        <v>8</v>
      </c>
      <c r="B69" s="1" t="s">
        <v>2913</v>
      </c>
      <c r="C69" s="1" t="s">
        <v>2914</v>
      </c>
      <c r="D69" s="1" t="s">
        <v>4848</v>
      </c>
      <c r="E69" s="1" t="s">
        <v>3828</v>
      </c>
      <c r="F69" s="1" t="s">
        <v>3704</v>
      </c>
      <c r="G69" s="1" t="s">
        <v>51</v>
      </c>
      <c r="H69" s="2">
        <v>367047</v>
      </c>
    </row>
    <row r="70" spans="1:8" x14ac:dyDescent="0.2">
      <c r="A70" s="1" t="s">
        <v>8</v>
      </c>
      <c r="B70" s="1" t="s">
        <v>2913</v>
      </c>
      <c r="C70" s="1" t="s">
        <v>2914</v>
      </c>
      <c r="D70" s="1" t="s">
        <v>6272</v>
      </c>
      <c r="E70" s="1" t="s">
        <v>1511</v>
      </c>
      <c r="F70" s="1" t="s">
        <v>209</v>
      </c>
      <c r="G70" s="1" t="s">
        <v>51</v>
      </c>
      <c r="H70" s="2">
        <v>283757.34000000003</v>
      </c>
    </row>
    <row r="71" spans="1:8" x14ac:dyDescent="0.2">
      <c r="A71" s="1" t="s">
        <v>8</v>
      </c>
      <c r="B71" s="1" t="s">
        <v>1722</v>
      </c>
      <c r="C71" s="1" t="s">
        <v>1723</v>
      </c>
      <c r="D71" s="1" t="s">
        <v>6250</v>
      </c>
      <c r="E71" s="1" t="s">
        <v>6251</v>
      </c>
      <c r="F71" s="1" t="s">
        <v>2641</v>
      </c>
      <c r="G71" s="1" t="s">
        <v>51</v>
      </c>
      <c r="H71" s="2">
        <v>499047.62</v>
      </c>
    </row>
    <row r="72" spans="1:8" ht="22.5" x14ac:dyDescent="0.2">
      <c r="A72" s="1" t="s">
        <v>8</v>
      </c>
      <c r="B72" s="1" t="s">
        <v>1722</v>
      </c>
      <c r="C72" s="1" t="s">
        <v>10307</v>
      </c>
      <c r="D72" s="1" t="s">
        <v>10306</v>
      </c>
      <c r="E72" s="1" t="s">
        <v>6476</v>
      </c>
      <c r="F72" s="1" t="s">
        <v>3838</v>
      </c>
      <c r="G72" s="1" t="s">
        <v>51</v>
      </c>
      <c r="H72" s="2">
        <v>3845000</v>
      </c>
    </row>
    <row r="73" spans="1:8" x14ac:dyDescent="0.2">
      <c r="A73" s="1" t="s">
        <v>8</v>
      </c>
      <c r="B73" s="1" t="s">
        <v>2679</v>
      </c>
      <c r="C73" s="1" t="s">
        <v>2680</v>
      </c>
      <c r="D73" s="1" t="s">
        <v>3732</v>
      </c>
      <c r="E73" s="1" t="s">
        <v>3733</v>
      </c>
      <c r="F73" s="1" t="s">
        <v>3734</v>
      </c>
      <c r="G73" s="1" t="s">
        <v>51</v>
      </c>
      <c r="H73" s="2">
        <v>250000</v>
      </c>
    </row>
    <row r="74" spans="1:8" x14ac:dyDescent="0.2">
      <c r="A74" s="1" t="s">
        <v>8</v>
      </c>
      <c r="B74" s="1" t="s">
        <v>2917</v>
      </c>
      <c r="C74" s="1" t="s">
        <v>2918</v>
      </c>
      <c r="D74" s="1" t="s">
        <v>7042</v>
      </c>
      <c r="E74" s="1" t="s">
        <v>7043</v>
      </c>
      <c r="F74" s="1" t="s">
        <v>2641</v>
      </c>
      <c r="G74" s="1" t="s">
        <v>51</v>
      </c>
      <c r="H74" s="2">
        <v>911877.39</v>
      </c>
    </row>
    <row r="75" spans="1:8" x14ac:dyDescent="0.2">
      <c r="A75" s="1" t="s">
        <v>8</v>
      </c>
      <c r="B75" s="1" t="s">
        <v>2917</v>
      </c>
      <c r="C75" s="1" t="s">
        <v>2918</v>
      </c>
      <c r="D75" s="1" t="s">
        <v>9141</v>
      </c>
      <c r="E75" s="1" t="s">
        <v>9142</v>
      </c>
      <c r="F75" s="1" t="s">
        <v>209</v>
      </c>
      <c r="G75" s="1" t="s">
        <v>51</v>
      </c>
      <c r="H75" s="2">
        <v>508571.43</v>
      </c>
    </row>
    <row r="76" spans="1:8" x14ac:dyDescent="0.2">
      <c r="A76" s="1" t="s">
        <v>8</v>
      </c>
      <c r="B76" s="1" t="s">
        <v>578</v>
      </c>
      <c r="C76" s="1" t="s">
        <v>579</v>
      </c>
      <c r="D76" s="1" t="s">
        <v>6341</v>
      </c>
      <c r="E76" s="1" t="s">
        <v>6342</v>
      </c>
      <c r="F76" s="1" t="s">
        <v>2641</v>
      </c>
      <c r="G76" s="1" t="s">
        <v>51</v>
      </c>
      <c r="H76" s="2">
        <v>222857.14</v>
      </c>
    </row>
    <row r="77" spans="1:8" x14ac:dyDescent="0.2">
      <c r="A77" s="1" t="s">
        <v>8</v>
      </c>
      <c r="B77" s="1" t="s">
        <v>578</v>
      </c>
      <c r="C77" s="1" t="s">
        <v>579</v>
      </c>
      <c r="D77" s="1" t="s">
        <v>6552</v>
      </c>
      <c r="E77" s="1" t="s">
        <v>6553</v>
      </c>
      <c r="F77" s="1" t="s">
        <v>50</v>
      </c>
      <c r="G77" s="1" t="s">
        <v>51</v>
      </c>
      <c r="H77" s="2">
        <v>222857.14</v>
      </c>
    </row>
    <row r="78" spans="1:8" ht="22.5" x14ac:dyDescent="0.2">
      <c r="A78" s="1" t="s">
        <v>8</v>
      </c>
      <c r="B78" s="1" t="s">
        <v>578</v>
      </c>
      <c r="C78" s="1" t="s">
        <v>579</v>
      </c>
      <c r="D78" s="1" t="s">
        <v>8735</v>
      </c>
      <c r="E78" s="1" t="s">
        <v>8736</v>
      </c>
      <c r="F78" s="1" t="s">
        <v>3558</v>
      </c>
      <c r="G78" s="1" t="s">
        <v>51</v>
      </c>
      <c r="H78" s="2">
        <v>250000</v>
      </c>
    </row>
    <row r="79" spans="1:8" x14ac:dyDescent="0.2">
      <c r="A79" s="1" t="s">
        <v>8</v>
      </c>
      <c r="B79" s="1" t="s">
        <v>3113</v>
      </c>
      <c r="C79" s="1" t="s">
        <v>3114</v>
      </c>
      <c r="D79" s="1" t="s">
        <v>6501</v>
      </c>
      <c r="E79" s="1" t="s">
        <v>6502</v>
      </c>
      <c r="F79" s="1" t="s">
        <v>50</v>
      </c>
      <c r="G79" s="1" t="s">
        <v>51</v>
      </c>
      <c r="H79" s="2">
        <v>911877.39</v>
      </c>
    </row>
    <row r="80" spans="1:8" x14ac:dyDescent="0.2">
      <c r="A80" s="1" t="s">
        <v>8</v>
      </c>
      <c r="B80" s="1" t="s">
        <v>3113</v>
      </c>
      <c r="C80" s="1" t="s">
        <v>3114</v>
      </c>
      <c r="D80" s="1" t="s">
        <v>6503</v>
      </c>
      <c r="E80" s="1" t="s">
        <v>6504</v>
      </c>
      <c r="F80" s="1" t="s">
        <v>2641</v>
      </c>
      <c r="G80" s="1" t="s">
        <v>51</v>
      </c>
      <c r="H80" s="2">
        <v>460952.38</v>
      </c>
    </row>
    <row r="81" spans="1:8" x14ac:dyDescent="0.2">
      <c r="A81" s="1" t="s">
        <v>8</v>
      </c>
      <c r="B81" s="1" t="s">
        <v>3113</v>
      </c>
      <c r="C81" s="1" t="s">
        <v>3114</v>
      </c>
      <c r="D81" s="1" t="s">
        <v>7227</v>
      </c>
      <c r="E81" s="1" t="s">
        <v>7228</v>
      </c>
      <c r="F81" s="1" t="s">
        <v>2641</v>
      </c>
      <c r="G81" s="1" t="s">
        <v>51</v>
      </c>
      <c r="H81" s="2">
        <v>270476.19</v>
      </c>
    </row>
    <row r="82" spans="1:8" x14ac:dyDescent="0.2">
      <c r="A82" s="1" t="s">
        <v>8</v>
      </c>
      <c r="B82" s="1" t="s">
        <v>115</v>
      </c>
      <c r="C82" s="1" t="s">
        <v>116</v>
      </c>
      <c r="D82" s="1" t="s">
        <v>5849</v>
      </c>
      <c r="E82" s="1" t="s">
        <v>5850</v>
      </c>
      <c r="F82" s="1" t="s">
        <v>50</v>
      </c>
      <c r="G82" s="1" t="s">
        <v>51</v>
      </c>
      <c r="H82" s="2">
        <v>222857.14</v>
      </c>
    </row>
    <row r="83" spans="1:8" ht="22.5" x14ac:dyDescent="0.2">
      <c r="A83" s="1" t="s">
        <v>8</v>
      </c>
      <c r="B83" s="1" t="s">
        <v>1960</v>
      </c>
      <c r="C83" s="1" t="s">
        <v>1961</v>
      </c>
      <c r="D83" s="1" t="s">
        <v>2961</v>
      </c>
      <c r="E83" s="1" t="s">
        <v>2962</v>
      </c>
      <c r="F83" s="1" t="s">
        <v>50</v>
      </c>
      <c r="G83" s="1" t="s">
        <v>51</v>
      </c>
      <c r="H83" s="2">
        <v>222857.14</v>
      </c>
    </row>
    <row r="84" spans="1:8" x14ac:dyDescent="0.2">
      <c r="A84" s="1" t="s">
        <v>8</v>
      </c>
      <c r="B84" s="1" t="s">
        <v>1159</v>
      </c>
      <c r="C84" s="1" t="s">
        <v>1160</v>
      </c>
      <c r="D84" s="1" t="s">
        <v>6507</v>
      </c>
      <c r="E84" s="1" t="s">
        <v>6508</v>
      </c>
      <c r="F84" s="1" t="s">
        <v>50</v>
      </c>
      <c r="G84" s="1" t="s">
        <v>51</v>
      </c>
      <c r="H84" s="2">
        <v>222857.14</v>
      </c>
    </row>
    <row r="85" spans="1:8" x14ac:dyDescent="0.2">
      <c r="A85" s="1" t="s">
        <v>8</v>
      </c>
      <c r="B85" s="1" t="s">
        <v>6796</v>
      </c>
      <c r="C85" s="1" t="s">
        <v>6797</v>
      </c>
      <c r="D85" s="1" t="s">
        <v>6794</v>
      </c>
      <c r="E85" s="1" t="s">
        <v>6795</v>
      </c>
      <c r="F85" s="1" t="s">
        <v>50</v>
      </c>
      <c r="G85" s="1" t="s">
        <v>51</v>
      </c>
      <c r="H85" s="2">
        <v>222857.14</v>
      </c>
    </row>
    <row r="86" spans="1:8" x14ac:dyDescent="0.2">
      <c r="A86" s="1" t="s">
        <v>8</v>
      </c>
      <c r="B86" s="1" t="s">
        <v>1017</v>
      </c>
      <c r="C86" s="1" t="s">
        <v>1018</v>
      </c>
      <c r="D86" s="1" t="s">
        <v>9154</v>
      </c>
      <c r="E86" s="1" t="s">
        <v>6218</v>
      </c>
      <c r="F86" s="1" t="s">
        <v>2641</v>
      </c>
      <c r="G86" s="1" t="s">
        <v>51</v>
      </c>
      <c r="H86" s="2">
        <v>222857.14</v>
      </c>
    </row>
    <row r="87" spans="1:8" x14ac:dyDescent="0.2">
      <c r="A87" s="1" t="s">
        <v>8</v>
      </c>
      <c r="B87" s="1" t="s">
        <v>1802</v>
      </c>
      <c r="C87" s="1" t="s">
        <v>1803</v>
      </c>
      <c r="D87" s="1" t="s">
        <v>6519</v>
      </c>
      <c r="E87" s="1" t="s">
        <v>6520</v>
      </c>
      <c r="F87" s="1" t="s">
        <v>50</v>
      </c>
      <c r="G87" s="1" t="s">
        <v>51</v>
      </c>
      <c r="H87" s="2">
        <v>270476.19</v>
      </c>
    </row>
    <row r="88" spans="1:8" x14ac:dyDescent="0.2">
      <c r="A88" s="1" t="s">
        <v>8</v>
      </c>
      <c r="B88" s="1" t="s">
        <v>398</v>
      </c>
      <c r="C88" s="1" t="s">
        <v>2628</v>
      </c>
      <c r="D88" s="1" t="s">
        <v>9294</v>
      </c>
      <c r="E88" s="1" t="s">
        <v>6678</v>
      </c>
      <c r="F88" s="1" t="s">
        <v>3838</v>
      </c>
      <c r="G88" s="1" t="s">
        <v>51</v>
      </c>
      <c r="H88" s="2">
        <v>399966</v>
      </c>
    </row>
    <row r="89" spans="1:8" ht="22.5" x14ac:dyDescent="0.2">
      <c r="A89" s="1" t="s">
        <v>8</v>
      </c>
      <c r="B89" s="1" t="s">
        <v>830</v>
      </c>
      <c r="C89" s="1" t="s">
        <v>831</v>
      </c>
      <c r="D89" s="1" t="s">
        <v>4443</v>
      </c>
      <c r="E89" s="1" t="s">
        <v>4444</v>
      </c>
      <c r="F89" s="1" t="s">
        <v>3734</v>
      </c>
      <c r="G89" s="1" t="s">
        <v>51</v>
      </c>
      <c r="H89" s="2">
        <v>250000</v>
      </c>
    </row>
    <row r="90" spans="1:8" ht="22.5" x14ac:dyDescent="0.2">
      <c r="A90" s="1" t="s">
        <v>8</v>
      </c>
      <c r="B90" s="1" t="s">
        <v>1759</v>
      </c>
      <c r="C90" s="1" t="s">
        <v>1760</v>
      </c>
      <c r="D90" s="1" t="s">
        <v>4358</v>
      </c>
      <c r="E90" s="1" t="s">
        <v>4359</v>
      </c>
      <c r="F90" s="1" t="s">
        <v>3734</v>
      </c>
      <c r="G90" s="1" t="s">
        <v>51</v>
      </c>
      <c r="H90" s="2">
        <v>250000</v>
      </c>
    </row>
    <row r="91" spans="1:8" x14ac:dyDescent="0.2">
      <c r="A91" s="1" t="s">
        <v>8</v>
      </c>
      <c r="B91" s="1" t="s">
        <v>1871</v>
      </c>
      <c r="C91" s="1" t="s">
        <v>1872</v>
      </c>
      <c r="D91" s="1" t="s">
        <v>3990</v>
      </c>
      <c r="E91" s="1" t="s">
        <v>3991</v>
      </c>
      <c r="F91" s="1" t="s">
        <v>3734</v>
      </c>
      <c r="G91" s="1" t="s">
        <v>51</v>
      </c>
      <c r="H91" s="2">
        <v>250000</v>
      </c>
    </row>
    <row r="92" spans="1:8" ht="22.5" x14ac:dyDescent="0.2">
      <c r="A92" s="1" t="s">
        <v>8</v>
      </c>
      <c r="B92" s="1" t="s">
        <v>1871</v>
      </c>
      <c r="C92" s="1" t="s">
        <v>1872</v>
      </c>
      <c r="D92" s="1" t="s">
        <v>5796</v>
      </c>
      <c r="E92" s="1" t="s">
        <v>5797</v>
      </c>
      <c r="F92" s="1" t="s">
        <v>2641</v>
      </c>
      <c r="G92" s="1" t="s">
        <v>51</v>
      </c>
      <c r="H92" s="2">
        <v>222857.14</v>
      </c>
    </row>
    <row r="93" spans="1:8" ht="22.5" x14ac:dyDescent="0.2">
      <c r="A93" s="1" t="s">
        <v>8</v>
      </c>
      <c r="B93" s="1" t="s">
        <v>3175</v>
      </c>
      <c r="C93" s="1" t="s">
        <v>3176</v>
      </c>
      <c r="D93" s="1" t="s">
        <v>7674</v>
      </c>
      <c r="E93" s="1" t="s">
        <v>7675</v>
      </c>
      <c r="F93" s="1" t="s">
        <v>2641</v>
      </c>
      <c r="G93" s="1" t="s">
        <v>51</v>
      </c>
      <c r="H93" s="2">
        <v>460952.38</v>
      </c>
    </row>
    <row r="94" spans="1:8" x14ac:dyDescent="0.2">
      <c r="A94" s="1" t="s">
        <v>8</v>
      </c>
      <c r="B94" s="1" t="s">
        <v>1223</v>
      </c>
      <c r="C94" s="1" t="s">
        <v>1224</v>
      </c>
      <c r="D94" s="1" t="s">
        <v>5812</v>
      </c>
      <c r="E94" s="1" t="s">
        <v>5813</v>
      </c>
      <c r="F94" s="1" t="s">
        <v>50</v>
      </c>
      <c r="G94" s="1" t="s">
        <v>51</v>
      </c>
      <c r="H94" s="2">
        <v>222857.14</v>
      </c>
    </row>
    <row r="95" spans="1:8" ht="22.5" x14ac:dyDescent="0.2">
      <c r="A95" s="1" t="s">
        <v>8</v>
      </c>
      <c r="B95" s="1" t="s">
        <v>2352</v>
      </c>
      <c r="C95" s="1" t="s">
        <v>2353</v>
      </c>
      <c r="D95" s="1" t="s">
        <v>4950</v>
      </c>
      <c r="E95" s="1" t="s">
        <v>4951</v>
      </c>
      <c r="F95" s="1" t="s">
        <v>3734</v>
      </c>
      <c r="G95" s="1" t="s">
        <v>51</v>
      </c>
      <c r="H95" s="2">
        <v>250000</v>
      </c>
    </row>
    <row r="96" spans="1:8" ht="22.5" x14ac:dyDescent="0.2">
      <c r="A96" s="1" t="s">
        <v>8</v>
      </c>
      <c r="B96" s="1" t="s">
        <v>1073</v>
      </c>
      <c r="C96" s="1" t="s">
        <v>1074</v>
      </c>
      <c r="D96" s="1" t="s">
        <v>3295</v>
      </c>
      <c r="E96" s="1" t="s">
        <v>3296</v>
      </c>
      <c r="F96" s="1" t="s">
        <v>50</v>
      </c>
      <c r="G96" s="1" t="s">
        <v>51</v>
      </c>
      <c r="H96" s="2">
        <v>222857.14</v>
      </c>
    </row>
    <row r="97" spans="1:8" x14ac:dyDescent="0.2">
      <c r="A97" s="1" t="s">
        <v>8</v>
      </c>
      <c r="B97" s="1" t="s">
        <v>6356</v>
      </c>
      <c r="C97" s="1" t="s">
        <v>6357</v>
      </c>
      <c r="D97" s="1" t="s">
        <v>6354</v>
      </c>
      <c r="E97" s="1" t="s">
        <v>6355</v>
      </c>
      <c r="F97" s="1" t="s">
        <v>2641</v>
      </c>
      <c r="G97" s="1" t="s">
        <v>51</v>
      </c>
      <c r="H97" s="2">
        <v>270476.19</v>
      </c>
    </row>
    <row r="98" spans="1:8" x14ac:dyDescent="0.2">
      <c r="A98" s="1" t="s">
        <v>8</v>
      </c>
      <c r="B98" s="1" t="s">
        <v>5639</v>
      </c>
      <c r="C98" s="1" t="s">
        <v>5640</v>
      </c>
      <c r="D98" s="1" t="s">
        <v>9892</v>
      </c>
      <c r="E98" s="1" t="s">
        <v>223</v>
      </c>
      <c r="F98" s="1" t="s">
        <v>209</v>
      </c>
      <c r="G98" s="1" t="s">
        <v>51</v>
      </c>
      <c r="H98" s="2">
        <v>430528.38</v>
      </c>
    </row>
    <row r="99" spans="1:8" x14ac:dyDescent="0.2">
      <c r="A99" s="1" t="s">
        <v>8</v>
      </c>
      <c r="B99" s="1" t="s">
        <v>5639</v>
      </c>
      <c r="C99" s="1" t="s">
        <v>5640</v>
      </c>
      <c r="D99" s="1" t="s">
        <v>9893</v>
      </c>
      <c r="E99" s="1" t="s">
        <v>9894</v>
      </c>
      <c r="F99" s="1" t="s">
        <v>2641</v>
      </c>
      <c r="G99" s="1" t="s">
        <v>51</v>
      </c>
      <c r="H99" s="2">
        <v>222857.14</v>
      </c>
    </row>
    <row r="100" spans="1:8" x14ac:dyDescent="0.2">
      <c r="A100" s="1" t="s">
        <v>8</v>
      </c>
      <c r="B100" s="1" t="s">
        <v>1106</v>
      </c>
      <c r="C100" s="1" t="s">
        <v>1107</v>
      </c>
      <c r="D100" s="1" t="s">
        <v>5425</v>
      </c>
      <c r="E100" s="1" t="s">
        <v>5426</v>
      </c>
      <c r="F100" s="1" t="s">
        <v>2641</v>
      </c>
      <c r="G100" s="1" t="s">
        <v>51</v>
      </c>
      <c r="H100" s="2">
        <v>346666.67</v>
      </c>
    </row>
    <row r="101" spans="1:8" ht="22.5" x14ac:dyDescent="0.2">
      <c r="A101" s="1" t="s">
        <v>8</v>
      </c>
      <c r="B101" s="1" t="s">
        <v>2877</v>
      </c>
      <c r="C101" s="1" t="s">
        <v>2878</v>
      </c>
      <c r="D101" s="1" t="s">
        <v>9320</v>
      </c>
      <c r="E101" s="1" t="s">
        <v>9321</v>
      </c>
      <c r="F101" s="1" t="s">
        <v>3734</v>
      </c>
      <c r="G101" s="1" t="s">
        <v>51</v>
      </c>
      <c r="H101" s="2">
        <v>250000</v>
      </c>
    </row>
    <row r="102" spans="1:8" ht="22.5" x14ac:dyDescent="0.2">
      <c r="A102" s="1" t="s">
        <v>8</v>
      </c>
      <c r="B102" s="1" t="s">
        <v>625</v>
      </c>
      <c r="C102" s="1" t="s">
        <v>626</v>
      </c>
      <c r="D102" s="1" t="s">
        <v>5802</v>
      </c>
      <c r="E102" s="1" t="s">
        <v>5803</v>
      </c>
      <c r="F102" s="1" t="s">
        <v>2641</v>
      </c>
      <c r="G102" s="1" t="s">
        <v>51</v>
      </c>
      <c r="H102" s="2">
        <v>222857.14</v>
      </c>
    </row>
    <row r="103" spans="1:8" ht="22.5" x14ac:dyDescent="0.2">
      <c r="A103" s="1" t="s">
        <v>8</v>
      </c>
      <c r="B103" s="1" t="s">
        <v>625</v>
      </c>
      <c r="C103" s="1" t="s">
        <v>626</v>
      </c>
      <c r="D103" s="1" t="s">
        <v>5806</v>
      </c>
      <c r="E103" s="1" t="s">
        <v>5807</v>
      </c>
      <c r="F103" s="1" t="s">
        <v>2641</v>
      </c>
      <c r="G103" s="1" t="s">
        <v>51</v>
      </c>
      <c r="H103" s="2">
        <v>222857.14</v>
      </c>
    </row>
    <row r="104" spans="1:8" ht="22.5" x14ac:dyDescent="0.2">
      <c r="A104" s="1" t="s">
        <v>8</v>
      </c>
      <c r="B104" s="1" t="s">
        <v>625</v>
      </c>
      <c r="C104" s="1" t="s">
        <v>626</v>
      </c>
      <c r="D104" s="1" t="s">
        <v>5810</v>
      </c>
      <c r="E104" s="1" t="s">
        <v>5811</v>
      </c>
      <c r="F104" s="1" t="s">
        <v>2641</v>
      </c>
      <c r="G104" s="1" t="s">
        <v>51</v>
      </c>
      <c r="H104" s="2">
        <v>318095.24</v>
      </c>
    </row>
    <row r="105" spans="1:8" ht="22.5" x14ac:dyDescent="0.2">
      <c r="A105" s="1" t="s">
        <v>8</v>
      </c>
      <c r="B105" s="1" t="s">
        <v>625</v>
      </c>
      <c r="C105" s="1" t="s">
        <v>626</v>
      </c>
      <c r="D105" s="1" t="s">
        <v>5814</v>
      </c>
      <c r="E105" s="1" t="s">
        <v>5815</v>
      </c>
      <c r="F105" s="1" t="s">
        <v>2641</v>
      </c>
      <c r="G105" s="1" t="s">
        <v>51</v>
      </c>
      <c r="H105" s="2">
        <v>365714.29</v>
      </c>
    </row>
    <row r="106" spans="1:8" x14ac:dyDescent="0.2">
      <c r="A106" s="1" t="s">
        <v>8</v>
      </c>
      <c r="B106" s="1" t="s">
        <v>1905</v>
      </c>
      <c r="C106" s="1" t="s">
        <v>1906</v>
      </c>
      <c r="D106" s="1" t="s">
        <v>6220</v>
      </c>
      <c r="E106" s="1" t="s">
        <v>6221</v>
      </c>
      <c r="F106" s="1" t="s">
        <v>11</v>
      </c>
      <c r="G106" s="1" t="s">
        <v>51</v>
      </c>
      <c r="H106" s="2">
        <v>222857.14</v>
      </c>
    </row>
    <row r="107" spans="1:8" x14ac:dyDescent="0.2">
      <c r="A107" s="1" t="s">
        <v>8</v>
      </c>
      <c r="B107" s="1" t="s">
        <v>6232</v>
      </c>
      <c r="C107" s="1" t="s">
        <v>6233</v>
      </c>
      <c r="D107" s="1" t="s">
        <v>9257</v>
      </c>
      <c r="E107" s="1" t="s">
        <v>9258</v>
      </c>
      <c r="F107" s="1" t="s">
        <v>3734</v>
      </c>
      <c r="G107" s="1" t="s">
        <v>51</v>
      </c>
      <c r="H107" s="2">
        <v>250000</v>
      </c>
    </row>
    <row r="108" spans="1:8" x14ac:dyDescent="0.2">
      <c r="A108" s="1" t="s">
        <v>8</v>
      </c>
      <c r="B108" s="1" t="s">
        <v>147</v>
      </c>
      <c r="C108" s="1" t="s">
        <v>148</v>
      </c>
      <c r="D108" s="1" t="s">
        <v>6602</v>
      </c>
      <c r="E108" s="1" t="s">
        <v>6603</v>
      </c>
      <c r="F108" s="1" t="s">
        <v>11</v>
      </c>
      <c r="G108" s="1" t="s">
        <v>51</v>
      </c>
      <c r="H108" s="2">
        <v>460952.38</v>
      </c>
    </row>
    <row r="109" spans="1:8" x14ac:dyDescent="0.2">
      <c r="A109" s="1" t="s">
        <v>8</v>
      </c>
      <c r="B109" s="1" t="s">
        <v>3247</v>
      </c>
      <c r="C109" s="1" t="s">
        <v>3248</v>
      </c>
      <c r="D109" s="1" t="s">
        <v>6657</v>
      </c>
      <c r="E109" s="1" t="s">
        <v>6658</v>
      </c>
      <c r="F109" s="1" t="s">
        <v>2641</v>
      </c>
      <c r="G109" s="1" t="s">
        <v>51</v>
      </c>
      <c r="H109" s="2">
        <v>222857.14</v>
      </c>
    </row>
    <row r="110" spans="1:8" x14ac:dyDescent="0.2">
      <c r="A110" s="1" t="s">
        <v>8</v>
      </c>
      <c r="B110" s="1" t="s">
        <v>1168</v>
      </c>
      <c r="C110" s="1" t="s">
        <v>1169</v>
      </c>
      <c r="D110" s="1" t="s">
        <v>7068</v>
      </c>
      <c r="E110" s="1" t="s">
        <v>6781</v>
      </c>
      <c r="F110" s="1" t="s">
        <v>2641</v>
      </c>
      <c r="G110" s="1" t="s">
        <v>51</v>
      </c>
      <c r="H110" s="2">
        <v>270476.19</v>
      </c>
    </row>
    <row r="111" spans="1:8" x14ac:dyDescent="0.2">
      <c r="A111" s="1" t="s">
        <v>8</v>
      </c>
      <c r="B111" s="1" t="s">
        <v>1231</v>
      </c>
      <c r="C111" s="1" t="s">
        <v>1232</v>
      </c>
      <c r="D111" s="1" t="s">
        <v>7219</v>
      </c>
      <c r="E111" s="1" t="s">
        <v>5649</v>
      </c>
      <c r="F111" s="1" t="s">
        <v>2641</v>
      </c>
      <c r="G111" s="1" t="s">
        <v>51</v>
      </c>
      <c r="H111" s="2">
        <v>1295019.1599999999</v>
      </c>
    </row>
    <row r="112" spans="1:8" x14ac:dyDescent="0.2">
      <c r="A112" s="1" t="s">
        <v>8</v>
      </c>
      <c r="B112" s="1" t="s">
        <v>1765</v>
      </c>
      <c r="C112" s="1" t="s">
        <v>1766</v>
      </c>
      <c r="D112" s="1" t="s">
        <v>9172</v>
      </c>
      <c r="E112" s="1" t="s">
        <v>9173</v>
      </c>
      <c r="F112" s="1" t="s">
        <v>50</v>
      </c>
      <c r="G112" s="1" t="s">
        <v>51</v>
      </c>
      <c r="H112" s="2">
        <v>365714.29</v>
      </c>
    </row>
    <row r="113" spans="1:8" x14ac:dyDescent="0.2">
      <c r="A113" s="3"/>
      <c r="B113" s="3"/>
      <c r="C113" s="3"/>
      <c r="D113" s="3"/>
      <c r="E113" s="3"/>
      <c r="F113" s="3"/>
      <c r="G113" s="3"/>
      <c r="H113" s="4">
        <f>SUBTOTAL(109,Tabela1456891011121314151617181920212223[VL Repasse Proposta])</f>
        <v>40092667.530000016</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61</v>
      </c>
      <c r="B5" s="1" t="s">
        <v>4179</v>
      </c>
      <c r="C5" s="1" t="s">
        <v>2628</v>
      </c>
      <c r="D5" s="1" t="s">
        <v>10091</v>
      </c>
      <c r="E5" s="1" t="s">
        <v>8458</v>
      </c>
      <c r="F5" s="1" t="s">
        <v>3838</v>
      </c>
      <c r="G5" s="1" t="s">
        <v>51</v>
      </c>
      <c r="H5" s="2">
        <v>310000</v>
      </c>
    </row>
    <row r="6" spans="1:8" x14ac:dyDescent="0.2">
      <c r="A6" s="1" t="s">
        <v>61</v>
      </c>
      <c r="B6" s="1" t="s">
        <v>4179</v>
      </c>
      <c r="C6" s="1" t="s">
        <v>2628</v>
      </c>
      <c r="D6" s="1" t="s">
        <v>10412</v>
      </c>
      <c r="E6" s="1" t="s">
        <v>6678</v>
      </c>
      <c r="F6" s="1" t="s">
        <v>3838</v>
      </c>
      <c r="G6" s="1" t="s">
        <v>51</v>
      </c>
      <c r="H6" s="2">
        <v>1499904</v>
      </c>
    </row>
    <row r="7" spans="1:8" x14ac:dyDescent="0.2">
      <c r="A7" s="1" t="s">
        <v>61</v>
      </c>
      <c r="B7" s="1" t="s">
        <v>2175</v>
      </c>
      <c r="C7" s="1" t="s">
        <v>2176</v>
      </c>
      <c r="D7" s="1" t="s">
        <v>4857</v>
      </c>
      <c r="E7" s="1" t="s">
        <v>500</v>
      </c>
      <c r="F7" s="1" t="s">
        <v>3451</v>
      </c>
      <c r="G7" s="1" t="s">
        <v>51</v>
      </c>
      <c r="H7" s="2">
        <v>380000</v>
      </c>
    </row>
    <row r="8" spans="1:8" x14ac:dyDescent="0.2">
      <c r="A8" s="1" t="s">
        <v>61</v>
      </c>
      <c r="B8" s="1" t="s">
        <v>4163</v>
      </c>
      <c r="C8" s="1" t="s">
        <v>4164</v>
      </c>
      <c r="D8" s="1" t="s">
        <v>4161</v>
      </c>
      <c r="E8" s="1" t="s">
        <v>4162</v>
      </c>
      <c r="F8" s="1" t="s">
        <v>3451</v>
      </c>
      <c r="G8" s="1" t="s">
        <v>51</v>
      </c>
      <c r="H8" s="2">
        <v>300000</v>
      </c>
    </row>
    <row r="9" spans="1:8" x14ac:dyDescent="0.2">
      <c r="A9" s="1" t="s">
        <v>61</v>
      </c>
      <c r="B9" s="1" t="s">
        <v>4163</v>
      </c>
      <c r="C9" s="1" t="s">
        <v>4164</v>
      </c>
      <c r="D9" s="1" t="s">
        <v>6483</v>
      </c>
      <c r="E9" s="1" t="s">
        <v>6484</v>
      </c>
      <c r="F9" s="1" t="s">
        <v>3451</v>
      </c>
      <c r="G9" s="1" t="s">
        <v>51</v>
      </c>
      <c r="H9" s="2">
        <v>300000</v>
      </c>
    </row>
    <row r="10" spans="1:8" x14ac:dyDescent="0.2">
      <c r="A10" s="1" t="s">
        <v>61</v>
      </c>
      <c r="B10" s="1" t="s">
        <v>2984</v>
      </c>
      <c r="C10" s="1" t="s">
        <v>2985</v>
      </c>
      <c r="D10" s="1" t="s">
        <v>4488</v>
      </c>
      <c r="E10" s="1" t="s">
        <v>4489</v>
      </c>
      <c r="F10" s="1" t="s">
        <v>3451</v>
      </c>
      <c r="G10" s="1" t="s">
        <v>51</v>
      </c>
      <c r="H10" s="2">
        <v>1000000</v>
      </c>
    </row>
    <row r="11" spans="1:8" ht="22.5" x14ac:dyDescent="0.2">
      <c r="A11" s="1" t="s">
        <v>61</v>
      </c>
      <c r="B11" s="1" t="s">
        <v>78</v>
      </c>
      <c r="C11" s="1" t="s">
        <v>79</v>
      </c>
      <c r="D11" s="1" t="s">
        <v>4986</v>
      </c>
      <c r="E11" s="1" t="s">
        <v>4987</v>
      </c>
      <c r="F11" s="1" t="s">
        <v>215</v>
      </c>
      <c r="G11" s="1" t="s">
        <v>51</v>
      </c>
      <c r="H11" s="2">
        <v>250000</v>
      </c>
    </row>
    <row r="12" spans="1:8" ht="33.75" x14ac:dyDescent="0.2">
      <c r="A12" s="1" t="s">
        <v>61</v>
      </c>
      <c r="B12" s="1" t="s">
        <v>3085</v>
      </c>
      <c r="C12" s="1" t="s">
        <v>3086</v>
      </c>
      <c r="D12" s="1" t="s">
        <v>5246</v>
      </c>
      <c r="E12" s="1" t="s">
        <v>5247</v>
      </c>
      <c r="F12" s="1" t="s">
        <v>215</v>
      </c>
      <c r="G12" s="1" t="s">
        <v>51</v>
      </c>
      <c r="H12" s="2">
        <v>300000</v>
      </c>
    </row>
    <row r="13" spans="1:8" ht="22.5" x14ac:dyDescent="0.2">
      <c r="A13" s="1" t="s">
        <v>61</v>
      </c>
      <c r="B13" s="1" t="s">
        <v>1794</v>
      </c>
      <c r="C13" s="1" t="s">
        <v>1795</v>
      </c>
      <c r="D13" s="1" t="s">
        <v>4976</v>
      </c>
      <c r="E13" s="1" t="s">
        <v>4977</v>
      </c>
      <c r="F13" s="1" t="s">
        <v>3558</v>
      </c>
      <c r="G13" s="1" t="s">
        <v>51</v>
      </c>
      <c r="H13" s="2">
        <v>500000</v>
      </c>
    </row>
    <row r="14" spans="1:8" x14ac:dyDescent="0.2">
      <c r="A14" s="1" t="s">
        <v>61</v>
      </c>
      <c r="B14" s="1" t="s">
        <v>3533</v>
      </c>
      <c r="C14" s="1" t="s">
        <v>3534</v>
      </c>
      <c r="D14" s="1" t="s">
        <v>3541</v>
      </c>
      <c r="E14" s="1" t="s">
        <v>3542</v>
      </c>
      <c r="F14" s="1" t="s">
        <v>3451</v>
      </c>
      <c r="G14" s="1" t="s">
        <v>51</v>
      </c>
      <c r="H14" s="2">
        <v>300000</v>
      </c>
    </row>
    <row r="15" spans="1:8" ht="22.5" x14ac:dyDescent="0.2">
      <c r="A15" s="1" t="s">
        <v>61</v>
      </c>
      <c r="B15" s="1" t="s">
        <v>3533</v>
      </c>
      <c r="C15" s="1" t="s">
        <v>3534</v>
      </c>
      <c r="D15" s="1" t="s">
        <v>5135</v>
      </c>
      <c r="E15" s="1" t="s">
        <v>5136</v>
      </c>
      <c r="F15" s="1" t="s">
        <v>3451</v>
      </c>
      <c r="G15" s="1" t="s">
        <v>51</v>
      </c>
      <c r="H15" s="2">
        <v>300000</v>
      </c>
    </row>
    <row r="16" spans="1:8" ht="22.5" x14ac:dyDescent="0.2">
      <c r="A16" s="1" t="s">
        <v>61</v>
      </c>
      <c r="B16" s="1" t="s">
        <v>3533</v>
      </c>
      <c r="C16" s="1" t="s">
        <v>3534</v>
      </c>
      <c r="D16" s="1" t="s">
        <v>10055</v>
      </c>
      <c r="E16" s="1" t="s">
        <v>10056</v>
      </c>
      <c r="F16" s="1" t="s">
        <v>3451</v>
      </c>
      <c r="G16" s="1" t="s">
        <v>51</v>
      </c>
      <c r="H16" s="2">
        <v>1300000</v>
      </c>
    </row>
    <row r="17" spans="1:8" ht="22.5" x14ac:dyDescent="0.2">
      <c r="A17" s="1" t="s">
        <v>61</v>
      </c>
      <c r="B17" s="1" t="s">
        <v>3533</v>
      </c>
      <c r="C17" s="1" t="s">
        <v>3534</v>
      </c>
      <c r="D17" s="1" t="s">
        <v>10057</v>
      </c>
      <c r="E17" s="1" t="s">
        <v>10058</v>
      </c>
      <c r="F17" s="1" t="s">
        <v>3451</v>
      </c>
      <c r="G17" s="1" t="s">
        <v>51</v>
      </c>
      <c r="H17" s="2">
        <v>2700000</v>
      </c>
    </row>
    <row r="18" spans="1:8" ht="22.5" x14ac:dyDescent="0.2">
      <c r="A18" s="1" t="s">
        <v>61</v>
      </c>
      <c r="B18" s="1" t="s">
        <v>3552</v>
      </c>
      <c r="C18" s="1" t="s">
        <v>3553</v>
      </c>
      <c r="D18" s="1" t="s">
        <v>3550</v>
      </c>
      <c r="E18" s="1" t="s">
        <v>3551</v>
      </c>
      <c r="F18" s="1" t="s">
        <v>3451</v>
      </c>
      <c r="G18" s="1" t="s">
        <v>51</v>
      </c>
      <c r="H18" s="2">
        <v>250000</v>
      </c>
    </row>
    <row r="19" spans="1:8" x14ac:dyDescent="0.2">
      <c r="A19" s="1" t="s">
        <v>61</v>
      </c>
      <c r="B19" s="1" t="s">
        <v>3552</v>
      </c>
      <c r="C19" s="1" t="s">
        <v>3553</v>
      </c>
      <c r="D19" s="1" t="s">
        <v>6331</v>
      </c>
      <c r="E19" s="1" t="s">
        <v>6332</v>
      </c>
      <c r="F19" s="1" t="s">
        <v>3451</v>
      </c>
      <c r="G19" s="1" t="s">
        <v>51</v>
      </c>
      <c r="H19" s="2">
        <v>595000</v>
      </c>
    </row>
    <row r="20" spans="1:8" ht="33.75" x14ac:dyDescent="0.2">
      <c r="A20" s="1" t="s">
        <v>61</v>
      </c>
      <c r="B20" s="1" t="s">
        <v>1112</v>
      </c>
      <c r="C20" s="1" t="s">
        <v>1113</v>
      </c>
      <c r="D20" s="1" t="s">
        <v>5225</v>
      </c>
      <c r="E20" s="1" t="s">
        <v>5226</v>
      </c>
      <c r="F20" s="1" t="s">
        <v>215</v>
      </c>
      <c r="G20" s="1" t="s">
        <v>51</v>
      </c>
      <c r="H20" s="2">
        <v>200000</v>
      </c>
    </row>
    <row r="21" spans="1:8" x14ac:dyDescent="0.2">
      <c r="A21" s="1" t="s">
        <v>61</v>
      </c>
      <c r="B21" s="1" t="s">
        <v>3388</v>
      </c>
      <c r="C21" s="1" t="s">
        <v>2628</v>
      </c>
      <c r="D21" s="1" t="s">
        <v>10284</v>
      </c>
      <c r="E21" s="1" t="s">
        <v>6219</v>
      </c>
      <c r="F21" s="1" t="s">
        <v>3838</v>
      </c>
      <c r="G21" s="1" t="s">
        <v>51</v>
      </c>
      <c r="H21" s="2">
        <v>1199900</v>
      </c>
    </row>
    <row r="22" spans="1:8" x14ac:dyDescent="0.2">
      <c r="A22" s="1" t="s">
        <v>61</v>
      </c>
      <c r="B22" s="1" t="s">
        <v>3388</v>
      </c>
      <c r="C22" s="1" t="s">
        <v>3389</v>
      </c>
      <c r="D22" s="1" t="s">
        <v>3932</v>
      </c>
      <c r="E22" s="1" t="s">
        <v>3933</v>
      </c>
      <c r="F22" s="1" t="s">
        <v>3451</v>
      </c>
      <c r="G22" s="1" t="s">
        <v>51</v>
      </c>
      <c r="H22" s="2">
        <v>280000</v>
      </c>
    </row>
    <row r="23" spans="1:8" x14ac:dyDescent="0.2">
      <c r="A23" s="1" t="s">
        <v>61</v>
      </c>
      <c r="B23" s="1" t="s">
        <v>3388</v>
      </c>
      <c r="C23" s="1" t="s">
        <v>3389</v>
      </c>
      <c r="D23" s="1" t="s">
        <v>3934</v>
      </c>
      <c r="E23" s="1" t="s">
        <v>3935</v>
      </c>
      <c r="F23" s="1" t="s">
        <v>3451</v>
      </c>
      <c r="G23" s="1" t="s">
        <v>51</v>
      </c>
      <c r="H23" s="2">
        <v>300000</v>
      </c>
    </row>
    <row r="24" spans="1:8" x14ac:dyDescent="0.2">
      <c r="A24" s="1" t="s">
        <v>61</v>
      </c>
      <c r="B24" s="1" t="s">
        <v>3388</v>
      </c>
      <c r="C24" s="1" t="s">
        <v>3389</v>
      </c>
      <c r="D24" s="1" t="s">
        <v>3936</v>
      </c>
      <c r="E24" s="1" t="s">
        <v>3937</v>
      </c>
      <c r="F24" s="1" t="s">
        <v>3451</v>
      </c>
      <c r="G24" s="1" t="s">
        <v>51</v>
      </c>
      <c r="H24" s="2">
        <v>200000</v>
      </c>
    </row>
    <row r="25" spans="1:8" x14ac:dyDescent="0.2">
      <c r="A25" s="1" t="s">
        <v>61</v>
      </c>
      <c r="B25" s="1" t="s">
        <v>1763</v>
      </c>
      <c r="C25" s="1" t="s">
        <v>1764</v>
      </c>
      <c r="D25" s="1" t="s">
        <v>10318</v>
      </c>
      <c r="E25" s="1" t="s">
        <v>10319</v>
      </c>
      <c r="F25" s="1" t="s">
        <v>3558</v>
      </c>
      <c r="G25" s="1" t="s">
        <v>51</v>
      </c>
      <c r="H25" s="2">
        <v>700000</v>
      </c>
    </row>
    <row r="26" spans="1:8" ht="22.5" x14ac:dyDescent="0.2">
      <c r="A26" s="1" t="s">
        <v>61</v>
      </c>
      <c r="B26" s="1" t="s">
        <v>2602</v>
      </c>
      <c r="C26" s="1" t="s">
        <v>10443</v>
      </c>
      <c r="D26" s="1" t="s">
        <v>10442</v>
      </c>
      <c r="E26" s="1" t="s">
        <v>6678</v>
      </c>
      <c r="F26" s="1" t="s">
        <v>3838</v>
      </c>
      <c r="G26" s="1" t="s">
        <v>51</v>
      </c>
      <c r="H26" s="2">
        <v>1500000</v>
      </c>
    </row>
    <row r="27" spans="1:8" x14ac:dyDescent="0.2">
      <c r="A27" s="1" t="s">
        <v>61</v>
      </c>
      <c r="B27" s="1" t="s">
        <v>2602</v>
      </c>
      <c r="C27" s="1" t="s">
        <v>2603</v>
      </c>
      <c r="D27" s="1" t="s">
        <v>5053</v>
      </c>
      <c r="E27" s="1" t="s">
        <v>5054</v>
      </c>
      <c r="F27" s="1" t="s">
        <v>3451</v>
      </c>
      <c r="G27" s="1" t="s">
        <v>51</v>
      </c>
      <c r="H27" s="2">
        <v>200000</v>
      </c>
    </row>
    <row r="28" spans="1:8" x14ac:dyDescent="0.2">
      <c r="A28" s="1" t="s">
        <v>61</v>
      </c>
      <c r="B28" s="1" t="s">
        <v>3651</v>
      </c>
      <c r="C28" s="1" t="s">
        <v>3652</v>
      </c>
      <c r="D28" s="1" t="s">
        <v>3649</v>
      </c>
      <c r="E28" s="1" t="s">
        <v>3650</v>
      </c>
      <c r="F28" s="1" t="s">
        <v>3451</v>
      </c>
      <c r="G28" s="1" t="s">
        <v>51</v>
      </c>
      <c r="H28" s="2">
        <v>300000</v>
      </c>
    </row>
    <row r="29" spans="1:8" x14ac:dyDescent="0.2">
      <c r="A29" s="1" t="s">
        <v>61</v>
      </c>
      <c r="B29" s="1" t="s">
        <v>3651</v>
      </c>
      <c r="C29" s="1" t="s">
        <v>3652</v>
      </c>
      <c r="D29" s="1" t="s">
        <v>4004</v>
      </c>
      <c r="E29" s="1" t="s">
        <v>4005</v>
      </c>
      <c r="F29" s="1" t="s">
        <v>3451</v>
      </c>
      <c r="G29" s="1" t="s">
        <v>51</v>
      </c>
      <c r="H29" s="2">
        <v>250000</v>
      </c>
    </row>
    <row r="30" spans="1:8" x14ac:dyDescent="0.2">
      <c r="A30" s="1" t="s">
        <v>61</v>
      </c>
      <c r="B30" s="1" t="s">
        <v>3651</v>
      </c>
      <c r="C30" s="1" t="s">
        <v>3652</v>
      </c>
      <c r="D30" s="1" t="s">
        <v>4146</v>
      </c>
      <c r="E30" s="1" t="s">
        <v>4147</v>
      </c>
      <c r="F30" s="1" t="s">
        <v>3451</v>
      </c>
      <c r="G30" s="1" t="s">
        <v>51</v>
      </c>
      <c r="H30" s="2">
        <v>250000</v>
      </c>
    </row>
    <row r="31" spans="1:8" ht="22.5" x14ac:dyDescent="0.2">
      <c r="A31" s="1" t="s">
        <v>61</v>
      </c>
      <c r="B31" s="1" t="s">
        <v>3651</v>
      </c>
      <c r="C31" s="1" t="s">
        <v>3652</v>
      </c>
      <c r="D31" s="1" t="s">
        <v>4486</v>
      </c>
      <c r="E31" s="1" t="s">
        <v>4487</v>
      </c>
      <c r="F31" s="1" t="s">
        <v>3451</v>
      </c>
      <c r="G31" s="1" t="s">
        <v>51</v>
      </c>
      <c r="H31" s="2">
        <v>250000</v>
      </c>
    </row>
    <row r="32" spans="1:8" ht="22.5" x14ac:dyDescent="0.2">
      <c r="A32" s="1" t="s">
        <v>61</v>
      </c>
      <c r="B32" s="1" t="s">
        <v>3651</v>
      </c>
      <c r="C32" s="1" t="s">
        <v>3652</v>
      </c>
      <c r="D32" s="1" t="s">
        <v>6270</v>
      </c>
      <c r="E32" s="1" t="s">
        <v>6271</v>
      </c>
      <c r="F32" s="1" t="s">
        <v>2641</v>
      </c>
      <c r="G32" s="1" t="s">
        <v>51</v>
      </c>
      <c r="H32" s="2">
        <v>283757.34000000003</v>
      </c>
    </row>
    <row r="33" spans="1:8" x14ac:dyDescent="0.2">
      <c r="A33" s="1" t="s">
        <v>61</v>
      </c>
      <c r="B33" s="1" t="s">
        <v>4157</v>
      </c>
      <c r="C33" s="1" t="s">
        <v>4158</v>
      </c>
      <c r="D33" s="1" t="s">
        <v>4340</v>
      </c>
      <c r="E33" s="1" t="s">
        <v>1691</v>
      </c>
      <c r="F33" s="1" t="s">
        <v>3451</v>
      </c>
      <c r="G33" s="1" t="s">
        <v>51</v>
      </c>
      <c r="H33" s="2">
        <v>250000</v>
      </c>
    </row>
    <row r="34" spans="1:8" x14ac:dyDescent="0.2">
      <c r="A34" s="1" t="s">
        <v>61</v>
      </c>
      <c r="B34" s="1" t="s">
        <v>4157</v>
      </c>
      <c r="C34" s="1" t="s">
        <v>4158</v>
      </c>
      <c r="D34" s="1" t="s">
        <v>4485</v>
      </c>
      <c r="E34" s="1" t="s">
        <v>430</v>
      </c>
      <c r="F34" s="1" t="s">
        <v>3451</v>
      </c>
      <c r="G34" s="1" t="s">
        <v>51</v>
      </c>
      <c r="H34" s="2">
        <v>260000</v>
      </c>
    </row>
    <row r="35" spans="1:8" x14ac:dyDescent="0.2">
      <c r="A35" s="1" t="s">
        <v>61</v>
      </c>
      <c r="B35" s="1" t="s">
        <v>858</v>
      </c>
      <c r="C35" s="1" t="s">
        <v>859</v>
      </c>
      <c r="D35" s="1" t="s">
        <v>6060</v>
      </c>
      <c r="E35" s="1" t="s">
        <v>6061</v>
      </c>
      <c r="F35" s="1" t="s">
        <v>3474</v>
      </c>
      <c r="G35" s="1" t="s">
        <v>51</v>
      </c>
      <c r="H35" s="2">
        <v>270476.19</v>
      </c>
    </row>
    <row r="36" spans="1:8" ht="22.5" x14ac:dyDescent="0.2">
      <c r="A36" s="1" t="s">
        <v>61</v>
      </c>
      <c r="B36" s="1" t="s">
        <v>858</v>
      </c>
      <c r="C36" s="1" t="s">
        <v>859</v>
      </c>
      <c r="D36" s="1" t="s">
        <v>7317</v>
      </c>
      <c r="E36" s="1" t="s">
        <v>7318</v>
      </c>
      <c r="F36" s="1" t="s">
        <v>50</v>
      </c>
      <c r="G36" s="1" t="s">
        <v>51</v>
      </c>
      <c r="H36" s="2">
        <v>365714.29</v>
      </c>
    </row>
    <row r="37" spans="1:8" x14ac:dyDescent="0.2">
      <c r="A37" s="1" t="s">
        <v>61</v>
      </c>
      <c r="B37" s="1" t="s">
        <v>2683</v>
      </c>
      <c r="C37" s="1" t="s">
        <v>2684</v>
      </c>
      <c r="D37" s="1" t="s">
        <v>10310</v>
      </c>
      <c r="E37" s="1" t="s">
        <v>10311</v>
      </c>
      <c r="F37" s="1" t="s">
        <v>3558</v>
      </c>
      <c r="G37" s="1" t="s">
        <v>51</v>
      </c>
      <c r="H37" s="2">
        <v>1200000</v>
      </c>
    </row>
    <row r="38" spans="1:8" ht="22.5" x14ac:dyDescent="0.2">
      <c r="A38" s="1" t="s">
        <v>61</v>
      </c>
      <c r="B38" s="1" t="s">
        <v>2828</v>
      </c>
      <c r="C38" s="1" t="s">
        <v>8813</v>
      </c>
      <c r="D38" s="1" t="s">
        <v>8812</v>
      </c>
      <c r="E38" s="1" t="s">
        <v>8458</v>
      </c>
      <c r="F38" s="1" t="s">
        <v>3838</v>
      </c>
      <c r="G38" s="1" t="s">
        <v>51</v>
      </c>
      <c r="H38" s="2">
        <v>250000</v>
      </c>
    </row>
    <row r="39" spans="1:8" x14ac:dyDescent="0.2">
      <c r="A39" s="1" t="s">
        <v>61</v>
      </c>
      <c r="B39" s="1" t="s">
        <v>3009</v>
      </c>
      <c r="C39" s="1" t="s">
        <v>3010</v>
      </c>
      <c r="D39" s="1" t="s">
        <v>4553</v>
      </c>
      <c r="E39" s="1" t="s">
        <v>4554</v>
      </c>
      <c r="F39" s="1" t="s">
        <v>3451</v>
      </c>
      <c r="G39" s="1" t="s">
        <v>51</v>
      </c>
      <c r="H39" s="2">
        <v>250000</v>
      </c>
    </row>
    <row r="40" spans="1:8" x14ac:dyDescent="0.2">
      <c r="A40" s="1" t="s">
        <v>61</v>
      </c>
      <c r="B40" s="1" t="s">
        <v>3009</v>
      </c>
      <c r="C40" s="1" t="s">
        <v>3010</v>
      </c>
      <c r="D40" s="1" t="s">
        <v>4842</v>
      </c>
      <c r="E40" s="1" t="s">
        <v>4843</v>
      </c>
      <c r="F40" s="1" t="s">
        <v>3451</v>
      </c>
      <c r="G40" s="1" t="s">
        <v>51</v>
      </c>
      <c r="H40" s="2">
        <v>361135</v>
      </c>
    </row>
    <row r="41" spans="1:8" x14ac:dyDescent="0.2">
      <c r="A41" s="1" t="s">
        <v>61</v>
      </c>
      <c r="B41" s="1" t="s">
        <v>4128</v>
      </c>
      <c r="C41" s="1" t="s">
        <v>4129</v>
      </c>
      <c r="D41" s="1" t="s">
        <v>4126</v>
      </c>
      <c r="E41" s="1" t="s">
        <v>4127</v>
      </c>
      <c r="F41" s="1" t="s">
        <v>3451</v>
      </c>
      <c r="G41" s="1" t="s">
        <v>51</v>
      </c>
      <c r="H41" s="2">
        <v>300000</v>
      </c>
    </row>
    <row r="42" spans="1:8" ht="22.5" x14ac:dyDescent="0.2">
      <c r="A42" s="1" t="s">
        <v>61</v>
      </c>
      <c r="B42" s="1" t="s">
        <v>4128</v>
      </c>
      <c r="C42" s="1" t="s">
        <v>4129</v>
      </c>
      <c r="D42" s="1" t="s">
        <v>6281</v>
      </c>
      <c r="E42" s="1" t="s">
        <v>6282</v>
      </c>
      <c r="F42" s="1" t="s">
        <v>50</v>
      </c>
      <c r="G42" s="1" t="s">
        <v>51</v>
      </c>
      <c r="H42" s="2">
        <v>222857.14</v>
      </c>
    </row>
    <row r="43" spans="1:8" x14ac:dyDescent="0.2">
      <c r="A43" s="1" t="s">
        <v>61</v>
      </c>
      <c r="B43" s="1" t="s">
        <v>4128</v>
      </c>
      <c r="C43" s="1" t="s">
        <v>4129</v>
      </c>
      <c r="D43" s="1" t="s">
        <v>6481</v>
      </c>
      <c r="E43" s="1" t="s">
        <v>6482</v>
      </c>
      <c r="F43" s="1" t="s">
        <v>3474</v>
      </c>
      <c r="G43" s="1" t="s">
        <v>51</v>
      </c>
      <c r="H43" s="2">
        <v>381604.7</v>
      </c>
    </row>
    <row r="44" spans="1:8" ht="22.5" x14ac:dyDescent="0.2">
      <c r="A44" s="1" t="s">
        <v>61</v>
      </c>
      <c r="B44" s="1" t="s">
        <v>4128</v>
      </c>
      <c r="C44" s="1" t="s">
        <v>4129</v>
      </c>
      <c r="D44" s="1" t="s">
        <v>6487</v>
      </c>
      <c r="E44" s="1" t="s">
        <v>6488</v>
      </c>
      <c r="F44" s="1" t="s">
        <v>11</v>
      </c>
      <c r="G44" s="1" t="s">
        <v>51</v>
      </c>
      <c r="H44" s="2">
        <v>460952.38</v>
      </c>
    </row>
    <row r="45" spans="1:8" x14ac:dyDescent="0.2">
      <c r="A45" s="1" t="s">
        <v>61</v>
      </c>
      <c r="B45" s="1" t="s">
        <v>4128</v>
      </c>
      <c r="C45" s="1" t="s">
        <v>4129</v>
      </c>
      <c r="D45" s="1" t="s">
        <v>9859</v>
      </c>
      <c r="E45" s="1" t="s">
        <v>5328</v>
      </c>
      <c r="F45" s="1" t="s">
        <v>3451</v>
      </c>
      <c r="G45" s="1" t="s">
        <v>51</v>
      </c>
      <c r="H45" s="2">
        <v>300000</v>
      </c>
    </row>
    <row r="46" spans="1:8" x14ac:dyDescent="0.2">
      <c r="A46" s="1" t="s">
        <v>61</v>
      </c>
      <c r="B46" s="1" t="s">
        <v>748</v>
      </c>
      <c r="C46" s="1" t="s">
        <v>3459</v>
      </c>
      <c r="D46" s="1" t="s">
        <v>4059</v>
      </c>
      <c r="E46" s="1" t="s">
        <v>4060</v>
      </c>
      <c r="F46" s="1" t="s">
        <v>3451</v>
      </c>
      <c r="G46" s="1" t="s">
        <v>51</v>
      </c>
      <c r="H46" s="2">
        <v>500000</v>
      </c>
    </row>
    <row r="47" spans="1:8" x14ac:dyDescent="0.2">
      <c r="A47" s="1" t="s">
        <v>61</v>
      </c>
      <c r="B47" s="1" t="s">
        <v>748</v>
      </c>
      <c r="C47" s="1" t="s">
        <v>3459</v>
      </c>
      <c r="D47" s="1" t="s">
        <v>4830</v>
      </c>
      <c r="E47" s="1" t="s">
        <v>4831</v>
      </c>
      <c r="F47" s="1" t="s">
        <v>3451</v>
      </c>
      <c r="G47" s="1" t="s">
        <v>51</v>
      </c>
      <c r="H47" s="2">
        <v>500000</v>
      </c>
    </row>
    <row r="48" spans="1:8" ht="22.5" x14ac:dyDescent="0.2">
      <c r="A48" s="1" t="s">
        <v>61</v>
      </c>
      <c r="B48" s="1" t="s">
        <v>748</v>
      </c>
      <c r="C48" s="1" t="s">
        <v>3459</v>
      </c>
      <c r="D48" s="1" t="s">
        <v>5149</v>
      </c>
      <c r="E48" s="1" t="s">
        <v>5150</v>
      </c>
      <c r="F48" s="1" t="s">
        <v>3451</v>
      </c>
      <c r="G48" s="1" t="s">
        <v>51</v>
      </c>
      <c r="H48" s="2">
        <v>2700000</v>
      </c>
    </row>
    <row r="49" spans="1:8" x14ac:dyDescent="0.2">
      <c r="A49" s="1" t="s">
        <v>61</v>
      </c>
      <c r="B49" s="1" t="s">
        <v>748</v>
      </c>
      <c r="C49" s="1" t="s">
        <v>3459</v>
      </c>
      <c r="D49" s="1" t="s">
        <v>6884</v>
      </c>
      <c r="E49" s="1" t="s">
        <v>6885</v>
      </c>
      <c r="F49" s="1" t="s">
        <v>11</v>
      </c>
      <c r="G49" s="1" t="s">
        <v>51</v>
      </c>
      <c r="H49" s="2">
        <v>1869731.8</v>
      </c>
    </row>
    <row r="50" spans="1:8" ht="22.5" x14ac:dyDescent="0.2">
      <c r="A50" s="1" t="s">
        <v>61</v>
      </c>
      <c r="B50" s="1" t="s">
        <v>748</v>
      </c>
      <c r="C50" s="1" t="s">
        <v>3459</v>
      </c>
      <c r="D50" s="1" t="s">
        <v>9104</v>
      </c>
      <c r="E50" s="1" t="s">
        <v>9105</v>
      </c>
      <c r="F50" s="1" t="s">
        <v>209</v>
      </c>
      <c r="G50" s="1" t="s">
        <v>51</v>
      </c>
      <c r="H50" s="2">
        <v>911877.39</v>
      </c>
    </row>
    <row r="51" spans="1:8" x14ac:dyDescent="0.2">
      <c r="A51" s="1" t="s">
        <v>61</v>
      </c>
      <c r="B51" s="1" t="s">
        <v>748</v>
      </c>
      <c r="C51" s="1" t="s">
        <v>749</v>
      </c>
      <c r="D51" s="1" t="s">
        <v>4858</v>
      </c>
      <c r="E51" s="1" t="s">
        <v>4859</v>
      </c>
      <c r="F51" s="1" t="s">
        <v>3558</v>
      </c>
      <c r="G51" s="1" t="s">
        <v>51</v>
      </c>
      <c r="H51" s="2">
        <v>250000</v>
      </c>
    </row>
    <row r="52" spans="1:8" x14ac:dyDescent="0.2">
      <c r="A52" s="1" t="s">
        <v>61</v>
      </c>
      <c r="B52" s="1" t="s">
        <v>1718</v>
      </c>
      <c r="C52" s="1" t="s">
        <v>1719</v>
      </c>
      <c r="D52" s="1" t="s">
        <v>3462</v>
      </c>
      <c r="E52" s="1" t="s">
        <v>3463</v>
      </c>
      <c r="F52" s="1" t="s">
        <v>3451</v>
      </c>
      <c r="G52" s="1" t="s">
        <v>51</v>
      </c>
      <c r="H52" s="2">
        <v>300000</v>
      </c>
    </row>
    <row r="53" spans="1:8" x14ac:dyDescent="0.2">
      <c r="A53" s="1" t="s">
        <v>61</v>
      </c>
      <c r="B53" s="1" t="s">
        <v>1718</v>
      </c>
      <c r="C53" s="1" t="s">
        <v>1719</v>
      </c>
      <c r="D53" s="1" t="s">
        <v>4447</v>
      </c>
      <c r="E53" s="1" t="s">
        <v>3589</v>
      </c>
      <c r="F53" s="1" t="s">
        <v>3451</v>
      </c>
      <c r="G53" s="1" t="s">
        <v>51</v>
      </c>
      <c r="H53" s="2">
        <v>490000</v>
      </c>
    </row>
    <row r="54" spans="1:8" x14ac:dyDescent="0.2">
      <c r="A54" s="1" t="s">
        <v>61</v>
      </c>
      <c r="B54" s="1" t="s">
        <v>1718</v>
      </c>
      <c r="C54" s="1" t="s">
        <v>1719</v>
      </c>
      <c r="D54" s="1" t="s">
        <v>4451</v>
      </c>
      <c r="E54" s="1" t="s">
        <v>3589</v>
      </c>
      <c r="F54" s="1" t="s">
        <v>3451</v>
      </c>
      <c r="G54" s="1" t="s">
        <v>51</v>
      </c>
      <c r="H54" s="2">
        <v>500000</v>
      </c>
    </row>
    <row r="55" spans="1:8" ht="22.5" x14ac:dyDescent="0.2">
      <c r="A55" s="1" t="s">
        <v>61</v>
      </c>
      <c r="B55" s="1" t="s">
        <v>1712</v>
      </c>
      <c r="C55" s="1" t="s">
        <v>1713</v>
      </c>
      <c r="D55" s="1" t="s">
        <v>10312</v>
      </c>
      <c r="E55" s="1" t="s">
        <v>10313</v>
      </c>
      <c r="F55" s="1" t="s">
        <v>3558</v>
      </c>
      <c r="G55" s="1" t="s">
        <v>51</v>
      </c>
      <c r="H55" s="2">
        <v>1000000</v>
      </c>
    </row>
    <row r="56" spans="1:8" x14ac:dyDescent="0.2">
      <c r="A56" s="1" t="s">
        <v>61</v>
      </c>
      <c r="B56" s="1" t="s">
        <v>1812</v>
      </c>
      <c r="C56" s="1" t="s">
        <v>1813</v>
      </c>
      <c r="D56" s="1" t="s">
        <v>10316</v>
      </c>
      <c r="E56" s="1" t="s">
        <v>10317</v>
      </c>
      <c r="F56" s="1" t="s">
        <v>3558</v>
      </c>
      <c r="G56" s="1" t="s">
        <v>51</v>
      </c>
      <c r="H56" s="2">
        <v>700000</v>
      </c>
    </row>
    <row r="57" spans="1:8" x14ac:dyDescent="0.2">
      <c r="A57" s="1" t="s">
        <v>61</v>
      </c>
      <c r="B57" s="1" t="s">
        <v>1714</v>
      </c>
      <c r="C57" s="1" t="s">
        <v>1715</v>
      </c>
      <c r="D57" s="1" t="s">
        <v>8789</v>
      </c>
      <c r="E57" s="1" t="s">
        <v>4423</v>
      </c>
      <c r="F57" s="1" t="s">
        <v>3451</v>
      </c>
      <c r="G57" s="1" t="s">
        <v>51</v>
      </c>
      <c r="H57" s="2">
        <v>280000</v>
      </c>
    </row>
    <row r="58" spans="1:8" x14ac:dyDescent="0.2">
      <c r="A58" s="1" t="s">
        <v>61</v>
      </c>
      <c r="B58" s="1" t="s">
        <v>3769</v>
      </c>
      <c r="C58" s="1" t="s">
        <v>2628</v>
      </c>
      <c r="D58" s="1" t="s">
        <v>10426</v>
      </c>
      <c r="E58" s="1" t="s">
        <v>6678</v>
      </c>
      <c r="F58" s="1" t="s">
        <v>3838</v>
      </c>
      <c r="G58" s="1" t="s">
        <v>51</v>
      </c>
      <c r="H58" s="2">
        <v>599325</v>
      </c>
    </row>
    <row r="59" spans="1:8" x14ac:dyDescent="0.2">
      <c r="A59" s="1" t="s">
        <v>61</v>
      </c>
      <c r="B59" s="1" t="s">
        <v>4152</v>
      </c>
      <c r="C59" s="1" t="s">
        <v>4153</v>
      </c>
      <c r="D59" s="1" t="s">
        <v>5195</v>
      </c>
      <c r="E59" s="1" t="s">
        <v>620</v>
      </c>
      <c r="F59" s="1" t="s">
        <v>3451</v>
      </c>
      <c r="G59" s="1" t="s">
        <v>51</v>
      </c>
      <c r="H59" s="2">
        <v>300000</v>
      </c>
    </row>
    <row r="60" spans="1:8" x14ac:dyDescent="0.2">
      <c r="A60" s="1" t="s">
        <v>61</v>
      </c>
      <c r="B60" s="1" t="s">
        <v>4408</v>
      </c>
      <c r="C60" s="1" t="s">
        <v>2628</v>
      </c>
      <c r="D60" s="1" t="s">
        <v>10323</v>
      </c>
      <c r="E60" s="1" t="s">
        <v>10324</v>
      </c>
      <c r="F60" s="1" t="s">
        <v>3838</v>
      </c>
      <c r="G60" s="1" t="s">
        <v>51</v>
      </c>
      <c r="H60" s="2">
        <v>798720</v>
      </c>
    </row>
    <row r="61" spans="1:8" x14ac:dyDescent="0.2">
      <c r="A61" s="3"/>
      <c r="B61" s="3"/>
      <c r="C61" s="3"/>
      <c r="D61" s="3"/>
      <c r="E61" s="3"/>
      <c r="F61" s="3"/>
      <c r="G61" s="3"/>
      <c r="H61" s="4">
        <f>SUBTOTAL(109,Tabela145689101112131415161718192021222325[VL Repasse Proposta])</f>
        <v>32770955.23</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110</v>
      </c>
      <c r="B5" s="1" t="s">
        <v>856</v>
      </c>
      <c r="C5" s="1" t="s">
        <v>857</v>
      </c>
      <c r="D5" s="1" t="s">
        <v>4734</v>
      </c>
      <c r="E5" s="1" t="s">
        <v>4735</v>
      </c>
      <c r="F5" s="1" t="s">
        <v>3451</v>
      </c>
      <c r="G5" s="1" t="s">
        <v>51</v>
      </c>
      <c r="H5" s="2">
        <v>1186135</v>
      </c>
    </row>
    <row r="6" spans="1:8" ht="22.5" x14ac:dyDescent="0.2">
      <c r="A6" s="1" t="s">
        <v>110</v>
      </c>
      <c r="B6" s="1" t="s">
        <v>856</v>
      </c>
      <c r="C6" s="1" t="s">
        <v>857</v>
      </c>
      <c r="D6" s="1" t="s">
        <v>7846</v>
      </c>
      <c r="E6" s="1" t="s">
        <v>7847</v>
      </c>
      <c r="F6" s="1" t="s">
        <v>3451</v>
      </c>
      <c r="G6" s="1" t="s">
        <v>51</v>
      </c>
      <c r="H6" s="2">
        <v>946000</v>
      </c>
    </row>
    <row r="7" spans="1:8" x14ac:dyDescent="0.2">
      <c r="A7" s="1" t="s">
        <v>110</v>
      </c>
      <c r="B7" s="1" t="s">
        <v>1488</v>
      </c>
      <c r="C7" s="1" t="s">
        <v>1489</v>
      </c>
      <c r="D7" s="1" t="s">
        <v>8158</v>
      </c>
      <c r="E7" s="1" t="s">
        <v>8159</v>
      </c>
      <c r="F7" s="1" t="s">
        <v>3451</v>
      </c>
      <c r="G7" s="1" t="s">
        <v>51</v>
      </c>
      <c r="H7" s="2">
        <v>800000</v>
      </c>
    </row>
    <row r="8" spans="1:8" x14ac:dyDescent="0.2">
      <c r="A8" s="1" t="s">
        <v>110</v>
      </c>
      <c r="B8" s="1" t="s">
        <v>120</v>
      </c>
      <c r="C8" s="1" t="s">
        <v>121</v>
      </c>
      <c r="D8" s="1" t="s">
        <v>7814</v>
      </c>
      <c r="E8" s="1" t="s">
        <v>7815</v>
      </c>
      <c r="F8" s="1" t="s">
        <v>3451</v>
      </c>
      <c r="G8" s="1" t="s">
        <v>51</v>
      </c>
      <c r="H8" s="2">
        <v>1000000</v>
      </c>
    </row>
    <row r="9" spans="1:8" x14ac:dyDescent="0.2">
      <c r="A9" s="1" t="s">
        <v>110</v>
      </c>
      <c r="B9" s="1" t="s">
        <v>120</v>
      </c>
      <c r="C9" s="1" t="s">
        <v>121</v>
      </c>
      <c r="D9" s="1" t="s">
        <v>7829</v>
      </c>
      <c r="E9" s="1" t="s">
        <v>7830</v>
      </c>
      <c r="F9" s="1" t="s">
        <v>3451</v>
      </c>
      <c r="G9" s="1" t="s">
        <v>51</v>
      </c>
      <c r="H9" s="2">
        <v>2124774</v>
      </c>
    </row>
    <row r="10" spans="1:8" ht="22.5" x14ac:dyDescent="0.2">
      <c r="A10" s="1" t="s">
        <v>110</v>
      </c>
      <c r="B10" s="1" t="s">
        <v>568</v>
      </c>
      <c r="C10" s="1" t="s">
        <v>569</v>
      </c>
      <c r="D10" s="1" t="s">
        <v>3597</v>
      </c>
      <c r="E10" s="1" t="s">
        <v>3598</v>
      </c>
      <c r="F10" s="1" t="s">
        <v>3451</v>
      </c>
      <c r="G10" s="1" t="s">
        <v>51</v>
      </c>
      <c r="H10" s="2">
        <v>1000000</v>
      </c>
    </row>
    <row r="11" spans="1:8" x14ac:dyDescent="0.2">
      <c r="A11" s="1" t="s">
        <v>110</v>
      </c>
      <c r="B11" s="1" t="s">
        <v>568</v>
      </c>
      <c r="C11" s="1" t="s">
        <v>569</v>
      </c>
      <c r="D11" s="1" t="s">
        <v>4524</v>
      </c>
      <c r="E11" s="1" t="s">
        <v>4525</v>
      </c>
      <c r="F11" s="1" t="s">
        <v>3451</v>
      </c>
      <c r="G11" s="1" t="s">
        <v>51</v>
      </c>
      <c r="H11" s="2">
        <v>2100000</v>
      </c>
    </row>
    <row r="12" spans="1:8" x14ac:dyDescent="0.2">
      <c r="A12" s="1" t="s">
        <v>110</v>
      </c>
      <c r="B12" s="1" t="s">
        <v>568</v>
      </c>
      <c r="C12" s="1" t="s">
        <v>569</v>
      </c>
      <c r="D12" s="1" t="s">
        <v>4653</v>
      </c>
      <c r="E12" s="1" t="s">
        <v>4654</v>
      </c>
      <c r="F12" s="1" t="s">
        <v>3576</v>
      </c>
      <c r="G12" s="1" t="s">
        <v>51</v>
      </c>
      <c r="H12" s="2">
        <v>2500000</v>
      </c>
    </row>
    <row r="13" spans="1:8" x14ac:dyDescent="0.2">
      <c r="A13" s="1" t="s">
        <v>110</v>
      </c>
      <c r="B13" s="1" t="s">
        <v>568</v>
      </c>
      <c r="C13" s="1" t="s">
        <v>569</v>
      </c>
      <c r="D13" s="1" t="s">
        <v>4728</v>
      </c>
      <c r="E13" s="1" t="s">
        <v>4729</v>
      </c>
      <c r="F13" s="1" t="s">
        <v>3576</v>
      </c>
      <c r="G13" s="1" t="s">
        <v>51</v>
      </c>
      <c r="H13" s="2">
        <v>620000</v>
      </c>
    </row>
    <row r="14" spans="1:8" ht="22.5" x14ac:dyDescent="0.2">
      <c r="A14" s="1" t="s">
        <v>110</v>
      </c>
      <c r="B14" s="1" t="s">
        <v>568</v>
      </c>
      <c r="C14" s="1" t="s">
        <v>569</v>
      </c>
      <c r="D14" s="1" t="s">
        <v>7672</v>
      </c>
      <c r="E14" s="1" t="s">
        <v>7673</v>
      </c>
      <c r="F14" s="1" t="s">
        <v>2641</v>
      </c>
      <c r="G14" s="1" t="s">
        <v>51</v>
      </c>
      <c r="H14" s="2">
        <v>1931039.18</v>
      </c>
    </row>
    <row r="15" spans="1:8" x14ac:dyDescent="0.2">
      <c r="A15" s="1" t="s">
        <v>110</v>
      </c>
      <c r="B15" s="1" t="s">
        <v>1386</v>
      </c>
      <c r="C15" s="1" t="s">
        <v>1387</v>
      </c>
      <c r="D15" s="1" t="s">
        <v>4400</v>
      </c>
      <c r="E15" s="1" t="s">
        <v>4401</v>
      </c>
      <c r="F15" s="1" t="s">
        <v>3451</v>
      </c>
      <c r="G15" s="1" t="s">
        <v>51</v>
      </c>
      <c r="H15" s="2">
        <v>300000</v>
      </c>
    </row>
    <row r="16" spans="1:8" ht="22.5" x14ac:dyDescent="0.2">
      <c r="A16" s="1" t="s">
        <v>110</v>
      </c>
      <c r="B16" s="1" t="s">
        <v>1386</v>
      </c>
      <c r="C16" s="1" t="s">
        <v>1387</v>
      </c>
      <c r="D16" s="1" t="s">
        <v>4445</v>
      </c>
      <c r="E16" s="1" t="s">
        <v>4446</v>
      </c>
      <c r="F16" s="1" t="s">
        <v>3576</v>
      </c>
      <c r="G16" s="1" t="s">
        <v>51</v>
      </c>
      <c r="H16" s="2">
        <v>500000</v>
      </c>
    </row>
    <row r="17" spans="1:8" x14ac:dyDescent="0.2">
      <c r="A17" s="1" t="s">
        <v>110</v>
      </c>
      <c r="B17" s="1" t="s">
        <v>1386</v>
      </c>
      <c r="C17" s="1" t="s">
        <v>1387</v>
      </c>
      <c r="D17" s="1" t="s">
        <v>4724</v>
      </c>
      <c r="E17" s="1" t="s">
        <v>3579</v>
      </c>
      <c r="F17" s="1" t="s">
        <v>3576</v>
      </c>
      <c r="G17" s="1" t="s">
        <v>51</v>
      </c>
      <c r="H17" s="2">
        <v>950000</v>
      </c>
    </row>
    <row r="18" spans="1:8" x14ac:dyDescent="0.2">
      <c r="A18" s="1" t="s">
        <v>110</v>
      </c>
      <c r="B18" s="1" t="s">
        <v>1386</v>
      </c>
      <c r="C18" s="1" t="s">
        <v>1387</v>
      </c>
      <c r="D18" s="1" t="s">
        <v>4872</v>
      </c>
      <c r="E18" s="1" t="s">
        <v>4873</v>
      </c>
      <c r="F18" s="1" t="s">
        <v>3558</v>
      </c>
      <c r="G18" s="1" t="s">
        <v>51</v>
      </c>
      <c r="H18" s="2">
        <v>1000000</v>
      </c>
    </row>
    <row r="19" spans="1:8" x14ac:dyDescent="0.2">
      <c r="A19" s="1" t="s">
        <v>110</v>
      </c>
      <c r="B19" s="1" t="s">
        <v>1386</v>
      </c>
      <c r="C19" s="1" t="s">
        <v>1387</v>
      </c>
      <c r="D19" s="1" t="s">
        <v>4882</v>
      </c>
      <c r="E19" s="1" t="s">
        <v>4883</v>
      </c>
      <c r="F19" s="1" t="s">
        <v>3558</v>
      </c>
      <c r="G19" s="1" t="s">
        <v>51</v>
      </c>
      <c r="H19" s="2">
        <v>1000000</v>
      </c>
    </row>
    <row r="20" spans="1:8" x14ac:dyDescent="0.2">
      <c r="A20" s="1" t="s">
        <v>110</v>
      </c>
      <c r="B20" s="1" t="s">
        <v>1386</v>
      </c>
      <c r="C20" s="1" t="s">
        <v>1387</v>
      </c>
      <c r="D20" s="1" t="s">
        <v>4948</v>
      </c>
      <c r="E20" s="1" t="s">
        <v>4949</v>
      </c>
      <c r="F20" s="1" t="s">
        <v>3451</v>
      </c>
      <c r="G20" s="1" t="s">
        <v>51</v>
      </c>
      <c r="H20" s="2">
        <v>1143067</v>
      </c>
    </row>
    <row r="21" spans="1:8" x14ac:dyDescent="0.2">
      <c r="A21" s="1" t="s">
        <v>110</v>
      </c>
      <c r="B21" s="1" t="s">
        <v>1386</v>
      </c>
      <c r="C21" s="1" t="s">
        <v>1387</v>
      </c>
      <c r="D21" s="1" t="s">
        <v>5071</v>
      </c>
      <c r="E21" s="1" t="s">
        <v>5072</v>
      </c>
      <c r="F21" s="1" t="s">
        <v>3576</v>
      </c>
      <c r="G21" s="1" t="s">
        <v>51</v>
      </c>
      <c r="H21" s="2">
        <v>1000000</v>
      </c>
    </row>
    <row r="22" spans="1:8" x14ac:dyDescent="0.2">
      <c r="A22" s="1" t="s">
        <v>110</v>
      </c>
      <c r="B22" s="1" t="s">
        <v>1386</v>
      </c>
      <c r="C22" s="1" t="s">
        <v>1387</v>
      </c>
      <c r="D22" s="1" t="s">
        <v>9830</v>
      </c>
      <c r="E22" s="1" t="s">
        <v>9831</v>
      </c>
      <c r="F22" s="1" t="s">
        <v>11</v>
      </c>
      <c r="G22" s="1" t="s">
        <v>51</v>
      </c>
      <c r="H22" s="2">
        <v>1127619.05</v>
      </c>
    </row>
    <row r="23" spans="1:8" x14ac:dyDescent="0.2">
      <c r="A23" s="1" t="s">
        <v>110</v>
      </c>
      <c r="B23" s="1" t="s">
        <v>1452</v>
      </c>
      <c r="C23" s="1" t="s">
        <v>1453</v>
      </c>
      <c r="D23" s="1" t="s">
        <v>4880</v>
      </c>
      <c r="E23" s="1" t="s">
        <v>4881</v>
      </c>
      <c r="F23" s="1" t="s">
        <v>3576</v>
      </c>
      <c r="G23" s="1" t="s">
        <v>51</v>
      </c>
      <c r="H23" s="2">
        <v>400000</v>
      </c>
    </row>
    <row r="24" spans="1:8" x14ac:dyDescent="0.2">
      <c r="A24" s="1" t="s">
        <v>110</v>
      </c>
      <c r="B24" s="1" t="s">
        <v>1452</v>
      </c>
      <c r="C24" s="1" t="s">
        <v>1453</v>
      </c>
      <c r="D24" s="1" t="s">
        <v>5006</v>
      </c>
      <c r="E24" s="1" t="s">
        <v>5007</v>
      </c>
      <c r="F24" s="1" t="s">
        <v>3451</v>
      </c>
      <c r="G24" s="1" t="s">
        <v>51</v>
      </c>
      <c r="H24" s="2">
        <v>700000</v>
      </c>
    </row>
    <row r="25" spans="1:8" x14ac:dyDescent="0.2">
      <c r="A25" s="1" t="s">
        <v>110</v>
      </c>
      <c r="B25" s="1" t="s">
        <v>1452</v>
      </c>
      <c r="C25" s="1" t="s">
        <v>1453</v>
      </c>
      <c r="D25" s="1" t="s">
        <v>7855</v>
      </c>
      <c r="E25" s="1" t="s">
        <v>7856</v>
      </c>
      <c r="F25" s="1" t="s">
        <v>3451</v>
      </c>
      <c r="G25" s="1" t="s">
        <v>51</v>
      </c>
      <c r="H25" s="2">
        <v>600000</v>
      </c>
    </row>
    <row r="26" spans="1:8" ht="22.5" x14ac:dyDescent="0.2">
      <c r="A26" s="1" t="s">
        <v>110</v>
      </c>
      <c r="B26" s="1" t="s">
        <v>1452</v>
      </c>
      <c r="C26" s="1" t="s">
        <v>1453</v>
      </c>
      <c r="D26" s="1" t="s">
        <v>7863</v>
      </c>
      <c r="E26" s="1" t="s">
        <v>7864</v>
      </c>
      <c r="F26" s="1" t="s">
        <v>3451</v>
      </c>
      <c r="G26" s="1" t="s">
        <v>51</v>
      </c>
      <c r="H26" s="2">
        <v>800000</v>
      </c>
    </row>
    <row r="27" spans="1:8" x14ac:dyDescent="0.2">
      <c r="A27" s="1" t="s">
        <v>110</v>
      </c>
      <c r="B27" s="1" t="s">
        <v>1452</v>
      </c>
      <c r="C27" s="1" t="s">
        <v>1453</v>
      </c>
      <c r="D27" s="1" t="s">
        <v>8029</v>
      </c>
      <c r="E27" s="1" t="s">
        <v>8030</v>
      </c>
      <c r="F27" s="1" t="s">
        <v>3451</v>
      </c>
      <c r="G27" s="1" t="s">
        <v>51</v>
      </c>
      <c r="H27" s="2">
        <v>800000</v>
      </c>
    </row>
    <row r="28" spans="1:8" x14ac:dyDescent="0.2">
      <c r="A28" s="1" t="s">
        <v>110</v>
      </c>
      <c r="B28" s="1" t="s">
        <v>1452</v>
      </c>
      <c r="C28" s="1" t="s">
        <v>1453</v>
      </c>
      <c r="D28" s="1" t="s">
        <v>8366</v>
      </c>
      <c r="E28" s="1" t="s">
        <v>8367</v>
      </c>
      <c r="F28" s="1" t="s">
        <v>2641</v>
      </c>
      <c r="G28" s="1" t="s">
        <v>51</v>
      </c>
      <c r="H28" s="2">
        <v>4387500</v>
      </c>
    </row>
    <row r="29" spans="1:8" x14ac:dyDescent="0.2">
      <c r="A29" s="1" t="s">
        <v>110</v>
      </c>
      <c r="B29" s="1" t="s">
        <v>4855</v>
      </c>
      <c r="C29" s="1" t="s">
        <v>4856</v>
      </c>
      <c r="D29" s="1" t="s">
        <v>8081</v>
      </c>
      <c r="E29" s="1" t="s">
        <v>8082</v>
      </c>
      <c r="F29" s="1" t="s">
        <v>3451</v>
      </c>
      <c r="G29" s="1" t="s">
        <v>51</v>
      </c>
      <c r="H29" s="2">
        <v>3000000</v>
      </c>
    </row>
    <row r="30" spans="1:8" x14ac:dyDescent="0.2">
      <c r="A30" s="1" t="s">
        <v>110</v>
      </c>
      <c r="B30" s="1" t="s">
        <v>4855</v>
      </c>
      <c r="C30" s="1" t="s">
        <v>4856</v>
      </c>
      <c r="D30" s="1" t="s">
        <v>8191</v>
      </c>
      <c r="E30" s="1" t="s">
        <v>8192</v>
      </c>
      <c r="F30" s="1" t="s">
        <v>3451</v>
      </c>
      <c r="G30" s="1" t="s">
        <v>51</v>
      </c>
      <c r="H30" s="2">
        <v>2700000</v>
      </c>
    </row>
    <row r="31" spans="1:8" x14ac:dyDescent="0.2">
      <c r="A31" s="1" t="s">
        <v>110</v>
      </c>
      <c r="B31" s="1" t="s">
        <v>4855</v>
      </c>
      <c r="C31" s="1" t="s">
        <v>4856</v>
      </c>
      <c r="D31" s="1" t="s">
        <v>8422</v>
      </c>
      <c r="E31" s="1" t="s">
        <v>8423</v>
      </c>
      <c r="F31" s="1" t="s">
        <v>2641</v>
      </c>
      <c r="G31" s="1" t="s">
        <v>51</v>
      </c>
      <c r="H31" s="2">
        <v>4875000</v>
      </c>
    </row>
    <row r="32" spans="1:8" x14ac:dyDescent="0.2">
      <c r="A32" s="1" t="s">
        <v>110</v>
      </c>
      <c r="B32" s="1" t="s">
        <v>1089</v>
      </c>
      <c r="C32" s="1" t="s">
        <v>1090</v>
      </c>
      <c r="D32" s="1" t="s">
        <v>4705</v>
      </c>
      <c r="E32" s="1" t="s">
        <v>4706</v>
      </c>
      <c r="F32" s="1" t="s">
        <v>3451</v>
      </c>
      <c r="G32" s="1" t="s">
        <v>51</v>
      </c>
      <c r="H32" s="2">
        <v>500000</v>
      </c>
    </row>
    <row r="33" spans="1:8" x14ac:dyDescent="0.2">
      <c r="A33" s="1" t="s">
        <v>110</v>
      </c>
      <c r="B33" s="1" t="s">
        <v>1089</v>
      </c>
      <c r="C33" s="1" t="s">
        <v>1090</v>
      </c>
      <c r="D33" s="1" t="s">
        <v>4891</v>
      </c>
      <c r="E33" s="1" t="s">
        <v>4892</v>
      </c>
      <c r="F33" s="1" t="s">
        <v>3451</v>
      </c>
      <c r="G33" s="1" t="s">
        <v>51</v>
      </c>
      <c r="H33" s="2">
        <v>2900000</v>
      </c>
    </row>
    <row r="34" spans="1:8" ht="22.5" x14ac:dyDescent="0.2">
      <c r="A34" s="1" t="s">
        <v>110</v>
      </c>
      <c r="B34" s="1" t="s">
        <v>1089</v>
      </c>
      <c r="C34" s="1" t="s">
        <v>1090</v>
      </c>
      <c r="D34" s="1" t="s">
        <v>5057</v>
      </c>
      <c r="E34" s="1" t="s">
        <v>5058</v>
      </c>
      <c r="F34" s="1" t="s">
        <v>11</v>
      </c>
      <c r="G34" s="1" t="s">
        <v>51</v>
      </c>
      <c r="H34" s="2">
        <v>200000</v>
      </c>
    </row>
    <row r="35" spans="1:8" x14ac:dyDescent="0.2">
      <c r="A35" s="1" t="s">
        <v>110</v>
      </c>
      <c r="B35" s="1" t="s">
        <v>1089</v>
      </c>
      <c r="C35" s="1" t="s">
        <v>1090</v>
      </c>
      <c r="D35" s="1" t="s">
        <v>5097</v>
      </c>
      <c r="E35" s="1" t="s">
        <v>5098</v>
      </c>
      <c r="F35" s="1" t="s">
        <v>3451</v>
      </c>
      <c r="G35" s="1" t="s">
        <v>51</v>
      </c>
      <c r="H35" s="2">
        <v>600000</v>
      </c>
    </row>
    <row r="36" spans="1:8" ht="33.75" x14ac:dyDescent="0.2">
      <c r="A36" s="1" t="s">
        <v>110</v>
      </c>
      <c r="B36" s="1" t="s">
        <v>1089</v>
      </c>
      <c r="C36" s="1" t="s">
        <v>1090</v>
      </c>
      <c r="D36" s="1" t="s">
        <v>7999</v>
      </c>
      <c r="E36" s="1" t="s">
        <v>8000</v>
      </c>
      <c r="F36" s="1" t="s">
        <v>3451</v>
      </c>
      <c r="G36" s="1" t="s">
        <v>51</v>
      </c>
      <c r="H36" s="2">
        <v>3000000</v>
      </c>
    </row>
    <row r="37" spans="1:8" x14ac:dyDescent="0.2">
      <c r="A37" s="1" t="s">
        <v>110</v>
      </c>
      <c r="B37" s="1" t="s">
        <v>1089</v>
      </c>
      <c r="C37" s="1" t="s">
        <v>1090</v>
      </c>
      <c r="D37" s="1" t="s">
        <v>8065</v>
      </c>
      <c r="E37" s="1" t="s">
        <v>8066</v>
      </c>
      <c r="F37" s="1" t="s">
        <v>3451</v>
      </c>
      <c r="G37" s="1" t="s">
        <v>51</v>
      </c>
      <c r="H37" s="2">
        <v>700000</v>
      </c>
    </row>
    <row r="38" spans="1:8" x14ac:dyDescent="0.2">
      <c r="A38" s="1" t="s">
        <v>110</v>
      </c>
      <c r="B38" s="1" t="s">
        <v>111</v>
      </c>
      <c r="C38" s="1" t="s">
        <v>112</v>
      </c>
      <c r="D38" s="1" t="s">
        <v>5399</v>
      </c>
      <c r="E38" s="1" t="s">
        <v>2742</v>
      </c>
      <c r="F38" s="1" t="s">
        <v>3576</v>
      </c>
      <c r="G38" s="1" t="s">
        <v>51</v>
      </c>
      <c r="H38" s="2">
        <v>800000</v>
      </c>
    </row>
    <row r="39" spans="1:8" ht="22.5" x14ac:dyDescent="0.2">
      <c r="A39" s="1" t="s">
        <v>110</v>
      </c>
      <c r="B39" s="1" t="s">
        <v>111</v>
      </c>
      <c r="C39" s="1" t="s">
        <v>112</v>
      </c>
      <c r="D39" s="1" t="s">
        <v>8134</v>
      </c>
      <c r="E39" s="1" t="s">
        <v>8135</v>
      </c>
      <c r="F39" s="1" t="s">
        <v>3451</v>
      </c>
      <c r="G39" s="1" t="s">
        <v>51</v>
      </c>
      <c r="H39" s="2">
        <v>800000</v>
      </c>
    </row>
    <row r="40" spans="1:8" x14ac:dyDescent="0.2">
      <c r="A40" s="1" t="s">
        <v>110</v>
      </c>
      <c r="B40" s="1" t="s">
        <v>111</v>
      </c>
      <c r="C40" s="1" t="s">
        <v>112</v>
      </c>
      <c r="D40" s="1" t="s">
        <v>8394</v>
      </c>
      <c r="E40" s="1" t="s">
        <v>8395</v>
      </c>
      <c r="F40" s="1" t="s">
        <v>2641</v>
      </c>
      <c r="G40" s="1" t="s">
        <v>51</v>
      </c>
      <c r="H40" s="2">
        <v>3900000</v>
      </c>
    </row>
    <row r="41" spans="1:8" x14ac:dyDescent="0.2">
      <c r="A41" s="1" t="s">
        <v>110</v>
      </c>
      <c r="B41" s="1" t="s">
        <v>111</v>
      </c>
      <c r="C41" s="1" t="s">
        <v>112</v>
      </c>
      <c r="D41" s="1" t="s">
        <v>10342</v>
      </c>
      <c r="E41" s="1" t="s">
        <v>10343</v>
      </c>
      <c r="F41" s="1" t="s">
        <v>11</v>
      </c>
      <c r="G41" s="1" t="s">
        <v>51</v>
      </c>
      <c r="H41" s="2">
        <v>460952.38</v>
      </c>
    </row>
    <row r="42" spans="1:8" ht="22.5" x14ac:dyDescent="0.2">
      <c r="A42" s="1" t="s">
        <v>110</v>
      </c>
      <c r="B42" s="1" t="s">
        <v>1523</v>
      </c>
      <c r="C42" s="1" t="s">
        <v>1524</v>
      </c>
      <c r="D42" s="1" t="s">
        <v>3824</v>
      </c>
      <c r="E42" s="1" t="s">
        <v>3825</v>
      </c>
      <c r="F42" s="1" t="s">
        <v>3451</v>
      </c>
      <c r="G42" s="1" t="s">
        <v>51</v>
      </c>
      <c r="H42" s="2">
        <v>1000000</v>
      </c>
    </row>
    <row r="43" spans="1:8" x14ac:dyDescent="0.2">
      <c r="A43" s="1" t="s">
        <v>110</v>
      </c>
      <c r="B43" s="1" t="s">
        <v>1523</v>
      </c>
      <c r="C43" s="1" t="s">
        <v>1524</v>
      </c>
      <c r="D43" s="1" t="s">
        <v>4864</v>
      </c>
      <c r="E43" s="1" t="s">
        <v>4865</v>
      </c>
      <c r="F43" s="1" t="s">
        <v>3558</v>
      </c>
      <c r="G43" s="1" t="s">
        <v>51</v>
      </c>
      <c r="H43" s="2">
        <v>800000</v>
      </c>
    </row>
    <row r="44" spans="1:8" x14ac:dyDescent="0.2">
      <c r="A44" s="1" t="s">
        <v>110</v>
      </c>
      <c r="B44" s="1" t="s">
        <v>1523</v>
      </c>
      <c r="C44" s="1" t="s">
        <v>1524</v>
      </c>
      <c r="D44" s="1" t="s">
        <v>5248</v>
      </c>
      <c r="E44" s="1" t="s">
        <v>5249</v>
      </c>
      <c r="F44" s="1" t="s">
        <v>2641</v>
      </c>
      <c r="G44" s="1" t="s">
        <v>51</v>
      </c>
      <c r="H44" s="2">
        <v>4875000</v>
      </c>
    </row>
    <row r="45" spans="1:8" ht="22.5" x14ac:dyDescent="0.2">
      <c r="A45" s="1" t="s">
        <v>110</v>
      </c>
      <c r="B45" s="1" t="s">
        <v>1523</v>
      </c>
      <c r="C45" s="1" t="s">
        <v>1524</v>
      </c>
      <c r="D45" s="1" t="s">
        <v>7790</v>
      </c>
      <c r="E45" s="1" t="s">
        <v>7791</v>
      </c>
      <c r="F45" s="1" t="s">
        <v>3451</v>
      </c>
      <c r="G45" s="1" t="s">
        <v>51</v>
      </c>
      <c r="H45" s="2">
        <v>700000</v>
      </c>
    </row>
    <row r="46" spans="1:8" x14ac:dyDescent="0.2">
      <c r="A46" s="1" t="s">
        <v>110</v>
      </c>
      <c r="B46" s="1" t="s">
        <v>1543</v>
      </c>
      <c r="C46" s="1" t="s">
        <v>1544</v>
      </c>
      <c r="D46" s="1" t="s">
        <v>5100</v>
      </c>
      <c r="E46" s="1" t="s">
        <v>5101</v>
      </c>
      <c r="F46" s="1" t="s">
        <v>3558</v>
      </c>
      <c r="G46" s="1" t="s">
        <v>51</v>
      </c>
      <c r="H46" s="2">
        <v>600000</v>
      </c>
    </row>
    <row r="47" spans="1:8" x14ac:dyDescent="0.2">
      <c r="A47" s="1" t="s">
        <v>110</v>
      </c>
      <c r="B47" s="1" t="s">
        <v>1543</v>
      </c>
      <c r="C47" s="1" t="s">
        <v>1544</v>
      </c>
      <c r="D47" s="1" t="s">
        <v>8009</v>
      </c>
      <c r="E47" s="1" t="s">
        <v>8010</v>
      </c>
      <c r="F47" s="1" t="s">
        <v>3451</v>
      </c>
      <c r="G47" s="1" t="s">
        <v>51</v>
      </c>
      <c r="H47" s="2">
        <v>700000</v>
      </c>
    </row>
    <row r="48" spans="1:8" x14ac:dyDescent="0.2">
      <c r="A48" s="1" t="s">
        <v>110</v>
      </c>
      <c r="B48" s="1" t="s">
        <v>1543</v>
      </c>
      <c r="C48" s="1" t="s">
        <v>1544</v>
      </c>
      <c r="D48" s="1" t="s">
        <v>9419</v>
      </c>
      <c r="E48" s="1" t="s">
        <v>9420</v>
      </c>
      <c r="F48" s="1" t="s">
        <v>3451</v>
      </c>
      <c r="G48" s="1" t="s">
        <v>51</v>
      </c>
      <c r="H48" s="2">
        <v>329226</v>
      </c>
    </row>
    <row r="49" spans="1:8" x14ac:dyDescent="0.2">
      <c r="A49" s="1" t="s">
        <v>110</v>
      </c>
      <c r="B49" s="1" t="s">
        <v>1543</v>
      </c>
      <c r="C49" s="1" t="s">
        <v>1544</v>
      </c>
      <c r="D49" s="1" t="s">
        <v>9823</v>
      </c>
      <c r="E49" s="1" t="s">
        <v>9824</v>
      </c>
      <c r="F49" s="1" t="s">
        <v>3558</v>
      </c>
      <c r="G49" s="1" t="s">
        <v>51</v>
      </c>
      <c r="H49" s="2">
        <v>3000000</v>
      </c>
    </row>
    <row r="50" spans="1:8" x14ac:dyDescent="0.2">
      <c r="A50" s="1" t="s">
        <v>110</v>
      </c>
      <c r="B50" s="1" t="s">
        <v>198</v>
      </c>
      <c r="C50" s="1" t="s">
        <v>199</v>
      </c>
      <c r="D50" s="1" t="s">
        <v>4726</v>
      </c>
      <c r="E50" s="1" t="s">
        <v>4727</v>
      </c>
      <c r="F50" s="1" t="s">
        <v>3451</v>
      </c>
      <c r="G50" s="1" t="s">
        <v>51</v>
      </c>
      <c r="H50" s="2">
        <v>879966</v>
      </c>
    </row>
    <row r="51" spans="1:8" x14ac:dyDescent="0.2">
      <c r="A51" s="1" t="s">
        <v>110</v>
      </c>
      <c r="B51" s="1" t="s">
        <v>198</v>
      </c>
      <c r="C51" s="1" t="s">
        <v>199</v>
      </c>
      <c r="D51" s="1" t="s">
        <v>5076</v>
      </c>
      <c r="E51" s="1" t="s">
        <v>5077</v>
      </c>
      <c r="F51" s="1" t="s">
        <v>3451</v>
      </c>
      <c r="G51" s="1" t="s">
        <v>51</v>
      </c>
      <c r="H51" s="2">
        <v>1000000</v>
      </c>
    </row>
    <row r="52" spans="1:8" ht="22.5" x14ac:dyDescent="0.2">
      <c r="A52" s="1" t="s">
        <v>110</v>
      </c>
      <c r="B52" s="1" t="s">
        <v>198</v>
      </c>
      <c r="C52" s="1" t="s">
        <v>199</v>
      </c>
      <c r="D52" s="1" t="s">
        <v>5080</v>
      </c>
      <c r="E52" s="1" t="s">
        <v>5081</v>
      </c>
      <c r="F52" s="1" t="s">
        <v>3451</v>
      </c>
      <c r="G52" s="1" t="s">
        <v>51</v>
      </c>
      <c r="H52" s="2">
        <v>1143068</v>
      </c>
    </row>
    <row r="53" spans="1:8" x14ac:dyDescent="0.2">
      <c r="A53" s="1" t="s">
        <v>110</v>
      </c>
      <c r="B53" s="1" t="s">
        <v>198</v>
      </c>
      <c r="C53" s="1" t="s">
        <v>199</v>
      </c>
      <c r="D53" s="1" t="s">
        <v>8864</v>
      </c>
      <c r="E53" s="1" t="s">
        <v>8865</v>
      </c>
      <c r="F53" s="1" t="s">
        <v>2641</v>
      </c>
      <c r="G53" s="1" t="s">
        <v>51</v>
      </c>
      <c r="H53" s="2">
        <v>1000000</v>
      </c>
    </row>
    <row r="54" spans="1:8" x14ac:dyDescent="0.2">
      <c r="A54" s="1" t="s">
        <v>110</v>
      </c>
      <c r="B54" s="1" t="s">
        <v>198</v>
      </c>
      <c r="C54" s="1" t="s">
        <v>199</v>
      </c>
      <c r="D54" s="1" t="s">
        <v>8867</v>
      </c>
      <c r="E54" s="1" t="s">
        <v>8868</v>
      </c>
      <c r="F54" s="1" t="s">
        <v>2641</v>
      </c>
      <c r="G54" s="1" t="s">
        <v>51</v>
      </c>
      <c r="H54" s="2">
        <v>886877.39</v>
      </c>
    </row>
    <row r="55" spans="1:8" x14ac:dyDescent="0.2">
      <c r="A55" s="1" t="s">
        <v>110</v>
      </c>
      <c r="B55" s="1" t="s">
        <v>2099</v>
      </c>
      <c r="C55" s="1" t="s">
        <v>2100</v>
      </c>
      <c r="D55" s="1" t="s">
        <v>4317</v>
      </c>
      <c r="E55" s="1" t="s">
        <v>4318</v>
      </c>
      <c r="F55" s="1" t="s">
        <v>3558</v>
      </c>
      <c r="G55" s="1" t="s">
        <v>51</v>
      </c>
      <c r="H55" s="2">
        <v>1000000</v>
      </c>
    </row>
    <row r="56" spans="1:8" ht="22.5" x14ac:dyDescent="0.2">
      <c r="A56" s="1" t="s">
        <v>110</v>
      </c>
      <c r="B56" s="1" t="s">
        <v>2099</v>
      </c>
      <c r="C56" s="1" t="s">
        <v>2100</v>
      </c>
      <c r="D56" s="1" t="s">
        <v>5726</v>
      </c>
      <c r="E56" s="1" t="s">
        <v>5727</v>
      </c>
      <c r="F56" s="1" t="s">
        <v>2641</v>
      </c>
      <c r="G56" s="1" t="s">
        <v>51</v>
      </c>
      <c r="H56" s="2">
        <v>2437500</v>
      </c>
    </row>
    <row r="57" spans="1:8" ht="22.5" x14ac:dyDescent="0.2">
      <c r="A57" s="1" t="s">
        <v>110</v>
      </c>
      <c r="B57" s="1" t="s">
        <v>2099</v>
      </c>
      <c r="C57" s="1" t="s">
        <v>2100</v>
      </c>
      <c r="D57" s="1" t="s">
        <v>8070</v>
      </c>
      <c r="E57" s="1" t="s">
        <v>8071</v>
      </c>
      <c r="F57" s="1" t="s">
        <v>3451</v>
      </c>
      <c r="G57" s="1" t="s">
        <v>51</v>
      </c>
      <c r="H57" s="2">
        <v>700000</v>
      </c>
    </row>
    <row r="58" spans="1:8" ht="22.5" x14ac:dyDescent="0.2">
      <c r="A58" s="1" t="s">
        <v>110</v>
      </c>
      <c r="B58" s="1" t="s">
        <v>1702</v>
      </c>
      <c r="C58" s="1" t="s">
        <v>1703</v>
      </c>
      <c r="D58" s="1" t="s">
        <v>4430</v>
      </c>
      <c r="E58" s="1" t="s">
        <v>4431</v>
      </c>
      <c r="F58" s="1" t="s">
        <v>3576</v>
      </c>
      <c r="G58" s="1" t="s">
        <v>51</v>
      </c>
      <c r="H58" s="2">
        <v>680000</v>
      </c>
    </row>
    <row r="59" spans="1:8" x14ac:dyDescent="0.2">
      <c r="A59" s="1" t="s">
        <v>110</v>
      </c>
      <c r="B59" s="1" t="s">
        <v>1702</v>
      </c>
      <c r="C59" s="1" t="s">
        <v>1703</v>
      </c>
      <c r="D59" s="1" t="s">
        <v>6505</v>
      </c>
      <c r="E59" s="1" t="s">
        <v>6506</v>
      </c>
      <c r="F59" s="1" t="s">
        <v>2641</v>
      </c>
      <c r="G59" s="1" t="s">
        <v>51</v>
      </c>
      <c r="H59" s="2">
        <v>2925000</v>
      </c>
    </row>
    <row r="60" spans="1:8" x14ac:dyDescent="0.2">
      <c r="A60" s="1" t="s">
        <v>110</v>
      </c>
      <c r="B60" s="1" t="s">
        <v>1702</v>
      </c>
      <c r="C60" s="1" t="s">
        <v>1703</v>
      </c>
      <c r="D60" s="1" t="s">
        <v>8154</v>
      </c>
      <c r="E60" s="1" t="s">
        <v>8155</v>
      </c>
      <c r="F60" s="1" t="s">
        <v>3451</v>
      </c>
      <c r="G60" s="1" t="s">
        <v>51</v>
      </c>
      <c r="H60" s="2">
        <v>3000000</v>
      </c>
    </row>
    <row r="61" spans="1:8" x14ac:dyDescent="0.2">
      <c r="A61" s="1" t="s">
        <v>110</v>
      </c>
      <c r="B61" s="1" t="s">
        <v>1702</v>
      </c>
      <c r="C61" s="1" t="s">
        <v>1703</v>
      </c>
      <c r="D61" s="1" t="s">
        <v>8163</v>
      </c>
      <c r="E61" s="1" t="s">
        <v>8164</v>
      </c>
      <c r="F61" s="1" t="s">
        <v>3451</v>
      </c>
      <c r="G61" s="1" t="s">
        <v>51</v>
      </c>
      <c r="H61" s="2">
        <v>1000000</v>
      </c>
    </row>
    <row r="62" spans="1:8" x14ac:dyDescent="0.2">
      <c r="A62" s="1" t="s">
        <v>110</v>
      </c>
      <c r="B62" s="1" t="s">
        <v>1702</v>
      </c>
      <c r="C62" s="1" t="s">
        <v>1703</v>
      </c>
      <c r="D62" s="1" t="s">
        <v>8165</v>
      </c>
      <c r="E62" s="1" t="s">
        <v>8166</v>
      </c>
      <c r="F62" s="1" t="s">
        <v>3451</v>
      </c>
      <c r="G62" s="1" t="s">
        <v>51</v>
      </c>
      <c r="H62" s="2">
        <v>800000</v>
      </c>
    </row>
    <row r="63" spans="1:8" x14ac:dyDescent="0.2">
      <c r="A63" s="1" t="s">
        <v>110</v>
      </c>
      <c r="B63" s="1" t="s">
        <v>1390</v>
      </c>
      <c r="C63" s="1" t="s">
        <v>1391</v>
      </c>
      <c r="D63" s="1" t="s">
        <v>5421</v>
      </c>
      <c r="E63" s="1" t="s">
        <v>5422</v>
      </c>
      <c r="F63" s="1" t="s">
        <v>209</v>
      </c>
      <c r="G63" s="1" t="s">
        <v>51</v>
      </c>
      <c r="H63" s="2">
        <v>362035.22</v>
      </c>
    </row>
    <row r="64" spans="1:8" x14ac:dyDescent="0.2">
      <c r="A64" s="3"/>
      <c r="B64" s="3"/>
      <c r="C64" s="3"/>
      <c r="D64" s="3"/>
      <c r="E64" s="3"/>
      <c r="F64" s="3"/>
      <c r="G64" s="3"/>
      <c r="H64" s="4">
        <f>SUBTOTAL(109,Tabela14568910111213141516171819202122232526[VL Repasse Proposta])</f>
        <v>83170759.220000014</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6"/>
  <sheetViews>
    <sheetView view="pageBreakPreview"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15</v>
      </c>
      <c r="B5" s="1" t="s">
        <v>1598</v>
      </c>
      <c r="C5" s="1" t="s">
        <v>10374</v>
      </c>
      <c r="D5" s="1" t="s">
        <v>10373</v>
      </c>
      <c r="E5" s="1" t="s">
        <v>6476</v>
      </c>
      <c r="F5" s="1" t="s">
        <v>3838</v>
      </c>
      <c r="G5" s="1" t="s">
        <v>51</v>
      </c>
      <c r="H5" s="2">
        <v>750000</v>
      </c>
    </row>
    <row r="6" spans="1:8" x14ac:dyDescent="0.2">
      <c r="A6" s="1" t="s">
        <v>15</v>
      </c>
      <c r="B6" s="1" t="s">
        <v>1598</v>
      </c>
      <c r="C6" s="1" t="s">
        <v>1599</v>
      </c>
      <c r="D6" s="1" t="s">
        <v>8351</v>
      </c>
      <c r="E6" s="1" t="s">
        <v>8352</v>
      </c>
      <c r="F6" s="1" t="s">
        <v>2641</v>
      </c>
      <c r="G6" s="1" t="s">
        <v>51</v>
      </c>
      <c r="H6" s="2">
        <v>460952.38</v>
      </c>
    </row>
    <row r="7" spans="1:8" x14ac:dyDescent="0.2">
      <c r="A7" s="1" t="s">
        <v>15</v>
      </c>
      <c r="B7" s="1" t="s">
        <v>3386</v>
      </c>
      <c r="C7" s="1" t="s">
        <v>3387</v>
      </c>
      <c r="D7" s="1" t="s">
        <v>6056</v>
      </c>
      <c r="E7" s="1" t="s">
        <v>6057</v>
      </c>
      <c r="F7" s="1" t="s">
        <v>2641</v>
      </c>
      <c r="G7" s="1" t="s">
        <v>51</v>
      </c>
      <c r="H7" s="2">
        <v>1847318.01</v>
      </c>
    </row>
    <row r="8" spans="1:8" ht="22.5" x14ac:dyDescent="0.2">
      <c r="A8" s="1" t="s">
        <v>15</v>
      </c>
      <c r="B8" s="1" t="s">
        <v>1350</v>
      </c>
      <c r="C8" s="1" t="s">
        <v>1351</v>
      </c>
      <c r="D8" s="1" t="s">
        <v>7292</v>
      </c>
      <c r="E8" s="1" t="s">
        <v>6368</v>
      </c>
      <c r="F8" s="1" t="s">
        <v>3704</v>
      </c>
      <c r="G8" s="1" t="s">
        <v>51</v>
      </c>
      <c r="H8" s="2">
        <v>224190</v>
      </c>
    </row>
    <row r="9" spans="1:8" ht="22.5" x14ac:dyDescent="0.2">
      <c r="A9" s="1" t="s">
        <v>15</v>
      </c>
      <c r="B9" s="1" t="s">
        <v>1019</v>
      </c>
      <c r="C9" s="1" t="s">
        <v>1020</v>
      </c>
      <c r="D9" s="1" t="s">
        <v>2541</v>
      </c>
      <c r="E9" s="1" t="s">
        <v>2542</v>
      </c>
      <c r="F9" s="1" t="s">
        <v>50</v>
      </c>
      <c r="G9" s="1" t="s">
        <v>51</v>
      </c>
      <c r="H9" s="2">
        <v>270476.19</v>
      </c>
    </row>
    <row r="10" spans="1:8" x14ac:dyDescent="0.2">
      <c r="A10" s="1" t="s">
        <v>15</v>
      </c>
      <c r="B10" s="1" t="s">
        <v>1019</v>
      </c>
      <c r="C10" s="1" t="s">
        <v>1020</v>
      </c>
      <c r="D10" s="1" t="s">
        <v>8333</v>
      </c>
      <c r="E10" s="1" t="s">
        <v>8334</v>
      </c>
      <c r="F10" s="1" t="s">
        <v>2641</v>
      </c>
      <c r="G10" s="1" t="s">
        <v>51</v>
      </c>
      <c r="H10" s="2">
        <v>318095.24</v>
      </c>
    </row>
    <row r="11" spans="1:8" x14ac:dyDescent="0.2">
      <c r="A11" s="1" t="s">
        <v>15</v>
      </c>
      <c r="B11" s="1" t="s">
        <v>3200</v>
      </c>
      <c r="C11" s="1" t="s">
        <v>3201</v>
      </c>
      <c r="D11" s="1" t="s">
        <v>9075</v>
      </c>
      <c r="E11" s="1" t="s">
        <v>9076</v>
      </c>
      <c r="F11" s="1" t="s">
        <v>3558</v>
      </c>
      <c r="G11" s="1" t="s">
        <v>51</v>
      </c>
      <c r="H11" s="2">
        <v>490000</v>
      </c>
    </row>
    <row r="12" spans="1:8" x14ac:dyDescent="0.2">
      <c r="A12" s="1" t="s">
        <v>15</v>
      </c>
      <c r="B12" s="1" t="s">
        <v>1732</v>
      </c>
      <c r="C12" s="1" t="s">
        <v>1733</v>
      </c>
      <c r="D12" s="1" t="s">
        <v>7639</v>
      </c>
      <c r="E12" s="1" t="s">
        <v>7640</v>
      </c>
      <c r="F12" s="1" t="s">
        <v>3558</v>
      </c>
      <c r="G12" s="1" t="s">
        <v>51</v>
      </c>
      <c r="H12" s="2">
        <v>300000</v>
      </c>
    </row>
    <row r="13" spans="1:8" ht="22.5" x14ac:dyDescent="0.2">
      <c r="A13" s="1" t="s">
        <v>15</v>
      </c>
      <c r="B13" s="1" t="s">
        <v>1891</v>
      </c>
      <c r="C13" s="1" t="s">
        <v>8276</v>
      </c>
      <c r="D13" s="1" t="s">
        <v>8275</v>
      </c>
      <c r="E13" s="1" t="s">
        <v>6476</v>
      </c>
      <c r="F13" s="1" t="s">
        <v>3838</v>
      </c>
      <c r="G13" s="1" t="s">
        <v>51</v>
      </c>
      <c r="H13" s="2">
        <v>300000</v>
      </c>
    </row>
    <row r="14" spans="1:8" x14ac:dyDescent="0.2">
      <c r="A14" s="1" t="s">
        <v>15</v>
      </c>
      <c r="B14" s="1" t="s">
        <v>2087</v>
      </c>
      <c r="C14" s="1" t="s">
        <v>2088</v>
      </c>
      <c r="D14" s="1" t="s">
        <v>9139</v>
      </c>
      <c r="E14" s="1" t="s">
        <v>9140</v>
      </c>
      <c r="F14" s="1" t="s">
        <v>11</v>
      </c>
      <c r="G14" s="1" t="s">
        <v>51</v>
      </c>
      <c r="H14" s="2">
        <v>222857.14</v>
      </c>
    </row>
    <row r="15" spans="1:8" ht="22.5" x14ac:dyDescent="0.2">
      <c r="A15" s="1" t="s">
        <v>15</v>
      </c>
      <c r="B15" s="1" t="s">
        <v>1533</v>
      </c>
      <c r="C15" s="1" t="s">
        <v>1534</v>
      </c>
      <c r="D15" s="1" t="s">
        <v>8392</v>
      </c>
      <c r="E15" s="1" t="s">
        <v>8393</v>
      </c>
      <c r="F15" s="1" t="s">
        <v>2641</v>
      </c>
      <c r="G15" s="1" t="s">
        <v>51</v>
      </c>
      <c r="H15" s="2">
        <v>222857.14</v>
      </c>
    </row>
    <row r="16" spans="1:8" x14ac:dyDescent="0.2">
      <c r="A16" s="1" t="s">
        <v>15</v>
      </c>
      <c r="B16" s="1" t="s">
        <v>505</v>
      </c>
      <c r="C16" s="1" t="s">
        <v>506</v>
      </c>
      <c r="D16" s="1" t="s">
        <v>3075</v>
      </c>
      <c r="E16" s="1" t="s">
        <v>1344</v>
      </c>
      <c r="F16" s="1" t="s">
        <v>209</v>
      </c>
      <c r="G16" s="1" t="s">
        <v>51</v>
      </c>
      <c r="H16" s="2">
        <v>528375.73</v>
      </c>
    </row>
    <row r="17" spans="1:8" x14ac:dyDescent="0.2">
      <c r="A17" s="1" t="s">
        <v>15</v>
      </c>
      <c r="B17" s="1" t="s">
        <v>1730</v>
      </c>
      <c r="C17" s="1" t="s">
        <v>1731</v>
      </c>
      <c r="D17" s="1" t="s">
        <v>9634</v>
      </c>
      <c r="E17" s="1" t="s">
        <v>9635</v>
      </c>
      <c r="F17" s="1" t="s">
        <v>2641</v>
      </c>
      <c r="G17" s="1" t="s">
        <v>51</v>
      </c>
      <c r="H17" s="2">
        <v>270476.19</v>
      </c>
    </row>
    <row r="18" spans="1:8" ht="22.5" x14ac:dyDescent="0.2">
      <c r="A18" s="1" t="s">
        <v>15</v>
      </c>
      <c r="B18" s="1" t="s">
        <v>227</v>
      </c>
      <c r="C18" s="1" t="s">
        <v>228</v>
      </c>
      <c r="D18" s="1" t="s">
        <v>6548</v>
      </c>
      <c r="E18" s="1" t="s">
        <v>6549</v>
      </c>
      <c r="F18" s="1" t="s">
        <v>11</v>
      </c>
      <c r="G18" s="1" t="s">
        <v>51</v>
      </c>
      <c r="H18" s="2">
        <v>222857.14</v>
      </c>
    </row>
    <row r="19" spans="1:8" ht="33.75" x14ac:dyDescent="0.2">
      <c r="A19" s="1" t="s">
        <v>15</v>
      </c>
      <c r="B19" s="1" t="s">
        <v>227</v>
      </c>
      <c r="C19" s="1" t="s">
        <v>228</v>
      </c>
      <c r="D19" s="1" t="s">
        <v>7950</v>
      </c>
      <c r="E19" s="1" t="s">
        <v>7951</v>
      </c>
      <c r="F19" s="1" t="s">
        <v>2641</v>
      </c>
      <c r="G19" s="1" t="s">
        <v>51</v>
      </c>
      <c r="H19" s="2">
        <v>222857.14</v>
      </c>
    </row>
    <row r="20" spans="1:8" x14ac:dyDescent="0.2">
      <c r="A20" s="1" t="s">
        <v>15</v>
      </c>
      <c r="B20" s="1" t="s">
        <v>1148</v>
      </c>
      <c r="C20" s="1" t="s">
        <v>1149</v>
      </c>
      <c r="D20" s="1" t="s">
        <v>5752</v>
      </c>
      <c r="E20" s="1" t="s">
        <v>985</v>
      </c>
      <c r="F20" s="1" t="s">
        <v>209</v>
      </c>
      <c r="G20" s="1" t="s">
        <v>51</v>
      </c>
      <c r="H20" s="2">
        <v>234833.66</v>
      </c>
    </row>
    <row r="21" spans="1:8" x14ac:dyDescent="0.2">
      <c r="A21" s="1" t="s">
        <v>15</v>
      </c>
      <c r="B21" s="1" t="s">
        <v>1744</v>
      </c>
      <c r="C21" s="1" t="s">
        <v>1745</v>
      </c>
      <c r="D21" s="1" t="s">
        <v>10182</v>
      </c>
      <c r="E21" s="1" t="s">
        <v>5655</v>
      </c>
      <c r="F21" s="1" t="s">
        <v>2641</v>
      </c>
      <c r="G21" s="1" t="s">
        <v>51</v>
      </c>
      <c r="H21" s="2">
        <v>222857.14</v>
      </c>
    </row>
    <row r="22" spans="1:8" ht="22.5" x14ac:dyDescent="0.2">
      <c r="A22" s="1" t="s">
        <v>15</v>
      </c>
      <c r="B22" s="1" t="s">
        <v>5830</v>
      </c>
      <c r="C22" s="1" t="s">
        <v>5831</v>
      </c>
      <c r="D22" s="1" t="s">
        <v>8266</v>
      </c>
      <c r="E22" s="1" t="s">
        <v>8267</v>
      </c>
      <c r="F22" s="1" t="s">
        <v>2641</v>
      </c>
      <c r="G22" s="1" t="s">
        <v>51</v>
      </c>
      <c r="H22" s="2">
        <v>243750</v>
      </c>
    </row>
    <row r="23" spans="1:8" x14ac:dyDescent="0.2">
      <c r="A23" s="1" t="s">
        <v>15</v>
      </c>
      <c r="B23" s="1" t="s">
        <v>3359</v>
      </c>
      <c r="C23" s="1" t="s">
        <v>3360</v>
      </c>
      <c r="D23" s="1" t="s">
        <v>5292</v>
      </c>
      <c r="E23" s="1" t="s">
        <v>918</v>
      </c>
      <c r="F23" s="1" t="s">
        <v>2641</v>
      </c>
      <c r="G23" s="1" t="s">
        <v>51</v>
      </c>
      <c r="H23" s="2">
        <v>243750</v>
      </c>
    </row>
    <row r="24" spans="1:8" x14ac:dyDescent="0.2">
      <c r="A24" s="1" t="s">
        <v>15</v>
      </c>
      <c r="B24" s="1" t="s">
        <v>4518</v>
      </c>
      <c r="C24" s="1" t="s">
        <v>4519</v>
      </c>
      <c r="D24" s="1" t="s">
        <v>6975</v>
      </c>
      <c r="E24" s="1" t="s">
        <v>6976</v>
      </c>
      <c r="F24" s="1" t="s">
        <v>3558</v>
      </c>
      <c r="G24" s="1" t="s">
        <v>51</v>
      </c>
      <c r="H24" s="2">
        <v>1999904.61</v>
      </c>
    </row>
    <row r="25" spans="1:8" x14ac:dyDescent="0.2">
      <c r="A25" s="1" t="s">
        <v>15</v>
      </c>
      <c r="B25" s="1" t="s">
        <v>1352</v>
      </c>
      <c r="C25" s="1" t="s">
        <v>1353</v>
      </c>
      <c r="D25" s="1" t="s">
        <v>8345</v>
      </c>
      <c r="E25" s="1" t="s">
        <v>8346</v>
      </c>
      <c r="F25" s="1" t="s">
        <v>2641</v>
      </c>
      <c r="G25" s="1" t="s">
        <v>51</v>
      </c>
      <c r="H25" s="2">
        <v>365714.29</v>
      </c>
    </row>
    <row r="26" spans="1:8" ht="22.5" x14ac:dyDescent="0.2">
      <c r="A26" s="1" t="s">
        <v>15</v>
      </c>
      <c r="B26" s="1" t="s">
        <v>167</v>
      </c>
      <c r="C26" s="1" t="s">
        <v>10234</v>
      </c>
      <c r="D26" s="1" t="s">
        <v>10233</v>
      </c>
      <c r="E26" s="1" t="s">
        <v>3837</v>
      </c>
      <c r="F26" s="1" t="s">
        <v>3838</v>
      </c>
      <c r="G26" s="1" t="s">
        <v>51</v>
      </c>
      <c r="H26" s="2">
        <v>349980</v>
      </c>
    </row>
    <row r="27" spans="1:8" x14ac:dyDescent="0.2">
      <c r="A27" s="1" t="s">
        <v>15</v>
      </c>
      <c r="B27" s="1" t="s">
        <v>484</v>
      </c>
      <c r="C27" s="1" t="s">
        <v>485</v>
      </c>
      <c r="D27" s="1" t="s">
        <v>5603</v>
      </c>
      <c r="E27" s="1" t="s">
        <v>210</v>
      </c>
      <c r="F27" s="1" t="s">
        <v>209</v>
      </c>
      <c r="G27" s="1" t="s">
        <v>51</v>
      </c>
      <c r="H27" s="2">
        <v>234833.66</v>
      </c>
    </row>
    <row r="28" spans="1:8" x14ac:dyDescent="0.2">
      <c r="A28" s="1" t="s">
        <v>15</v>
      </c>
      <c r="B28" s="1" t="s">
        <v>484</v>
      </c>
      <c r="C28" s="1" t="s">
        <v>485</v>
      </c>
      <c r="D28" s="1" t="s">
        <v>9254</v>
      </c>
      <c r="E28" s="1" t="s">
        <v>5469</v>
      </c>
      <c r="F28" s="1" t="s">
        <v>2641</v>
      </c>
      <c r="G28" s="1" t="s">
        <v>51</v>
      </c>
      <c r="H28" s="2">
        <v>222857.14</v>
      </c>
    </row>
    <row r="29" spans="1:8" x14ac:dyDescent="0.2">
      <c r="A29" s="1" t="s">
        <v>15</v>
      </c>
      <c r="B29" s="1" t="s">
        <v>682</v>
      </c>
      <c r="C29" s="1" t="s">
        <v>683</v>
      </c>
      <c r="D29" s="1" t="s">
        <v>8100</v>
      </c>
      <c r="E29" s="1" t="s">
        <v>5430</v>
      </c>
      <c r="F29" s="1" t="s">
        <v>2641</v>
      </c>
      <c r="G29" s="1" t="s">
        <v>51</v>
      </c>
      <c r="H29" s="2">
        <v>222857.14</v>
      </c>
    </row>
    <row r="30" spans="1:8" ht="22.5" x14ac:dyDescent="0.2">
      <c r="A30" s="1" t="s">
        <v>15</v>
      </c>
      <c r="B30" s="1" t="s">
        <v>682</v>
      </c>
      <c r="C30" s="1" t="s">
        <v>683</v>
      </c>
      <c r="D30" s="1" t="s">
        <v>8327</v>
      </c>
      <c r="E30" s="1" t="s">
        <v>8328</v>
      </c>
      <c r="F30" s="1" t="s">
        <v>50</v>
      </c>
      <c r="G30" s="1" t="s">
        <v>51</v>
      </c>
      <c r="H30" s="2">
        <v>270476.19</v>
      </c>
    </row>
    <row r="31" spans="1:8" ht="22.5" x14ac:dyDescent="0.2">
      <c r="A31" s="1" t="s">
        <v>15</v>
      </c>
      <c r="B31" s="1" t="s">
        <v>2668</v>
      </c>
      <c r="C31" s="1" t="s">
        <v>2669</v>
      </c>
      <c r="D31" s="1" t="s">
        <v>3454</v>
      </c>
      <c r="E31" s="1" t="s">
        <v>3455</v>
      </c>
      <c r="F31" s="1" t="s">
        <v>209</v>
      </c>
      <c r="G31" s="1" t="s">
        <v>51</v>
      </c>
      <c r="H31" s="2">
        <v>222857.14</v>
      </c>
    </row>
    <row r="32" spans="1:8" ht="22.5" x14ac:dyDescent="0.2">
      <c r="A32" s="1" t="s">
        <v>15</v>
      </c>
      <c r="B32" s="1" t="s">
        <v>2668</v>
      </c>
      <c r="C32" s="1" t="s">
        <v>2669</v>
      </c>
      <c r="D32" s="1" t="s">
        <v>5758</v>
      </c>
      <c r="E32" s="1" t="s">
        <v>5759</v>
      </c>
      <c r="F32" s="1" t="s">
        <v>209</v>
      </c>
      <c r="G32" s="1" t="s">
        <v>51</v>
      </c>
      <c r="H32" s="2">
        <v>222857.14</v>
      </c>
    </row>
    <row r="33" spans="1:8" x14ac:dyDescent="0.2">
      <c r="A33" s="1" t="s">
        <v>15</v>
      </c>
      <c r="B33" s="1" t="s">
        <v>2668</v>
      </c>
      <c r="C33" s="1" t="s">
        <v>2669</v>
      </c>
      <c r="D33" s="1" t="s">
        <v>6229</v>
      </c>
      <c r="E33" s="1" t="s">
        <v>6230</v>
      </c>
      <c r="F33" s="1" t="s">
        <v>391</v>
      </c>
      <c r="G33" s="1" t="s">
        <v>51</v>
      </c>
      <c r="H33" s="2">
        <v>222857.14</v>
      </c>
    </row>
    <row r="34" spans="1:8" ht="22.5" x14ac:dyDescent="0.2">
      <c r="A34" s="1" t="s">
        <v>15</v>
      </c>
      <c r="B34" s="1" t="s">
        <v>2827</v>
      </c>
      <c r="C34" s="1" t="s">
        <v>9773</v>
      </c>
      <c r="D34" s="1" t="s">
        <v>9772</v>
      </c>
      <c r="E34" s="1" t="s">
        <v>6476</v>
      </c>
      <c r="F34" s="1" t="s">
        <v>3838</v>
      </c>
      <c r="G34" s="1" t="s">
        <v>51</v>
      </c>
      <c r="H34" s="2">
        <v>500000</v>
      </c>
    </row>
    <row r="35" spans="1:8" x14ac:dyDescent="0.2">
      <c r="A35" s="1" t="s">
        <v>15</v>
      </c>
      <c r="B35" s="1" t="s">
        <v>852</v>
      </c>
      <c r="C35" s="1" t="s">
        <v>853</v>
      </c>
      <c r="D35" s="1" t="s">
        <v>8379</v>
      </c>
      <c r="E35" s="1" t="s">
        <v>8380</v>
      </c>
      <c r="F35" s="1" t="s">
        <v>3558</v>
      </c>
      <c r="G35" s="1" t="s">
        <v>51</v>
      </c>
      <c r="H35" s="2">
        <v>400000</v>
      </c>
    </row>
    <row r="36" spans="1:8" ht="22.5" x14ac:dyDescent="0.2">
      <c r="A36" s="1" t="s">
        <v>15</v>
      </c>
      <c r="B36" s="1" t="s">
        <v>3045</v>
      </c>
      <c r="C36" s="1" t="s">
        <v>4575</v>
      </c>
      <c r="D36" s="1" t="s">
        <v>4573</v>
      </c>
      <c r="E36" s="1" t="s">
        <v>4574</v>
      </c>
      <c r="F36" s="1" t="s">
        <v>3948</v>
      </c>
      <c r="G36" s="1" t="s">
        <v>51</v>
      </c>
      <c r="H36" s="2">
        <v>250000</v>
      </c>
    </row>
    <row r="37" spans="1:8" x14ac:dyDescent="0.2">
      <c r="A37" s="1" t="s">
        <v>15</v>
      </c>
      <c r="B37" s="1" t="s">
        <v>494</v>
      </c>
      <c r="C37" s="1" t="s">
        <v>495</v>
      </c>
      <c r="D37" s="1" t="s">
        <v>10075</v>
      </c>
      <c r="E37" s="1" t="s">
        <v>10076</v>
      </c>
      <c r="F37" s="1" t="s">
        <v>209</v>
      </c>
      <c r="G37" s="1" t="s">
        <v>51</v>
      </c>
      <c r="H37" s="2">
        <v>413333.33</v>
      </c>
    </row>
    <row r="38" spans="1:8" x14ac:dyDescent="0.2">
      <c r="A38" s="1" t="s">
        <v>15</v>
      </c>
      <c r="B38" s="1" t="s">
        <v>494</v>
      </c>
      <c r="C38" s="1" t="s">
        <v>495</v>
      </c>
      <c r="D38" s="1" t="s">
        <v>10077</v>
      </c>
      <c r="E38" s="1" t="s">
        <v>10078</v>
      </c>
      <c r="F38" s="1" t="s">
        <v>209</v>
      </c>
      <c r="G38" s="1" t="s">
        <v>51</v>
      </c>
      <c r="H38" s="2">
        <v>508571.43</v>
      </c>
    </row>
    <row r="39" spans="1:8" x14ac:dyDescent="0.2">
      <c r="A39" s="1" t="s">
        <v>15</v>
      </c>
      <c r="B39" s="1" t="s">
        <v>6298</v>
      </c>
      <c r="C39" s="1" t="s">
        <v>6299</v>
      </c>
      <c r="D39" s="1" t="s">
        <v>6392</v>
      </c>
      <c r="E39" s="1" t="s">
        <v>6393</v>
      </c>
      <c r="F39" s="1" t="s">
        <v>50</v>
      </c>
      <c r="G39" s="1" t="s">
        <v>51</v>
      </c>
      <c r="H39" s="2">
        <v>222857.14</v>
      </c>
    </row>
    <row r="40" spans="1:8" x14ac:dyDescent="0.2">
      <c r="A40" s="1" t="s">
        <v>15</v>
      </c>
      <c r="B40" s="1" t="s">
        <v>6298</v>
      </c>
      <c r="C40" s="1" t="s">
        <v>6299</v>
      </c>
      <c r="D40" s="1" t="s">
        <v>9525</v>
      </c>
      <c r="E40" s="1" t="s">
        <v>399</v>
      </c>
      <c r="F40" s="1" t="s">
        <v>209</v>
      </c>
      <c r="G40" s="1" t="s">
        <v>51</v>
      </c>
      <c r="H40" s="2">
        <v>222857.14</v>
      </c>
    </row>
    <row r="41" spans="1:8" ht="22.5" x14ac:dyDescent="0.2">
      <c r="A41" s="1" t="s">
        <v>15</v>
      </c>
      <c r="B41" s="1" t="s">
        <v>190</v>
      </c>
      <c r="C41" s="1" t="s">
        <v>191</v>
      </c>
      <c r="D41" s="1" t="s">
        <v>188</v>
      </c>
      <c r="E41" s="1" t="s">
        <v>189</v>
      </c>
      <c r="F41" s="1" t="s">
        <v>50</v>
      </c>
      <c r="G41" s="1" t="s">
        <v>51</v>
      </c>
      <c r="H41" s="2">
        <v>222857.14</v>
      </c>
    </row>
    <row r="42" spans="1:8" ht="22.5" x14ac:dyDescent="0.2">
      <c r="A42" s="1" t="s">
        <v>15</v>
      </c>
      <c r="B42" s="1" t="s">
        <v>2677</v>
      </c>
      <c r="C42" s="1" t="s">
        <v>2678</v>
      </c>
      <c r="D42" s="1" t="s">
        <v>8871</v>
      </c>
      <c r="E42" s="1" t="s">
        <v>8872</v>
      </c>
      <c r="F42" s="1" t="s">
        <v>50</v>
      </c>
      <c r="G42" s="1" t="s">
        <v>51</v>
      </c>
      <c r="H42" s="2">
        <v>222857.14</v>
      </c>
    </row>
    <row r="43" spans="1:8" x14ac:dyDescent="0.2">
      <c r="A43" s="1" t="s">
        <v>15</v>
      </c>
      <c r="B43" s="1" t="s">
        <v>1988</v>
      </c>
      <c r="C43" s="1" t="s">
        <v>1989</v>
      </c>
      <c r="D43" s="1" t="s">
        <v>9290</v>
      </c>
      <c r="E43" s="1" t="s">
        <v>1987</v>
      </c>
      <c r="F43" s="1" t="s">
        <v>209</v>
      </c>
      <c r="G43" s="1" t="s">
        <v>51</v>
      </c>
      <c r="H43" s="2">
        <v>440313.11</v>
      </c>
    </row>
    <row r="44" spans="1:8" x14ac:dyDescent="0.2">
      <c r="A44" s="1" t="s">
        <v>15</v>
      </c>
      <c r="B44" s="1" t="s">
        <v>2712</v>
      </c>
      <c r="C44" s="1" t="s">
        <v>2713</v>
      </c>
      <c r="D44" s="1" t="s">
        <v>3425</v>
      </c>
      <c r="E44" s="1" t="s">
        <v>635</v>
      </c>
      <c r="F44" s="1" t="s">
        <v>209</v>
      </c>
      <c r="G44" s="1" t="s">
        <v>51</v>
      </c>
      <c r="H44" s="2">
        <v>354207.44</v>
      </c>
    </row>
    <row r="45" spans="1:8" x14ac:dyDescent="0.2">
      <c r="A45" s="1" t="s">
        <v>15</v>
      </c>
      <c r="B45" s="1" t="s">
        <v>3326</v>
      </c>
      <c r="C45" s="1" t="s">
        <v>3327</v>
      </c>
      <c r="D45" s="1" t="s">
        <v>6596</v>
      </c>
      <c r="E45" s="1" t="s">
        <v>6597</v>
      </c>
      <c r="F45" s="1" t="s">
        <v>11</v>
      </c>
      <c r="G45" s="1" t="s">
        <v>51</v>
      </c>
      <c r="H45" s="2">
        <v>234833.66</v>
      </c>
    </row>
    <row r="46" spans="1:8" x14ac:dyDescent="0.2">
      <c r="A46" s="1" t="s">
        <v>15</v>
      </c>
      <c r="B46" s="1" t="s">
        <v>3326</v>
      </c>
      <c r="C46" s="1" t="s">
        <v>3327</v>
      </c>
      <c r="D46" s="1" t="s">
        <v>9226</v>
      </c>
      <c r="E46" s="1" t="s">
        <v>9227</v>
      </c>
      <c r="F46" s="1" t="s">
        <v>3558</v>
      </c>
      <c r="G46" s="1" t="s">
        <v>51</v>
      </c>
      <c r="H46" s="2">
        <v>250000</v>
      </c>
    </row>
    <row r="47" spans="1:8" ht="22.5" x14ac:dyDescent="0.2">
      <c r="A47" s="1" t="s">
        <v>15</v>
      </c>
      <c r="B47" s="1" t="s">
        <v>1827</v>
      </c>
      <c r="C47" s="1" t="s">
        <v>8285</v>
      </c>
      <c r="D47" s="1" t="s">
        <v>10321</v>
      </c>
      <c r="E47" s="1" t="s">
        <v>6678</v>
      </c>
      <c r="F47" s="1" t="s">
        <v>3838</v>
      </c>
      <c r="G47" s="1" t="s">
        <v>51</v>
      </c>
      <c r="H47" s="2">
        <v>499744</v>
      </c>
    </row>
    <row r="48" spans="1:8" x14ac:dyDescent="0.2">
      <c r="A48" s="1" t="s">
        <v>15</v>
      </c>
      <c r="B48" s="1" t="s">
        <v>3042</v>
      </c>
      <c r="C48" s="1" t="s">
        <v>3043</v>
      </c>
      <c r="D48" s="1" t="s">
        <v>7948</v>
      </c>
      <c r="E48" s="1" t="s">
        <v>7949</v>
      </c>
      <c r="F48" s="1" t="s">
        <v>2641</v>
      </c>
      <c r="G48" s="1" t="s">
        <v>51</v>
      </c>
      <c r="H48" s="2">
        <v>911877.39</v>
      </c>
    </row>
    <row r="49" spans="1:8" x14ac:dyDescent="0.2">
      <c r="A49" s="1" t="s">
        <v>15</v>
      </c>
      <c r="B49" s="1" t="s">
        <v>2505</v>
      </c>
      <c r="C49" s="1" t="s">
        <v>2506</v>
      </c>
      <c r="D49" s="1" t="s">
        <v>7183</v>
      </c>
      <c r="E49" s="1" t="s">
        <v>7184</v>
      </c>
      <c r="F49" s="1" t="s">
        <v>3558</v>
      </c>
      <c r="G49" s="1" t="s">
        <v>51</v>
      </c>
      <c r="H49" s="2">
        <v>400000</v>
      </c>
    </row>
    <row r="50" spans="1:8" x14ac:dyDescent="0.2">
      <c r="A50" s="1" t="s">
        <v>15</v>
      </c>
      <c r="B50" s="1" t="s">
        <v>636</v>
      </c>
      <c r="C50" s="1" t="s">
        <v>637</v>
      </c>
      <c r="D50" s="1" t="s">
        <v>6661</v>
      </c>
      <c r="E50" s="1" t="s">
        <v>6662</v>
      </c>
      <c r="F50" s="1" t="s">
        <v>50</v>
      </c>
      <c r="G50" s="1" t="s">
        <v>51</v>
      </c>
      <c r="H50" s="2">
        <v>222857.14</v>
      </c>
    </row>
    <row r="51" spans="1:8" x14ac:dyDescent="0.2">
      <c r="A51" s="1" t="s">
        <v>15</v>
      </c>
      <c r="B51" s="1" t="s">
        <v>636</v>
      </c>
      <c r="C51" s="1" t="s">
        <v>637</v>
      </c>
      <c r="D51" s="1" t="s">
        <v>8398</v>
      </c>
      <c r="E51" s="1" t="s">
        <v>8399</v>
      </c>
      <c r="F51" s="1" t="s">
        <v>2641</v>
      </c>
      <c r="G51" s="1" t="s">
        <v>51</v>
      </c>
      <c r="H51" s="2">
        <v>318095.24</v>
      </c>
    </row>
    <row r="52" spans="1:8" x14ac:dyDescent="0.2">
      <c r="A52" s="1" t="s">
        <v>15</v>
      </c>
      <c r="B52" s="1" t="s">
        <v>719</v>
      </c>
      <c r="C52" s="1" t="s">
        <v>720</v>
      </c>
      <c r="D52" s="1" t="s">
        <v>7020</v>
      </c>
      <c r="E52" s="1" t="s">
        <v>4558</v>
      </c>
      <c r="F52" s="1" t="s">
        <v>11</v>
      </c>
      <c r="G52" s="1" t="s">
        <v>51</v>
      </c>
      <c r="H52" s="2">
        <v>632380.94999999995</v>
      </c>
    </row>
    <row r="53" spans="1:8" x14ac:dyDescent="0.2">
      <c r="A53" s="1" t="s">
        <v>15</v>
      </c>
      <c r="B53" s="1" t="s">
        <v>3021</v>
      </c>
      <c r="C53" s="1" t="s">
        <v>3022</v>
      </c>
      <c r="D53" s="1" t="s">
        <v>4870</v>
      </c>
      <c r="E53" s="1" t="s">
        <v>4871</v>
      </c>
      <c r="F53" s="1" t="s">
        <v>2641</v>
      </c>
      <c r="G53" s="1" t="s">
        <v>51</v>
      </c>
      <c r="H53" s="2">
        <v>243750</v>
      </c>
    </row>
    <row r="54" spans="1:8" x14ac:dyDescent="0.2">
      <c r="A54" s="1" t="s">
        <v>15</v>
      </c>
      <c r="B54" s="1" t="s">
        <v>3287</v>
      </c>
      <c r="C54" s="1" t="s">
        <v>3288</v>
      </c>
      <c r="D54" s="1" t="s">
        <v>9199</v>
      </c>
      <c r="E54" s="1" t="s">
        <v>9200</v>
      </c>
      <c r="F54" s="1" t="s">
        <v>2641</v>
      </c>
      <c r="G54" s="1" t="s">
        <v>51</v>
      </c>
      <c r="H54" s="2">
        <v>222857.14</v>
      </c>
    </row>
    <row r="55" spans="1:8" ht="22.5" x14ac:dyDescent="0.2">
      <c r="A55" s="1" t="s">
        <v>15</v>
      </c>
      <c r="B55" s="1" t="s">
        <v>2871</v>
      </c>
      <c r="C55" s="1" t="s">
        <v>2872</v>
      </c>
      <c r="D55" s="1" t="s">
        <v>8838</v>
      </c>
      <c r="E55" s="1" t="s">
        <v>8839</v>
      </c>
      <c r="F55" s="1" t="s">
        <v>50</v>
      </c>
      <c r="G55" s="1" t="s">
        <v>51</v>
      </c>
      <c r="H55" s="2">
        <v>318095.24</v>
      </c>
    </row>
    <row r="56" spans="1:8" x14ac:dyDescent="0.2">
      <c r="A56" s="1" t="s">
        <v>15</v>
      </c>
      <c r="B56" s="1" t="s">
        <v>2871</v>
      </c>
      <c r="C56" s="1" t="s">
        <v>2872</v>
      </c>
      <c r="D56" s="1" t="s">
        <v>9638</v>
      </c>
      <c r="E56" s="1" t="s">
        <v>9639</v>
      </c>
      <c r="F56" s="1" t="s">
        <v>2641</v>
      </c>
      <c r="G56" s="1" t="s">
        <v>51</v>
      </c>
      <c r="H56" s="2">
        <v>550000</v>
      </c>
    </row>
    <row r="57" spans="1:8" x14ac:dyDescent="0.2">
      <c r="A57" s="1" t="s">
        <v>15</v>
      </c>
      <c r="B57" s="1" t="s">
        <v>622</v>
      </c>
      <c r="C57" s="1" t="s">
        <v>623</v>
      </c>
      <c r="D57" s="1" t="s">
        <v>7740</v>
      </c>
      <c r="E57" s="1" t="s">
        <v>2512</v>
      </c>
      <c r="F57" s="1" t="s">
        <v>50</v>
      </c>
      <c r="G57" s="1" t="s">
        <v>51</v>
      </c>
      <c r="H57" s="2">
        <v>222857.14</v>
      </c>
    </row>
    <row r="58" spans="1:8" x14ac:dyDescent="0.2">
      <c r="A58" s="1" t="s">
        <v>15</v>
      </c>
      <c r="B58" s="1" t="s">
        <v>7273</v>
      </c>
      <c r="C58" s="1" t="s">
        <v>7274</v>
      </c>
      <c r="D58" s="1" t="s">
        <v>7391</v>
      </c>
      <c r="E58" s="1" t="s">
        <v>7392</v>
      </c>
      <c r="F58" s="1" t="s">
        <v>3558</v>
      </c>
      <c r="G58" s="1" t="s">
        <v>51</v>
      </c>
      <c r="H58" s="2">
        <v>250000</v>
      </c>
    </row>
    <row r="59" spans="1:8" x14ac:dyDescent="0.2">
      <c r="A59" s="1" t="s">
        <v>15</v>
      </c>
      <c r="B59" s="1" t="s">
        <v>5847</v>
      </c>
      <c r="C59" s="1" t="s">
        <v>5848</v>
      </c>
      <c r="D59" s="1" t="s">
        <v>6944</v>
      </c>
      <c r="E59" s="1" t="s">
        <v>6945</v>
      </c>
      <c r="F59" s="1" t="s">
        <v>3558</v>
      </c>
      <c r="G59" s="1" t="s">
        <v>51</v>
      </c>
      <c r="H59" s="2">
        <v>250000</v>
      </c>
    </row>
    <row r="60" spans="1:8" x14ac:dyDescent="0.2">
      <c r="A60" s="1" t="s">
        <v>15</v>
      </c>
      <c r="B60" s="1" t="s">
        <v>404</v>
      </c>
      <c r="C60" s="1" t="s">
        <v>405</v>
      </c>
      <c r="D60" s="1" t="s">
        <v>9068</v>
      </c>
      <c r="E60" s="1" t="s">
        <v>9069</v>
      </c>
      <c r="F60" s="1" t="s">
        <v>3558</v>
      </c>
      <c r="G60" s="1" t="s">
        <v>51</v>
      </c>
      <c r="H60" s="2">
        <v>250000</v>
      </c>
    </row>
    <row r="61" spans="1:8" x14ac:dyDescent="0.2">
      <c r="A61" s="1" t="s">
        <v>15</v>
      </c>
      <c r="B61" s="1" t="s">
        <v>5455</v>
      </c>
      <c r="C61" s="1" t="s">
        <v>5456</v>
      </c>
      <c r="D61" s="1" t="s">
        <v>8106</v>
      </c>
      <c r="E61" s="1" t="s">
        <v>5454</v>
      </c>
      <c r="F61" s="1" t="s">
        <v>2641</v>
      </c>
      <c r="G61" s="1" t="s">
        <v>51</v>
      </c>
      <c r="H61" s="2">
        <v>222857.14</v>
      </c>
    </row>
    <row r="62" spans="1:8" x14ac:dyDescent="0.2">
      <c r="A62" s="1" t="s">
        <v>15</v>
      </c>
      <c r="B62" s="1" t="s">
        <v>1563</v>
      </c>
      <c r="C62" s="1" t="s">
        <v>1564</v>
      </c>
      <c r="D62" s="1" t="s">
        <v>9074</v>
      </c>
      <c r="E62" s="1" t="s">
        <v>4284</v>
      </c>
      <c r="F62" s="1" t="s">
        <v>3558</v>
      </c>
      <c r="G62" s="1" t="s">
        <v>51</v>
      </c>
      <c r="H62" s="2">
        <v>250000</v>
      </c>
    </row>
    <row r="63" spans="1:8" ht="33.75" x14ac:dyDescent="0.2">
      <c r="A63" s="1" t="s">
        <v>15</v>
      </c>
      <c r="B63" s="1" t="s">
        <v>867</v>
      </c>
      <c r="C63" s="1" t="s">
        <v>9796</v>
      </c>
      <c r="D63" s="1" t="s">
        <v>9794</v>
      </c>
      <c r="E63" s="1" t="s">
        <v>9795</v>
      </c>
      <c r="F63" s="1" t="s">
        <v>5106</v>
      </c>
      <c r="G63" s="1" t="s">
        <v>51</v>
      </c>
      <c r="H63" s="2">
        <v>228965.74</v>
      </c>
    </row>
    <row r="64" spans="1:8" ht="33.75" x14ac:dyDescent="0.2">
      <c r="A64" s="1" t="s">
        <v>15</v>
      </c>
      <c r="B64" s="1" t="s">
        <v>867</v>
      </c>
      <c r="C64" s="1" t="s">
        <v>8477</v>
      </c>
      <c r="D64" s="1" t="s">
        <v>9777</v>
      </c>
      <c r="E64" s="1" t="s">
        <v>6476</v>
      </c>
      <c r="F64" s="1" t="s">
        <v>3838</v>
      </c>
      <c r="G64" s="1" t="s">
        <v>51</v>
      </c>
      <c r="H64" s="2">
        <v>200000</v>
      </c>
    </row>
    <row r="65" spans="1:8" x14ac:dyDescent="0.2">
      <c r="A65" s="1" t="s">
        <v>15</v>
      </c>
      <c r="B65" s="1" t="s">
        <v>1442</v>
      </c>
      <c r="C65" s="1" t="s">
        <v>1443</v>
      </c>
      <c r="D65" s="1" t="s">
        <v>8187</v>
      </c>
      <c r="E65" s="1" t="s">
        <v>8188</v>
      </c>
      <c r="F65" s="1" t="s">
        <v>2641</v>
      </c>
      <c r="G65" s="1" t="s">
        <v>51</v>
      </c>
      <c r="H65" s="2">
        <v>222857.14</v>
      </c>
    </row>
    <row r="66" spans="1:8" ht="22.5" x14ac:dyDescent="0.2">
      <c r="A66" s="1" t="s">
        <v>15</v>
      </c>
      <c r="B66" s="1" t="s">
        <v>627</v>
      </c>
      <c r="C66" s="1" t="s">
        <v>628</v>
      </c>
      <c r="D66" s="1" t="s">
        <v>8528</v>
      </c>
      <c r="E66" s="1" t="s">
        <v>8529</v>
      </c>
      <c r="F66" s="1" t="s">
        <v>50</v>
      </c>
      <c r="G66" s="1" t="s">
        <v>51</v>
      </c>
      <c r="H66" s="2">
        <v>270476.19</v>
      </c>
    </row>
    <row r="67" spans="1:8" x14ac:dyDescent="0.2">
      <c r="A67" s="1" t="s">
        <v>15</v>
      </c>
      <c r="B67" s="1" t="s">
        <v>290</v>
      </c>
      <c r="C67" s="1" t="s">
        <v>291</v>
      </c>
      <c r="D67" s="1" t="s">
        <v>7913</v>
      </c>
      <c r="E67" s="1" t="s">
        <v>7914</v>
      </c>
      <c r="F67" s="1" t="s">
        <v>2641</v>
      </c>
      <c r="G67" s="1" t="s">
        <v>51</v>
      </c>
      <c r="H67" s="2">
        <v>270476.19</v>
      </c>
    </row>
    <row r="68" spans="1:8" x14ac:dyDescent="0.2">
      <c r="A68" s="1" t="s">
        <v>15</v>
      </c>
      <c r="B68" s="1" t="s">
        <v>610</v>
      </c>
      <c r="C68" s="1" t="s">
        <v>611</v>
      </c>
      <c r="D68" s="1" t="s">
        <v>7195</v>
      </c>
      <c r="E68" s="1" t="s">
        <v>2697</v>
      </c>
      <c r="F68" s="1" t="s">
        <v>2641</v>
      </c>
      <c r="G68" s="1" t="s">
        <v>51</v>
      </c>
      <c r="H68" s="2">
        <v>222857.14</v>
      </c>
    </row>
    <row r="69" spans="1:8" x14ac:dyDescent="0.2">
      <c r="A69" s="1" t="s">
        <v>15</v>
      </c>
      <c r="B69" s="1" t="s">
        <v>560</v>
      </c>
      <c r="C69" s="1" t="s">
        <v>561</v>
      </c>
      <c r="D69" s="1" t="s">
        <v>8616</v>
      </c>
      <c r="E69" s="1" t="s">
        <v>5469</v>
      </c>
      <c r="F69" s="1" t="s">
        <v>2641</v>
      </c>
      <c r="G69" s="1" t="s">
        <v>51</v>
      </c>
      <c r="H69" s="2">
        <v>1103448.28</v>
      </c>
    </row>
    <row r="70" spans="1:8" x14ac:dyDescent="0.2">
      <c r="A70" s="1" t="s">
        <v>15</v>
      </c>
      <c r="B70" s="1" t="s">
        <v>2588</v>
      </c>
      <c r="C70" s="1" t="s">
        <v>2589</v>
      </c>
      <c r="D70" s="1" t="s">
        <v>8577</v>
      </c>
      <c r="E70" s="1" t="s">
        <v>8578</v>
      </c>
      <c r="F70" s="1" t="s">
        <v>11</v>
      </c>
      <c r="G70" s="1" t="s">
        <v>51</v>
      </c>
      <c r="H70" s="2">
        <v>460952.38</v>
      </c>
    </row>
    <row r="71" spans="1:8" x14ac:dyDescent="0.2">
      <c r="A71" s="1" t="s">
        <v>15</v>
      </c>
      <c r="B71" s="1" t="s">
        <v>538</v>
      </c>
      <c r="C71" s="1" t="s">
        <v>539</v>
      </c>
      <c r="D71" s="1" t="s">
        <v>3612</v>
      </c>
      <c r="E71" s="1" t="s">
        <v>3613</v>
      </c>
      <c r="F71" s="1" t="s">
        <v>2641</v>
      </c>
      <c r="G71" s="1" t="s">
        <v>51</v>
      </c>
      <c r="H71" s="2">
        <v>243750</v>
      </c>
    </row>
    <row r="72" spans="1:8" x14ac:dyDescent="0.2">
      <c r="A72" s="1" t="s">
        <v>15</v>
      </c>
      <c r="B72" s="1" t="s">
        <v>538</v>
      </c>
      <c r="C72" s="1" t="s">
        <v>539</v>
      </c>
      <c r="D72" s="1" t="s">
        <v>6072</v>
      </c>
      <c r="E72" s="1" t="s">
        <v>6073</v>
      </c>
      <c r="F72" s="1" t="s">
        <v>11</v>
      </c>
      <c r="G72" s="1" t="s">
        <v>51</v>
      </c>
      <c r="H72" s="2">
        <v>222857.14</v>
      </c>
    </row>
    <row r="73" spans="1:8" x14ac:dyDescent="0.2">
      <c r="A73" s="1" t="s">
        <v>15</v>
      </c>
      <c r="B73" s="1" t="s">
        <v>538</v>
      </c>
      <c r="C73" s="1" t="s">
        <v>539</v>
      </c>
      <c r="D73" s="1" t="s">
        <v>6086</v>
      </c>
      <c r="E73" s="1" t="s">
        <v>6087</v>
      </c>
      <c r="F73" s="1" t="s">
        <v>11</v>
      </c>
      <c r="G73" s="1" t="s">
        <v>51</v>
      </c>
      <c r="H73" s="2">
        <v>222857.14</v>
      </c>
    </row>
    <row r="74" spans="1:8" x14ac:dyDescent="0.2">
      <c r="A74" s="1" t="s">
        <v>15</v>
      </c>
      <c r="B74" s="1" t="s">
        <v>538</v>
      </c>
      <c r="C74" s="1" t="s">
        <v>539</v>
      </c>
      <c r="D74" s="1" t="s">
        <v>7583</v>
      </c>
      <c r="E74" s="1" t="s">
        <v>7584</v>
      </c>
      <c r="F74" s="1" t="s">
        <v>2641</v>
      </c>
      <c r="G74" s="1" t="s">
        <v>51</v>
      </c>
      <c r="H74" s="2">
        <v>222857.14</v>
      </c>
    </row>
    <row r="75" spans="1:8" x14ac:dyDescent="0.2">
      <c r="A75" s="1" t="s">
        <v>15</v>
      </c>
      <c r="B75" s="1" t="s">
        <v>6521</v>
      </c>
      <c r="C75" s="1" t="s">
        <v>6522</v>
      </c>
      <c r="D75" s="1" t="s">
        <v>7078</v>
      </c>
      <c r="E75" s="1" t="s">
        <v>7079</v>
      </c>
      <c r="F75" s="1" t="s">
        <v>3558</v>
      </c>
      <c r="G75" s="1" t="s">
        <v>51</v>
      </c>
      <c r="H75" s="2">
        <v>250000</v>
      </c>
    </row>
    <row r="76" spans="1:8" ht="22.5" x14ac:dyDescent="0.2">
      <c r="A76" s="1" t="s">
        <v>15</v>
      </c>
      <c r="B76" s="1" t="s">
        <v>1750</v>
      </c>
      <c r="C76" s="1" t="s">
        <v>10236</v>
      </c>
      <c r="D76" s="1" t="s">
        <v>10235</v>
      </c>
      <c r="E76" s="1" t="s">
        <v>3837</v>
      </c>
      <c r="F76" s="1" t="s">
        <v>3838</v>
      </c>
      <c r="G76" s="1" t="s">
        <v>51</v>
      </c>
      <c r="H76" s="2">
        <v>350000</v>
      </c>
    </row>
    <row r="77" spans="1:8" ht="22.5" x14ac:dyDescent="0.2">
      <c r="A77" s="1" t="s">
        <v>15</v>
      </c>
      <c r="B77" s="1" t="s">
        <v>157</v>
      </c>
      <c r="C77" s="1" t="s">
        <v>8073</v>
      </c>
      <c r="D77" s="1" t="s">
        <v>8072</v>
      </c>
      <c r="E77" s="1" t="s">
        <v>6476</v>
      </c>
      <c r="F77" s="1" t="s">
        <v>3838</v>
      </c>
      <c r="G77" s="1" t="s">
        <v>51</v>
      </c>
      <c r="H77" s="2">
        <v>200000</v>
      </c>
    </row>
    <row r="78" spans="1:8" x14ac:dyDescent="0.2">
      <c r="A78" s="1" t="s">
        <v>15</v>
      </c>
      <c r="B78" s="1" t="s">
        <v>486</v>
      </c>
      <c r="C78" s="1" t="s">
        <v>487</v>
      </c>
      <c r="D78" s="1" t="s">
        <v>2853</v>
      </c>
      <c r="E78" s="1" t="s">
        <v>333</v>
      </c>
      <c r="F78" s="1" t="s">
        <v>209</v>
      </c>
      <c r="G78" s="1" t="s">
        <v>51</v>
      </c>
      <c r="H78" s="2">
        <v>283757.34000000003</v>
      </c>
    </row>
    <row r="79" spans="1:8" ht="22.5" x14ac:dyDescent="0.2">
      <c r="A79" s="1" t="s">
        <v>15</v>
      </c>
      <c r="B79" s="1" t="s">
        <v>72</v>
      </c>
      <c r="C79" s="1" t="s">
        <v>73</v>
      </c>
      <c r="D79" s="1" t="s">
        <v>10384</v>
      </c>
      <c r="E79" s="1" t="s">
        <v>10385</v>
      </c>
      <c r="F79" s="1" t="s">
        <v>74</v>
      </c>
      <c r="G79" s="1" t="s">
        <v>51</v>
      </c>
      <c r="H79" s="2">
        <v>1000000</v>
      </c>
    </row>
    <row r="80" spans="1:8" ht="22.5" x14ac:dyDescent="0.2">
      <c r="A80" s="1" t="s">
        <v>15</v>
      </c>
      <c r="B80" s="1" t="s">
        <v>72</v>
      </c>
      <c r="C80" s="1" t="s">
        <v>73</v>
      </c>
      <c r="D80" s="1" t="s">
        <v>10392</v>
      </c>
      <c r="E80" s="1" t="s">
        <v>10393</v>
      </c>
      <c r="F80" s="1" t="s">
        <v>74</v>
      </c>
      <c r="G80" s="1" t="s">
        <v>51</v>
      </c>
      <c r="H80" s="2">
        <v>575958.06000000006</v>
      </c>
    </row>
    <row r="81" spans="1:8" ht="22.5" x14ac:dyDescent="0.2">
      <c r="A81" s="1" t="s">
        <v>15</v>
      </c>
      <c r="B81" s="1" t="s">
        <v>72</v>
      </c>
      <c r="C81" s="1" t="s">
        <v>8281</v>
      </c>
      <c r="D81" s="1" t="s">
        <v>10025</v>
      </c>
      <c r="E81" s="1" t="s">
        <v>6476</v>
      </c>
      <c r="F81" s="1" t="s">
        <v>3838</v>
      </c>
      <c r="G81" s="1" t="s">
        <v>51</v>
      </c>
      <c r="H81" s="2">
        <v>1000000</v>
      </c>
    </row>
    <row r="82" spans="1:8" ht="22.5" x14ac:dyDescent="0.2">
      <c r="A82" s="1" t="s">
        <v>15</v>
      </c>
      <c r="B82" s="1" t="s">
        <v>72</v>
      </c>
      <c r="C82" s="1" t="s">
        <v>8281</v>
      </c>
      <c r="D82" s="1" t="s">
        <v>10135</v>
      </c>
      <c r="E82" s="1" t="s">
        <v>3837</v>
      </c>
      <c r="F82" s="1" t="s">
        <v>3838</v>
      </c>
      <c r="G82" s="1" t="s">
        <v>51</v>
      </c>
      <c r="H82" s="2">
        <v>228300</v>
      </c>
    </row>
    <row r="83" spans="1:8" ht="22.5" x14ac:dyDescent="0.2">
      <c r="A83" s="1" t="s">
        <v>15</v>
      </c>
      <c r="B83" s="1" t="s">
        <v>72</v>
      </c>
      <c r="C83" s="1" t="s">
        <v>6569</v>
      </c>
      <c r="D83" s="1" t="s">
        <v>6567</v>
      </c>
      <c r="E83" s="1" t="s">
        <v>6568</v>
      </c>
      <c r="F83" s="1" t="s">
        <v>11</v>
      </c>
      <c r="G83" s="1" t="s">
        <v>51</v>
      </c>
      <c r="H83" s="2">
        <v>413333.33</v>
      </c>
    </row>
    <row r="84" spans="1:8" ht="101.25" x14ac:dyDescent="0.2">
      <c r="A84" s="1" t="s">
        <v>15</v>
      </c>
      <c r="B84" s="1" t="s">
        <v>72</v>
      </c>
      <c r="C84" s="1" t="s">
        <v>9118</v>
      </c>
      <c r="D84" s="1" t="s">
        <v>9804</v>
      </c>
      <c r="E84" s="1" t="s">
        <v>9805</v>
      </c>
      <c r="F84" s="1" t="s">
        <v>555</v>
      </c>
      <c r="G84" s="1" t="s">
        <v>51</v>
      </c>
      <c r="H84" s="2">
        <v>1054078.3999999999</v>
      </c>
    </row>
    <row r="85" spans="1:8" ht="22.5" x14ac:dyDescent="0.2">
      <c r="A85" s="1" t="s">
        <v>15</v>
      </c>
      <c r="B85" s="1" t="s">
        <v>72</v>
      </c>
      <c r="C85" s="1" t="s">
        <v>8278</v>
      </c>
      <c r="D85" s="1" t="s">
        <v>8277</v>
      </c>
      <c r="E85" s="1" t="s">
        <v>6476</v>
      </c>
      <c r="F85" s="1" t="s">
        <v>3838</v>
      </c>
      <c r="G85" s="1" t="s">
        <v>51</v>
      </c>
      <c r="H85" s="2">
        <v>3000000</v>
      </c>
    </row>
    <row r="86" spans="1:8" ht="22.5" x14ac:dyDescent="0.2">
      <c r="A86" s="1" t="s">
        <v>15</v>
      </c>
      <c r="B86" s="1" t="s">
        <v>72</v>
      </c>
      <c r="C86" s="1" t="s">
        <v>4156</v>
      </c>
      <c r="D86" s="1" t="s">
        <v>4274</v>
      </c>
      <c r="E86" s="1" t="s">
        <v>4275</v>
      </c>
      <c r="F86" s="1" t="s">
        <v>2608</v>
      </c>
      <c r="G86" s="1" t="s">
        <v>51</v>
      </c>
      <c r="H86" s="2">
        <v>250000</v>
      </c>
    </row>
    <row r="87" spans="1:8" ht="67.5" x14ac:dyDescent="0.2">
      <c r="A87" s="1" t="s">
        <v>15</v>
      </c>
      <c r="B87" s="1" t="s">
        <v>72</v>
      </c>
      <c r="C87" s="1" t="s">
        <v>4156</v>
      </c>
      <c r="D87" s="1" t="s">
        <v>4396</v>
      </c>
      <c r="E87" s="1" t="s">
        <v>4397</v>
      </c>
      <c r="F87" s="1" t="s">
        <v>2608</v>
      </c>
      <c r="G87" s="1" t="s">
        <v>51</v>
      </c>
      <c r="H87" s="2">
        <v>200000</v>
      </c>
    </row>
    <row r="88" spans="1:8" x14ac:dyDescent="0.2">
      <c r="A88" s="1" t="s">
        <v>15</v>
      </c>
      <c r="B88" s="1" t="s">
        <v>1406</v>
      </c>
      <c r="C88" s="1" t="s">
        <v>1407</v>
      </c>
      <c r="D88" s="1" t="s">
        <v>8455</v>
      </c>
      <c r="E88" s="1" t="s">
        <v>8456</v>
      </c>
      <c r="F88" s="1" t="s">
        <v>2641</v>
      </c>
      <c r="G88" s="1" t="s">
        <v>51</v>
      </c>
      <c r="H88" s="2">
        <v>222857.14</v>
      </c>
    </row>
    <row r="89" spans="1:8" x14ac:dyDescent="0.2">
      <c r="A89" s="1" t="s">
        <v>15</v>
      </c>
      <c r="B89" s="1" t="s">
        <v>2422</v>
      </c>
      <c r="C89" s="1" t="s">
        <v>2423</v>
      </c>
      <c r="D89" s="1" t="s">
        <v>7900</v>
      </c>
      <c r="E89" s="1" t="s">
        <v>2468</v>
      </c>
      <c r="F89" s="1" t="s">
        <v>209</v>
      </c>
      <c r="G89" s="1" t="s">
        <v>51</v>
      </c>
      <c r="H89" s="2">
        <v>234833.66</v>
      </c>
    </row>
    <row r="90" spans="1:8" ht="22.5" x14ac:dyDescent="0.2">
      <c r="A90" s="1" t="s">
        <v>15</v>
      </c>
      <c r="B90" s="1" t="s">
        <v>1779</v>
      </c>
      <c r="C90" s="1" t="s">
        <v>8303</v>
      </c>
      <c r="D90" s="1" t="s">
        <v>8302</v>
      </c>
      <c r="E90" s="1" t="s">
        <v>6476</v>
      </c>
      <c r="F90" s="1" t="s">
        <v>3838</v>
      </c>
      <c r="G90" s="1" t="s">
        <v>51</v>
      </c>
      <c r="H90" s="2">
        <v>550000</v>
      </c>
    </row>
    <row r="91" spans="1:8" x14ac:dyDescent="0.2">
      <c r="A91" s="1" t="s">
        <v>15</v>
      </c>
      <c r="B91" s="1" t="s">
        <v>847</v>
      </c>
      <c r="C91" s="1" t="s">
        <v>848</v>
      </c>
      <c r="D91" s="1" t="s">
        <v>6538</v>
      </c>
      <c r="E91" s="1" t="s">
        <v>6539</v>
      </c>
      <c r="F91" s="1" t="s">
        <v>2641</v>
      </c>
      <c r="G91" s="1" t="s">
        <v>51</v>
      </c>
      <c r="H91" s="2">
        <v>222857.14</v>
      </c>
    </row>
    <row r="92" spans="1:8" x14ac:dyDescent="0.2">
      <c r="A92" s="1" t="s">
        <v>15</v>
      </c>
      <c r="B92" s="1" t="s">
        <v>847</v>
      </c>
      <c r="C92" s="1" t="s">
        <v>848</v>
      </c>
      <c r="D92" s="1" t="s">
        <v>7323</v>
      </c>
      <c r="E92" s="1" t="s">
        <v>7324</v>
      </c>
      <c r="F92" s="1" t="s">
        <v>2641</v>
      </c>
      <c r="G92" s="1" t="s">
        <v>51</v>
      </c>
      <c r="H92" s="2">
        <v>222857.14</v>
      </c>
    </row>
    <row r="93" spans="1:8" ht="22.5" x14ac:dyDescent="0.2">
      <c r="A93" s="1" t="s">
        <v>15</v>
      </c>
      <c r="B93" s="1" t="s">
        <v>847</v>
      </c>
      <c r="C93" s="1" t="s">
        <v>848</v>
      </c>
      <c r="D93" s="1" t="s">
        <v>8381</v>
      </c>
      <c r="E93" s="1" t="s">
        <v>8382</v>
      </c>
      <c r="F93" s="1" t="s">
        <v>50</v>
      </c>
      <c r="G93" s="1" t="s">
        <v>51</v>
      </c>
      <c r="H93" s="2">
        <v>318095.24</v>
      </c>
    </row>
    <row r="94" spans="1:8" ht="22.5" x14ac:dyDescent="0.2">
      <c r="A94" s="1" t="s">
        <v>15</v>
      </c>
      <c r="B94" s="1" t="s">
        <v>847</v>
      </c>
      <c r="C94" s="1" t="s">
        <v>848</v>
      </c>
      <c r="D94" s="1" t="s">
        <v>8673</v>
      </c>
      <c r="E94" s="1" t="s">
        <v>8674</v>
      </c>
      <c r="F94" s="1" t="s">
        <v>50</v>
      </c>
      <c r="G94" s="1" t="s">
        <v>51</v>
      </c>
      <c r="H94" s="2">
        <v>318095.24</v>
      </c>
    </row>
    <row r="95" spans="1:8" x14ac:dyDescent="0.2">
      <c r="A95" s="1" t="s">
        <v>15</v>
      </c>
      <c r="B95" s="1" t="s">
        <v>847</v>
      </c>
      <c r="C95" s="1" t="s">
        <v>848</v>
      </c>
      <c r="D95" s="1" t="s">
        <v>10037</v>
      </c>
      <c r="E95" s="1" t="s">
        <v>10038</v>
      </c>
      <c r="F95" s="1" t="s">
        <v>2641</v>
      </c>
      <c r="G95" s="1" t="s">
        <v>51</v>
      </c>
      <c r="H95" s="2">
        <v>222857.14</v>
      </c>
    </row>
    <row r="96" spans="1:8" ht="22.5" x14ac:dyDescent="0.2">
      <c r="A96" s="1" t="s">
        <v>15</v>
      </c>
      <c r="B96" s="1" t="s">
        <v>1150</v>
      </c>
      <c r="C96" s="1" t="s">
        <v>1151</v>
      </c>
      <c r="D96" s="1" t="s">
        <v>8869</v>
      </c>
      <c r="E96" s="1" t="s">
        <v>8870</v>
      </c>
      <c r="F96" s="1" t="s">
        <v>50</v>
      </c>
      <c r="G96" s="1" t="s">
        <v>51</v>
      </c>
      <c r="H96" s="2">
        <v>270476.19</v>
      </c>
    </row>
    <row r="97" spans="1:8" ht="78.75" x14ac:dyDescent="0.2">
      <c r="A97" s="1" t="s">
        <v>15</v>
      </c>
      <c r="B97" s="1" t="s">
        <v>2912</v>
      </c>
      <c r="C97" s="1" t="s">
        <v>7590</v>
      </c>
      <c r="D97" s="1" t="s">
        <v>10170</v>
      </c>
      <c r="E97" s="1" t="s">
        <v>10171</v>
      </c>
      <c r="F97" s="1" t="s">
        <v>209</v>
      </c>
      <c r="G97" s="1" t="s">
        <v>51</v>
      </c>
      <c r="H97" s="2">
        <v>966110.02</v>
      </c>
    </row>
    <row r="98" spans="1:8" ht="22.5" x14ac:dyDescent="0.2">
      <c r="A98" s="1" t="s">
        <v>15</v>
      </c>
      <c r="B98" s="1" t="s">
        <v>1033</v>
      </c>
      <c r="C98" s="1" t="s">
        <v>8094</v>
      </c>
      <c r="D98" s="1" t="s">
        <v>10237</v>
      </c>
      <c r="E98" s="1" t="s">
        <v>3837</v>
      </c>
      <c r="F98" s="1" t="s">
        <v>3838</v>
      </c>
      <c r="G98" s="1" t="s">
        <v>51</v>
      </c>
      <c r="H98" s="2">
        <v>242160</v>
      </c>
    </row>
    <row r="99" spans="1:8" ht="22.5" x14ac:dyDescent="0.2">
      <c r="A99" s="1" t="s">
        <v>15</v>
      </c>
      <c r="B99" s="1" t="s">
        <v>2767</v>
      </c>
      <c r="C99" s="1" t="s">
        <v>8074</v>
      </c>
      <c r="D99" s="1" t="s">
        <v>10502</v>
      </c>
      <c r="E99" s="1" t="s">
        <v>6476</v>
      </c>
      <c r="F99" s="1" t="s">
        <v>3838</v>
      </c>
      <c r="G99" s="1" t="s">
        <v>51</v>
      </c>
      <c r="H99" s="2">
        <v>3000000</v>
      </c>
    </row>
    <row r="100" spans="1:8" x14ac:dyDescent="0.2">
      <c r="A100" s="1" t="s">
        <v>15</v>
      </c>
      <c r="B100" s="1" t="s">
        <v>8199</v>
      </c>
      <c r="C100" s="1" t="s">
        <v>8200</v>
      </c>
      <c r="D100" s="1" t="s">
        <v>8197</v>
      </c>
      <c r="E100" s="1" t="s">
        <v>8198</v>
      </c>
      <c r="F100" s="1" t="s">
        <v>2641</v>
      </c>
      <c r="G100" s="1" t="s">
        <v>51</v>
      </c>
      <c r="H100" s="2">
        <v>222857.14</v>
      </c>
    </row>
    <row r="101" spans="1:8" x14ac:dyDescent="0.2">
      <c r="A101" s="1" t="s">
        <v>15</v>
      </c>
      <c r="B101" s="1" t="s">
        <v>3046</v>
      </c>
      <c r="C101" s="1" t="s">
        <v>3047</v>
      </c>
      <c r="D101" s="1" t="s">
        <v>6404</v>
      </c>
      <c r="E101" s="1" t="s">
        <v>6405</v>
      </c>
      <c r="F101" s="1" t="s">
        <v>209</v>
      </c>
      <c r="G101" s="1" t="s">
        <v>51</v>
      </c>
      <c r="H101" s="2">
        <v>222857.14</v>
      </c>
    </row>
    <row r="102" spans="1:8" ht="22.5" x14ac:dyDescent="0.2">
      <c r="A102" s="1" t="s">
        <v>15</v>
      </c>
      <c r="B102" s="1" t="s">
        <v>2903</v>
      </c>
      <c r="C102" s="1" t="s">
        <v>8483</v>
      </c>
      <c r="D102" s="1" t="s">
        <v>8482</v>
      </c>
      <c r="E102" s="1" t="s">
        <v>6678</v>
      </c>
      <c r="F102" s="1" t="s">
        <v>3838</v>
      </c>
      <c r="G102" s="1" t="s">
        <v>51</v>
      </c>
      <c r="H102" s="2">
        <v>250000</v>
      </c>
    </row>
    <row r="103" spans="1:8" ht="22.5" x14ac:dyDescent="0.2">
      <c r="A103" s="1" t="s">
        <v>15</v>
      </c>
      <c r="B103" s="1" t="s">
        <v>2903</v>
      </c>
      <c r="C103" s="1" t="s">
        <v>3947</v>
      </c>
      <c r="D103" s="1" t="s">
        <v>3945</v>
      </c>
      <c r="E103" s="1" t="s">
        <v>3946</v>
      </c>
      <c r="F103" s="1" t="s">
        <v>3948</v>
      </c>
      <c r="G103" s="1" t="s">
        <v>51</v>
      </c>
      <c r="H103" s="2">
        <v>500000</v>
      </c>
    </row>
    <row r="104" spans="1:8" ht="22.5" x14ac:dyDescent="0.2">
      <c r="A104" s="1" t="s">
        <v>15</v>
      </c>
      <c r="B104" s="1" t="s">
        <v>2971</v>
      </c>
      <c r="C104" s="1" t="s">
        <v>8279</v>
      </c>
      <c r="D104" s="1" t="s">
        <v>9913</v>
      </c>
      <c r="E104" s="1" t="s">
        <v>6476</v>
      </c>
      <c r="F104" s="1" t="s">
        <v>3838</v>
      </c>
      <c r="G104" s="1" t="s">
        <v>51</v>
      </c>
      <c r="H104" s="2">
        <v>336050</v>
      </c>
    </row>
    <row r="105" spans="1:8" ht="22.5" x14ac:dyDescent="0.2">
      <c r="A105" s="1" t="s">
        <v>15</v>
      </c>
      <c r="B105" s="1" t="s">
        <v>3060</v>
      </c>
      <c r="C105" s="1" t="s">
        <v>3061</v>
      </c>
      <c r="D105" s="1" t="s">
        <v>4360</v>
      </c>
      <c r="E105" s="1" t="s">
        <v>4361</v>
      </c>
      <c r="F105" s="1" t="s">
        <v>215</v>
      </c>
      <c r="G105" s="1" t="s">
        <v>51</v>
      </c>
      <c r="H105" s="2">
        <v>842067</v>
      </c>
    </row>
    <row r="106" spans="1:8" ht="22.5" x14ac:dyDescent="0.2">
      <c r="A106" s="1" t="s">
        <v>15</v>
      </c>
      <c r="B106" s="1" t="s">
        <v>2673</v>
      </c>
      <c r="C106" s="1" t="s">
        <v>2674</v>
      </c>
      <c r="D106" s="1" t="s">
        <v>2824</v>
      </c>
      <c r="E106" s="1" t="s">
        <v>2825</v>
      </c>
      <c r="F106" s="1" t="s">
        <v>209</v>
      </c>
      <c r="G106" s="1" t="s">
        <v>51</v>
      </c>
      <c r="H106" s="2">
        <v>556190.48</v>
      </c>
    </row>
    <row r="107" spans="1:8" x14ac:dyDescent="0.2">
      <c r="A107" s="1" t="s">
        <v>15</v>
      </c>
      <c r="B107" s="1" t="s">
        <v>868</v>
      </c>
      <c r="C107" s="1" t="s">
        <v>869</v>
      </c>
      <c r="D107" s="1" t="s">
        <v>10219</v>
      </c>
      <c r="E107" s="1" t="s">
        <v>10220</v>
      </c>
      <c r="F107" s="1" t="s">
        <v>3558</v>
      </c>
      <c r="G107" s="1" t="s">
        <v>51</v>
      </c>
      <c r="H107" s="2">
        <v>500000</v>
      </c>
    </row>
    <row r="108" spans="1:8" x14ac:dyDescent="0.2">
      <c r="A108" s="1" t="s">
        <v>15</v>
      </c>
      <c r="B108" s="1" t="s">
        <v>1613</v>
      </c>
      <c r="C108" s="1" t="s">
        <v>9737</v>
      </c>
      <c r="D108" s="1" t="s">
        <v>9736</v>
      </c>
      <c r="E108" s="1" t="s">
        <v>6678</v>
      </c>
      <c r="F108" s="1" t="s">
        <v>3838</v>
      </c>
      <c r="G108" s="1" t="s">
        <v>51</v>
      </c>
      <c r="H108" s="2">
        <v>250000</v>
      </c>
    </row>
    <row r="109" spans="1:8" ht="22.5" x14ac:dyDescent="0.2">
      <c r="A109" s="1" t="s">
        <v>15</v>
      </c>
      <c r="B109" s="1" t="s">
        <v>1613</v>
      </c>
      <c r="C109" s="1" t="s">
        <v>1614</v>
      </c>
      <c r="D109" s="1" t="s">
        <v>6993</v>
      </c>
      <c r="E109" s="1" t="s">
        <v>4007</v>
      </c>
      <c r="F109" s="1" t="s">
        <v>3704</v>
      </c>
      <c r="G109" s="1" t="s">
        <v>51</v>
      </c>
      <c r="H109" s="2">
        <v>224190</v>
      </c>
    </row>
    <row r="110" spans="1:8" x14ac:dyDescent="0.2">
      <c r="A110" s="1" t="s">
        <v>15</v>
      </c>
      <c r="B110" s="1" t="s">
        <v>1613</v>
      </c>
      <c r="C110" s="1" t="s">
        <v>1614</v>
      </c>
      <c r="D110" s="1" t="s">
        <v>9513</v>
      </c>
      <c r="E110" s="1" t="s">
        <v>915</v>
      </c>
      <c r="F110" s="1" t="s">
        <v>209</v>
      </c>
      <c r="G110" s="1" t="s">
        <v>51</v>
      </c>
      <c r="H110" s="2">
        <v>205479.45</v>
      </c>
    </row>
    <row r="111" spans="1:8" ht="22.5" x14ac:dyDescent="0.2">
      <c r="A111" s="1" t="s">
        <v>15</v>
      </c>
      <c r="B111" s="1" t="s">
        <v>2015</v>
      </c>
      <c r="C111" s="1" t="s">
        <v>8075</v>
      </c>
      <c r="D111" s="1" t="s">
        <v>10026</v>
      </c>
      <c r="E111" s="1" t="s">
        <v>6476</v>
      </c>
      <c r="F111" s="1" t="s">
        <v>3838</v>
      </c>
      <c r="G111" s="1" t="s">
        <v>51</v>
      </c>
      <c r="H111" s="2">
        <v>350000</v>
      </c>
    </row>
    <row r="112" spans="1:8" ht="22.5" x14ac:dyDescent="0.2">
      <c r="A112" s="1" t="s">
        <v>15</v>
      </c>
      <c r="B112" s="1" t="s">
        <v>2484</v>
      </c>
      <c r="C112" s="1" t="s">
        <v>2485</v>
      </c>
      <c r="D112" s="1" t="s">
        <v>6843</v>
      </c>
      <c r="E112" s="1" t="s">
        <v>6844</v>
      </c>
      <c r="F112" s="1" t="s">
        <v>11</v>
      </c>
      <c r="G112" s="1" t="s">
        <v>51</v>
      </c>
      <c r="H112" s="2">
        <v>222857.14</v>
      </c>
    </row>
    <row r="113" spans="1:8" x14ac:dyDescent="0.2">
      <c r="A113" s="1" t="s">
        <v>15</v>
      </c>
      <c r="B113" s="1" t="s">
        <v>308</v>
      </c>
      <c r="C113" s="1" t="s">
        <v>8485</v>
      </c>
      <c r="D113" s="1" t="s">
        <v>8484</v>
      </c>
      <c r="E113" s="1" t="s">
        <v>6678</v>
      </c>
      <c r="F113" s="1" t="s">
        <v>3838</v>
      </c>
      <c r="G113" s="1" t="s">
        <v>51</v>
      </c>
      <c r="H113" s="2">
        <v>300000</v>
      </c>
    </row>
    <row r="114" spans="1:8" x14ac:dyDescent="0.2">
      <c r="A114" s="1" t="s">
        <v>15</v>
      </c>
      <c r="B114" s="1" t="s">
        <v>308</v>
      </c>
      <c r="C114" s="1" t="s">
        <v>309</v>
      </c>
      <c r="D114" s="1" t="s">
        <v>8213</v>
      </c>
      <c r="E114" s="1" t="s">
        <v>8214</v>
      </c>
      <c r="F114" s="1" t="s">
        <v>2641</v>
      </c>
      <c r="G114" s="1" t="s">
        <v>51</v>
      </c>
      <c r="H114" s="2">
        <v>222857.14</v>
      </c>
    </row>
    <row r="115" spans="1:8" ht="22.5" x14ac:dyDescent="0.2">
      <c r="A115" s="1" t="s">
        <v>15</v>
      </c>
      <c r="B115" s="1" t="s">
        <v>2372</v>
      </c>
      <c r="C115" s="1" t="s">
        <v>8094</v>
      </c>
      <c r="D115" s="1" t="s">
        <v>8093</v>
      </c>
      <c r="E115" s="1" t="s">
        <v>6476</v>
      </c>
      <c r="F115" s="1" t="s">
        <v>3838</v>
      </c>
      <c r="G115" s="1" t="s">
        <v>51</v>
      </c>
      <c r="H115" s="2">
        <v>200000</v>
      </c>
    </row>
    <row r="116" spans="1:8" ht="33.75" x14ac:dyDescent="0.2">
      <c r="A116" s="1" t="s">
        <v>15</v>
      </c>
      <c r="B116" s="1" t="s">
        <v>2372</v>
      </c>
      <c r="C116" s="1" t="s">
        <v>2373</v>
      </c>
      <c r="D116" s="1" t="s">
        <v>6366</v>
      </c>
      <c r="E116" s="1" t="s">
        <v>6367</v>
      </c>
      <c r="F116" s="1" t="s">
        <v>2641</v>
      </c>
      <c r="G116" s="1" t="s">
        <v>51</v>
      </c>
      <c r="H116" s="2">
        <v>222857.14</v>
      </c>
    </row>
    <row r="117" spans="1:8" x14ac:dyDescent="0.2">
      <c r="A117" s="1" t="s">
        <v>15</v>
      </c>
      <c r="B117" s="1" t="s">
        <v>3218</v>
      </c>
      <c r="C117" s="1" t="s">
        <v>3219</v>
      </c>
      <c r="D117" s="1" t="s">
        <v>6550</v>
      </c>
      <c r="E117" s="1" t="s">
        <v>223</v>
      </c>
      <c r="F117" s="1" t="s">
        <v>391</v>
      </c>
      <c r="G117" s="1" t="s">
        <v>51</v>
      </c>
      <c r="H117" s="2">
        <v>244618.39</v>
      </c>
    </row>
    <row r="118" spans="1:8" ht="22.5" x14ac:dyDescent="0.2">
      <c r="A118" s="1" t="s">
        <v>15</v>
      </c>
      <c r="B118" s="1" t="s">
        <v>2933</v>
      </c>
      <c r="C118" s="1" t="s">
        <v>8076</v>
      </c>
      <c r="D118" s="1" t="s">
        <v>8077</v>
      </c>
      <c r="E118" s="1" t="s">
        <v>6476</v>
      </c>
      <c r="F118" s="1" t="s">
        <v>3838</v>
      </c>
      <c r="G118" s="1" t="s">
        <v>51</v>
      </c>
      <c r="H118" s="2">
        <v>300000</v>
      </c>
    </row>
    <row r="119" spans="1:8" x14ac:dyDescent="0.2">
      <c r="A119" s="1" t="s">
        <v>15</v>
      </c>
      <c r="B119" s="1" t="s">
        <v>2043</v>
      </c>
      <c r="C119" s="1" t="s">
        <v>2044</v>
      </c>
      <c r="D119" s="1" t="s">
        <v>3444</v>
      </c>
      <c r="E119" s="1" t="s">
        <v>839</v>
      </c>
      <c r="F119" s="1" t="s">
        <v>209</v>
      </c>
      <c r="G119" s="1" t="s">
        <v>51</v>
      </c>
      <c r="H119" s="2">
        <v>332681.02</v>
      </c>
    </row>
    <row r="120" spans="1:8" x14ac:dyDescent="0.2">
      <c r="A120" s="1" t="s">
        <v>15</v>
      </c>
      <c r="B120" s="1" t="s">
        <v>2043</v>
      </c>
      <c r="C120" s="1" t="s">
        <v>2044</v>
      </c>
      <c r="D120" s="1" t="s">
        <v>5380</v>
      </c>
      <c r="E120" s="1" t="s">
        <v>5381</v>
      </c>
      <c r="F120" s="1" t="s">
        <v>2641</v>
      </c>
      <c r="G120" s="1" t="s">
        <v>51</v>
      </c>
      <c r="H120" s="2">
        <v>243750</v>
      </c>
    </row>
    <row r="121" spans="1:8" ht="22.5" x14ac:dyDescent="0.2">
      <c r="A121" s="1" t="s">
        <v>15</v>
      </c>
      <c r="B121" s="1" t="s">
        <v>624</v>
      </c>
      <c r="C121" s="1" t="s">
        <v>8283</v>
      </c>
      <c r="D121" s="1" t="s">
        <v>8282</v>
      </c>
      <c r="E121" s="1" t="s">
        <v>6476</v>
      </c>
      <c r="F121" s="1" t="s">
        <v>3838</v>
      </c>
      <c r="G121" s="1" t="s">
        <v>51</v>
      </c>
      <c r="H121" s="2">
        <v>300000</v>
      </c>
    </row>
    <row r="122" spans="1:8" ht="22.5" x14ac:dyDescent="0.2">
      <c r="A122" s="1" t="s">
        <v>15</v>
      </c>
      <c r="B122" s="1" t="s">
        <v>624</v>
      </c>
      <c r="C122" s="1" t="s">
        <v>8283</v>
      </c>
      <c r="D122" s="1" t="s">
        <v>10441</v>
      </c>
      <c r="E122" s="1" t="s">
        <v>6476</v>
      </c>
      <c r="F122" s="1" t="s">
        <v>3838</v>
      </c>
      <c r="G122" s="1" t="s">
        <v>51</v>
      </c>
      <c r="H122" s="2">
        <v>2760000</v>
      </c>
    </row>
    <row r="123" spans="1:8" ht="22.5" x14ac:dyDescent="0.2">
      <c r="A123" s="1" t="s">
        <v>15</v>
      </c>
      <c r="B123" s="1" t="s">
        <v>1063</v>
      </c>
      <c r="C123" s="1" t="s">
        <v>9887</v>
      </c>
      <c r="D123" s="1" t="s">
        <v>9886</v>
      </c>
      <c r="E123" s="1" t="s">
        <v>6476</v>
      </c>
      <c r="F123" s="1" t="s">
        <v>3838</v>
      </c>
      <c r="G123" s="1" t="s">
        <v>51</v>
      </c>
      <c r="H123" s="2">
        <v>250000</v>
      </c>
    </row>
    <row r="124" spans="1:8" ht="22.5" x14ac:dyDescent="0.2">
      <c r="A124" s="1" t="s">
        <v>15</v>
      </c>
      <c r="B124" s="1" t="s">
        <v>1063</v>
      </c>
      <c r="C124" s="1" t="s">
        <v>1064</v>
      </c>
      <c r="D124" s="1" t="s">
        <v>8520</v>
      </c>
      <c r="E124" s="1" t="s">
        <v>8521</v>
      </c>
      <c r="F124" s="1" t="s">
        <v>50</v>
      </c>
      <c r="G124" s="1" t="s">
        <v>51</v>
      </c>
      <c r="H124" s="2">
        <v>270476.19</v>
      </c>
    </row>
    <row r="125" spans="1:8" x14ac:dyDescent="0.2">
      <c r="A125" s="1" t="s">
        <v>15</v>
      </c>
      <c r="B125" s="1" t="s">
        <v>364</v>
      </c>
      <c r="C125" s="1" t="s">
        <v>365</v>
      </c>
      <c r="D125" s="1" t="s">
        <v>7467</v>
      </c>
      <c r="E125" s="1" t="s">
        <v>5430</v>
      </c>
      <c r="F125" s="1" t="s">
        <v>2641</v>
      </c>
      <c r="G125" s="1" t="s">
        <v>51</v>
      </c>
      <c r="H125" s="2">
        <v>222857.14</v>
      </c>
    </row>
    <row r="126" spans="1:8" x14ac:dyDescent="0.2">
      <c r="A126" s="1" t="s">
        <v>15</v>
      </c>
      <c r="B126" s="1" t="s">
        <v>364</v>
      </c>
      <c r="C126" s="1" t="s">
        <v>365</v>
      </c>
      <c r="D126" s="1" t="s">
        <v>8353</v>
      </c>
      <c r="E126" s="1" t="s">
        <v>8354</v>
      </c>
      <c r="F126" s="1" t="s">
        <v>3558</v>
      </c>
      <c r="G126" s="1" t="s">
        <v>51</v>
      </c>
      <c r="H126" s="2">
        <v>1300000</v>
      </c>
    </row>
    <row r="127" spans="1:8" x14ac:dyDescent="0.2">
      <c r="A127" s="1" t="s">
        <v>15</v>
      </c>
      <c r="B127" s="1" t="s">
        <v>362</v>
      </c>
      <c r="C127" s="1" t="s">
        <v>363</v>
      </c>
      <c r="D127" s="1" t="s">
        <v>8408</v>
      </c>
      <c r="E127" s="1" t="s">
        <v>8409</v>
      </c>
      <c r="F127" s="1" t="s">
        <v>2641</v>
      </c>
      <c r="G127" s="1" t="s">
        <v>51</v>
      </c>
      <c r="H127" s="2">
        <v>270476.19</v>
      </c>
    </row>
    <row r="128" spans="1:8" x14ac:dyDescent="0.2">
      <c r="A128" s="1" t="s">
        <v>15</v>
      </c>
      <c r="B128" s="1" t="s">
        <v>362</v>
      </c>
      <c r="C128" s="1" t="s">
        <v>363</v>
      </c>
      <c r="D128" s="1" t="s">
        <v>9020</v>
      </c>
      <c r="E128" s="1" t="s">
        <v>9021</v>
      </c>
      <c r="F128" s="1" t="s">
        <v>3558</v>
      </c>
      <c r="G128" s="1" t="s">
        <v>51</v>
      </c>
      <c r="H128" s="2">
        <v>500000</v>
      </c>
    </row>
    <row r="129" spans="1:8" x14ac:dyDescent="0.2">
      <c r="A129" s="1" t="s">
        <v>15</v>
      </c>
      <c r="B129" s="1" t="s">
        <v>1306</v>
      </c>
      <c r="C129" s="1" t="s">
        <v>1307</v>
      </c>
      <c r="D129" s="1" t="s">
        <v>9821</v>
      </c>
      <c r="E129" s="1" t="s">
        <v>9822</v>
      </c>
      <c r="F129" s="1" t="s">
        <v>209</v>
      </c>
      <c r="G129" s="1" t="s">
        <v>51</v>
      </c>
      <c r="H129" s="2">
        <v>205479.45</v>
      </c>
    </row>
    <row r="130" spans="1:8" ht="56.25" x14ac:dyDescent="0.2">
      <c r="A130" s="1" t="s">
        <v>15</v>
      </c>
      <c r="B130" s="1" t="s">
        <v>598</v>
      </c>
      <c r="C130" s="1" t="s">
        <v>599</v>
      </c>
      <c r="D130" s="1" t="s">
        <v>759</v>
      </c>
      <c r="E130" s="1" t="s">
        <v>760</v>
      </c>
      <c r="F130" s="1" t="s">
        <v>215</v>
      </c>
      <c r="G130" s="1" t="s">
        <v>51</v>
      </c>
      <c r="H130" s="2">
        <v>770000</v>
      </c>
    </row>
    <row r="131" spans="1:8" ht="22.5" x14ac:dyDescent="0.2">
      <c r="A131" s="1" t="s">
        <v>15</v>
      </c>
      <c r="B131" s="1" t="s">
        <v>2689</v>
      </c>
      <c r="C131" s="1" t="s">
        <v>8262</v>
      </c>
      <c r="D131" s="1" t="s">
        <v>10242</v>
      </c>
      <c r="E131" s="1" t="s">
        <v>3837</v>
      </c>
      <c r="F131" s="1" t="s">
        <v>3838</v>
      </c>
      <c r="G131" s="1" t="s">
        <v>51</v>
      </c>
      <c r="H131" s="2">
        <v>1500000</v>
      </c>
    </row>
    <row r="132" spans="1:8" ht="22.5" x14ac:dyDescent="0.2">
      <c r="A132" s="1" t="s">
        <v>15</v>
      </c>
      <c r="B132" s="1" t="s">
        <v>2689</v>
      </c>
      <c r="C132" s="1" t="s">
        <v>8262</v>
      </c>
      <c r="D132" s="1" t="s">
        <v>10379</v>
      </c>
      <c r="E132" s="1" t="s">
        <v>6476</v>
      </c>
      <c r="F132" s="1" t="s">
        <v>3838</v>
      </c>
      <c r="G132" s="1" t="s">
        <v>51</v>
      </c>
      <c r="H132" s="2">
        <v>500000</v>
      </c>
    </row>
    <row r="133" spans="1:8" x14ac:dyDescent="0.2">
      <c r="A133" s="1" t="s">
        <v>15</v>
      </c>
      <c r="B133" s="1" t="s">
        <v>2732</v>
      </c>
      <c r="C133" s="1" t="s">
        <v>2733</v>
      </c>
      <c r="D133" s="1" t="s">
        <v>7176</v>
      </c>
      <c r="E133" s="1" t="s">
        <v>7177</v>
      </c>
      <c r="F133" s="1" t="s">
        <v>3558</v>
      </c>
      <c r="G133" s="1" t="s">
        <v>51</v>
      </c>
      <c r="H133" s="2">
        <v>400000</v>
      </c>
    </row>
    <row r="134" spans="1:8" x14ac:dyDescent="0.2">
      <c r="A134" s="1" t="s">
        <v>15</v>
      </c>
      <c r="B134" s="1" t="s">
        <v>3132</v>
      </c>
      <c r="C134" s="1" t="s">
        <v>3133</v>
      </c>
      <c r="D134" s="1" t="s">
        <v>9535</v>
      </c>
      <c r="E134" s="1" t="s">
        <v>9536</v>
      </c>
      <c r="F134" s="1" t="s">
        <v>2641</v>
      </c>
      <c r="G134" s="1" t="s">
        <v>51</v>
      </c>
      <c r="H134" s="2">
        <v>460952.38</v>
      </c>
    </row>
    <row r="135" spans="1:8" ht="22.5" x14ac:dyDescent="0.2">
      <c r="A135" s="1" t="s">
        <v>15</v>
      </c>
      <c r="B135" s="1" t="s">
        <v>5534</v>
      </c>
      <c r="C135" s="1" t="s">
        <v>9911</v>
      </c>
      <c r="D135" s="1" t="s">
        <v>9910</v>
      </c>
      <c r="E135" s="1" t="s">
        <v>6476</v>
      </c>
      <c r="F135" s="1" t="s">
        <v>3838</v>
      </c>
      <c r="G135" s="1" t="s">
        <v>51</v>
      </c>
      <c r="H135" s="2">
        <v>250000</v>
      </c>
    </row>
    <row r="136" spans="1:8" x14ac:dyDescent="0.2">
      <c r="A136" s="1" t="s">
        <v>15</v>
      </c>
      <c r="B136" s="1" t="s">
        <v>9024</v>
      </c>
      <c r="C136" s="1" t="s">
        <v>9025</v>
      </c>
      <c r="D136" s="1" t="s">
        <v>9022</v>
      </c>
      <c r="E136" s="1" t="s">
        <v>9023</v>
      </c>
      <c r="F136" s="1" t="s">
        <v>3558</v>
      </c>
      <c r="G136" s="1" t="s">
        <v>51</v>
      </c>
      <c r="H136" s="2">
        <v>500000</v>
      </c>
    </row>
    <row r="137" spans="1:8" x14ac:dyDescent="0.2">
      <c r="A137" s="1" t="s">
        <v>15</v>
      </c>
      <c r="B137" s="1" t="s">
        <v>2897</v>
      </c>
      <c r="C137" s="1" t="s">
        <v>2898</v>
      </c>
      <c r="D137" s="1" t="s">
        <v>7642</v>
      </c>
      <c r="E137" s="1" t="s">
        <v>7643</v>
      </c>
      <c r="F137" s="1" t="s">
        <v>3558</v>
      </c>
      <c r="G137" s="1" t="s">
        <v>51</v>
      </c>
      <c r="H137" s="2">
        <v>250000</v>
      </c>
    </row>
    <row r="138" spans="1:8" x14ac:dyDescent="0.2">
      <c r="A138" s="1" t="s">
        <v>15</v>
      </c>
      <c r="B138" s="1" t="s">
        <v>2897</v>
      </c>
      <c r="C138" s="1" t="s">
        <v>2898</v>
      </c>
      <c r="D138" s="1" t="s">
        <v>8436</v>
      </c>
      <c r="E138" s="1" t="s">
        <v>8437</v>
      </c>
      <c r="F138" s="1" t="s">
        <v>2641</v>
      </c>
      <c r="G138" s="1" t="s">
        <v>51</v>
      </c>
      <c r="H138" s="2">
        <v>270476.19</v>
      </c>
    </row>
    <row r="139" spans="1:8" ht="22.5" x14ac:dyDescent="0.2">
      <c r="A139" s="1" t="s">
        <v>15</v>
      </c>
      <c r="B139" s="1" t="s">
        <v>2834</v>
      </c>
      <c r="C139" s="1" t="s">
        <v>8289</v>
      </c>
      <c r="D139" s="1" t="s">
        <v>8288</v>
      </c>
      <c r="E139" s="1" t="s">
        <v>6476</v>
      </c>
      <c r="F139" s="1" t="s">
        <v>3838</v>
      </c>
      <c r="G139" s="1" t="s">
        <v>51</v>
      </c>
      <c r="H139" s="2">
        <v>250000</v>
      </c>
    </row>
    <row r="140" spans="1:8" x14ac:dyDescent="0.2">
      <c r="A140" s="1" t="s">
        <v>15</v>
      </c>
      <c r="B140" s="1" t="s">
        <v>7957</v>
      </c>
      <c r="C140" s="1" t="s">
        <v>7958</v>
      </c>
      <c r="D140" s="1" t="s">
        <v>7956</v>
      </c>
      <c r="E140" s="1" t="s">
        <v>6899</v>
      </c>
      <c r="F140" s="1" t="s">
        <v>2641</v>
      </c>
      <c r="G140" s="1" t="s">
        <v>51</v>
      </c>
      <c r="H140" s="2">
        <v>222857.14</v>
      </c>
    </row>
    <row r="141" spans="1:8" ht="22.5" x14ac:dyDescent="0.2">
      <c r="A141" s="1" t="s">
        <v>15</v>
      </c>
      <c r="B141" s="1" t="s">
        <v>3083</v>
      </c>
      <c r="C141" s="1" t="s">
        <v>3084</v>
      </c>
      <c r="D141" s="1" t="s">
        <v>6800</v>
      </c>
      <c r="E141" s="1" t="s">
        <v>6801</v>
      </c>
      <c r="F141" s="1" t="s">
        <v>50</v>
      </c>
      <c r="G141" s="1" t="s">
        <v>51</v>
      </c>
      <c r="H141" s="2">
        <v>413333.33</v>
      </c>
    </row>
    <row r="142" spans="1:8" ht="22.5" x14ac:dyDescent="0.2">
      <c r="A142" s="1" t="s">
        <v>15</v>
      </c>
      <c r="B142" s="1" t="s">
        <v>2245</v>
      </c>
      <c r="C142" s="1" t="s">
        <v>8078</v>
      </c>
      <c r="D142" s="1" t="s">
        <v>8284</v>
      </c>
      <c r="E142" s="1" t="s">
        <v>6476</v>
      </c>
      <c r="F142" s="1" t="s">
        <v>3838</v>
      </c>
      <c r="G142" s="1" t="s">
        <v>51</v>
      </c>
      <c r="H142" s="2">
        <v>270000</v>
      </c>
    </row>
    <row r="143" spans="1:8" ht="22.5" x14ac:dyDescent="0.2">
      <c r="A143" s="1" t="s">
        <v>15</v>
      </c>
      <c r="B143" s="1" t="s">
        <v>2245</v>
      </c>
      <c r="C143" s="1" t="s">
        <v>8078</v>
      </c>
      <c r="D143" s="1" t="s">
        <v>8911</v>
      </c>
      <c r="E143" s="1" t="s">
        <v>6476</v>
      </c>
      <c r="F143" s="1" t="s">
        <v>3838</v>
      </c>
      <c r="G143" s="1" t="s">
        <v>51</v>
      </c>
      <c r="H143" s="2">
        <v>299100</v>
      </c>
    </row>
    <row r="144" spans="1:8" ht="22.5" x14ac:dyDescent="0.2">
      <c r="A144" s="1" t="s">
        <v>15</v>
      </c>
      <c r="B144" s="1" t="s">
        <v>5388</v>
      </c>
      <c r="C144" s="1" t="s">
        <v>5389</v>
      </c>
      <c r="D144" s="1" t="s">
        <v>8729</v>
      </c>
      <c r="E144" s="1" t="s">
        <v>8730</v>
      </c>
      <c r="F144" s="1" t="s">
        <v>50</v>
      </c>
      <c r="G144" s="1" t="s">
        <v>51</v>
      </c>
      <c r="H144" s="2">
        <v>222857.14</v>
      </c>
    </row>
    <row r="145" spans="1:8" ht="22.5" x14ac:dyDescent="0.2">
      <c r="A145" s="1" t="s">
        <v>15</v>
      </c>
      <c r="B145" s="1" t="s">
        <v>3068</v>
      </c>
      <c r="C145" s="1" t="s">
        <v>3069</v>
      </c>
      <c r="D145" s="1" t="s">
        <v>8530</v>
      </c>
      <c r="E145" s="1" t="s">
        <v>8531</v>
      </c>
      <c r="F145" s="1" t="s">
        <v>50</v>
      </c>
      <c r="G145" s="1" t="s">
        <v>51</v>
      </c>
      <c r="H145" s="2">
        <v>222857.14</v>
      </c>
    </row>
    <row r="146" spans="1:8" x14ac:dyDescent="0.2">
      <c r="A146" s="3"/>
      <c r="B146" s="3"/>
      <c r="C146" s="3"/>
      <c r="D146" s="3"/>
      <c r="E146" s="3"/>
      <c r="F146" s="3"/>
      <c r="G146" s="3"/>
      <c r="H146" s="4">
        <f>SUBTOTAL(109,Tabela1456891011121314151617181920212223252627[VL Repasse Proposta])</f>
        <v>61059771.310000002</v>
      </c>
    </row>
  </sheetData>
  <mergeCells count="1">
    <mergeCell ref="A1:H1"/>
  </mergeCells>
  <pageMargins left="0.51181102362204722" right="0.51181102362204722" top="0.78740157480314965" bottom="0.78740157480314965" header="0.31496062992125984" footer="0.31496062992125984"/>
  <pageSetup paperSize="9" scale="58" fitToHeight="0"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5"/>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34</v>
      </c>
      <c r="B5" s="1" t="s">
        <v>2027</v>
      </c>
      <c r="C5" s="1" t="s">
        <v>2028</v>
      </c>
      <c r="D5" s="1" t="s">
        <v>7280</v>
      </c>
      <c r="E5" s="1" t="s">
        <v>7281</v>
      </c>
      <c r="F5" s="1" t="s">
        <v>50</v>
      </c>
      <c r="G5" s="1" t="s">
        <v>51</v>
      </c>
      <c r="H5" s="2">
        <v>222857.14</v>
      </c>
    </row>
    <row r="6" spans="1:8" ht="22.5" x14ac:dyDescent="0.2">
      <c r="A6" s="1" t="s">
        <v>34</v>
      </c>
      <c r="B6" s="1" t="s">
        <v>2664</v>
      </c>
      <c r="C6" s="1" t="s">
        <v>2665</v>
      </c>
      <c r="D6" s="1" t="s">
        <v>6994</v>
      </c>
      <c r="E6" s="1" t="s">
        <v>6995</v>
      </c>
      <c r="F6" s="1" t="s">
        <v>2641</v>
      </c>
      <c r="G6" s="1" t="s">
        <v>51</v>
      </c>
      <c r="H6" s="2">
        <v>222857.14</v>
      </c>
    </row>
    <row r="7" spans="1:8" ht="22.5" x14ac:dyDescent="0.2">
      <c r="A7" s="1" t="s">
        <v>34</v>
      </c>
      <c r="B7" s="1" t="s">
        <v>916</v>
      </c>
      <c r="C7" s="1" t="s">
        <v>917</v>
      </c>
      <c r="D7" s="1" t="s">
        <v>8404</v>
      </c>
      <c r="E7" s="1" t="s">
        <v>8405</v>
      </c>
      <c r="F7" s="1" t="s">
        <v>50</v>
      </c>
      <c r="G7" s="1" t="s">
        <v>51</v>
      </c>
      <c r="H7" s="2">
        <v>270476.19</v>
      </c>
    </row>
    <row r="8" spans="1:8" ht="22.5" x14ac:dyDescent="0.2">
      <c r="A8" s="1" t="s">
        <v>34</v>
      </c>
      <c r="B8" s="1" t="s">
        <v>8211</v>
      </c>
      <c r="C8" s="1" t="s">
        <v>8212</v>
      </c>
      <c r="D8" s="1" t="s">
        <v>9274</v>
      </c>
      <c r="E8" s="1" t="s">
        <v>9275</v>
      </c>
      <c r="F8" s="1" t="s">
        <v>50</v>
      </c>
      <c r="G8" s="1" t="s">
        <v>51</v>
      </c>
      <c r="H8" s="2">
        <v>222857.14</v>
      </c>
    </row>
    <row r="9" spans="1:8" x14ac:dyDescent="0.2">
      <c r="A9" s="1" t="s">
        <v>34</v>
      </c>
      <c r="B9" s="1" t="s">
        <v>2866</v>
      </c>
      <c r="C9" s="1" t="s">
        <v>2867</v>
      </c>
      <c r="D9" s="1" t="s">
        <v>6038</v>
      </c>
      <c r="E9" s="1" t="s">
        <v>6039</v>
      </c>
      <c r="F9" s="1" t="s">
        <v>3474</v>
      </c>
      <c r="G9" s="1" t="s">
        <v>51</v>
      </c>
      <c r="H9" s="2">
        <v>222857.14</v>
      </c>
    </row>
    <row r="10" spans="1:8" x14ac:dyDescent="0.2">
      <c r="A10" s="1" t="s">
        <v>34</v>
      </c>
      <c r="B10" s="1" t="s">
        <v>2690</v>
      </c>
      <c r="C10" s="1" t="s">
        <v>5127</v>
      </c>
      <c r="D10" s="1" t="s">
        <v>5125</v>
      </c>
      <c r="E10" s="1" t="s">
        <v>5126</v>
      </c>
      <c r="F10" s="1" t="s">
        <v>3882</v>
      </c>
      <c r="G10" s="1" t="s">
        <v>51</v>
      </c>
      <c r="H10" s="2">
        <v>250000</v>
      </c>
    </row>
    <row r="11" spans="1:8" x14ac:dyDescent="0.2">
      <c r="A11" s="1" t="s">
        <v>34</v>
      </c>
      <c r="B11" s="1" t="s">
        <v>2466</v>
      </c>
      <c r="C11" s="1" t="s">
        <v>2467</v>
      </c>
      <c r="D11" s="1" t="s">
        <v>6391</v>
      </c>
      <c r="E11" s="1" t="s">
        <v>4221</v>
      </c>
      <c r="F11" s="1" t="s">
        <v>209</v>
      </c>
      <c r="G11" s="1" t="s">
        <v>51</v>
      </c>
      <c r="H11" s="2">
        <v>234833.66</v>
      </c>
    </row>
    <row r="12" spans="1:8" x14ac:dyDescent="0.2">
      <c r="A12" s="1" t="s">
        <v>34</v>
      </c>
      <c r="B12" s="1" t="s">
        <v>5390</v>
      </c>
      <c r="C12" s="1" t="s">
        <v>5391</v>
      </c>
      <c r="D12" s="1" t="s">
        <v>5966</v>
      </c>
      <c r="E12" s="1" t="s">
        <v>214</v>
      </c>
      <c r="F12" s="1" t="s">
        <v>209</v>
      </c>
      <c r="G12" s="1" t="s">
        <v>51</v>
      </c>
      <c r="H12" s="2">
        <v>332681.02</v>
      </c>
    </row>
    <row r="13" spans="1:8" ht="22.5" x14ac:dyDescent="0.2">
      <c r="A13" s="1" t="s">
        <v>34</v>
      </c>
      <c r="B13" s="1" t="s">
        <v>3299</v>
      </c>
      <c r="C13" s="1" t="s">
        <v>8272</v>
      </c>
      <c r="D13" s="1" t="s">
        <v>10439</v>
      </c>
      <c r="E13" s="1" t="s">
        <v>6476</v>
      </c>
      <c r="F13" s="1" t="s">
        <v>3838</v>
      </c>
      <c r="G13" s="1" t="s">
        <v>51</v>
      </c>
      <c r="H13" s="2">
        <v>300000</v>
      </c>
    </row>
    <row r="14" spans="1:8" x14ac:dyDescent="0.2">
      <c r="A14" s="1" t="s">
        <v>34</v>
      </c>
      <c r="B14" s="1" t="s">
        <v>1892</v>
      </c>
      <c r="C14" s="1" t="s">
        <v>1893</v>
      </c>
      <c r="D14" s="1" t="s">
        <v>9876</v>
      </c>
      <c r="E14" s="1" t="s">
        <v>9877</v>
      </c>
      <c r="F14" s="1" t="s">
        <v>11</v>
      </c>
      <c r="G14" s="1" t="s">
        <v>51</v>
      </c>
      <c r="H14" s="2">
        <v>460952.38</v>
      </c>
    </row>
    <row r="15" spans="1:8" x14ac:dyDescent="0.2">
      <c r="A15" s="1" t="s">
        <v>34</v>
      </c>
      <c r="B15" s="1" t="s">
        <v>5792</v>
      </c>
      <c r="C15" s="1" t="s">
        <v>5793</v>
      </c>
      <c r="D15" s="1" t="s">
        <v>5893</v>
      </c>
      <c r="E15" s="1" t="s">
        <v>5894</v>
      </c>
      <c r="F15" s="1" t="s">
        <v>2641</v>
      </c>
      <c r="G15" s="1" t="s">
        <v>51</v>
      </c>
      <c r="H15" s="2">
        <v>222857.14</v>
      </c>
    </row>
    <row r="16" spans="1:8" ht="22.5" x14ac:dyDescent="0.2">
      <c r="A16" s="1" t="s">
        <v>34</v>
      </c>
      <c r="B16" s="1" t="s">
        <v>919</v>
      </c>
      <c r="C16" s="1" t="s">
        <v>920</v>
      </c>
      <c r="D16" s="1" t="s">
        <v>927</v>
      </c>
      <c r="E16" s="1" t="s">
        <v>928</v>
      </c>
      <c r="F16" s="1" t="s">
        <v>50</v>
      </c>
      <c r="G16" s="1" t="s">
        <v>51</v>
      </c>
      <c r="H16" s="2">
        <v>460952.38</v>
      </c>
    </row>
    <row r="17" spans="1:8" x14ac:dyDescent="0.2">
      <c r="A17" s="1" t="s">
        <v>34</v>
      </c>
      <c r="B17" s="1" t="s">
        <v>919</v>
      </c>
      <c r="C17" s="1" t="s">
        <v>920</v>
      </c>
      <c r="D17" s="1" t="s">
        <v>5501</v>
      </c>
      <c r="E17" s="1" t="s">
        <v>5502</v>
      </c>
      <c r="F17" s="1" t="s">
        <v>209</v>
      </c>
      <c r="G17" s="1" t="s">
        <v>51</v>
      </c>
      <c r="H17" s="2">
        <v>270476.19</v>
      </c>
    </row>
    <row r="18" spans="1:8" x14ac:dyDescent="0.2">
      <c r="A18" s="1" t="s">
        <v>34</v>
      </c>
      <c r="B18" s="1" t="s">
        <v>919</v>
      </c>
      <c r="C18" s="1" t="s">
        <v>920</v>
      </c>
      <c r="D18" s="1" t="s">
        <v>6979</v>
      </c>
      <c r="E18" s="1" t="s">
        <v>310</v>
      </c>
      <c r="F18" s="1" t="s">
        <v>2641</v>
      </c>
      <c r="G18" s="1" t="s">
        <v>51</v>
      </c>
      <c r="H18" s="2">
        <v>222857.14</v>
      </c>
    </row>
    <row r="19" spans="1:8" x14ac:dyDescent="0.2">
      <c r="A19" s="1" t="s">
        <v>34</v>
      </c>
      <c r="B19" s="1" t="s">
        <v>1867</v>
      </c>
      <c r="C19" s="1" t="s">
        <v>1868</v>
      </c>
      <c r="D19" s="1" t="s">
        <v>6989</v>
      </c>
      <c r="E19" s="1" t="s">
        <v>6990</v>
      </c>
      <c r="F19" s="1" t="s">
        <v>2641</v>
      </c>
      <c r="G19" s="1" t="s">
        <v>51</v>
      </c>
      <c r="H19" s="2">
        <v>222857.14</v>
      </c>
    </row>
    <row r="20" spans="1:8" ht="22.5" x14ac:dyDescent="0.2">
      <c r="A20" s="1" t="s">
        <v>34</v>
      </c>
      <c r="B20" s="1" t="s">
        <v>2442</v>
      </c>
      <c r="C20" s="1" t="s">
        <v>2443</v>
      </c>
      <c r="D20" s="1" t="s">
        <v>8879</v>
      </c>
      <c r="E20" s="1" t="s">
        <v>8880</v>
      </c>
      <c r="F20" s="1" t="s">
        <v>50</v>
      </c>
      <c r="G20" s="1" t="s">
        <v>51</v>
      </c>
      <c r="H20" s="2">
        <v>270476.19</v>
      </c>
    </row>
    <row r="21" spans="1:8" x14ac:dyDescent="0.2">
      <c r="A21" s="1" t="s">
        <v>34</v>
      </c>
      <c r="B21" s="1" t="s">
        <v>1650</v>
      </c>
      <c r="C21" s="1" t="s">
        <v>1651</v>
      </c>
      <c r="D21" s="1" t="s">
        <v>7165</v>
      </c>
      <c r="E21" s="1" t="s">
        <v>7166</v>
      </c>
      <c r="F21" s="1" t="s">
        <v>2641</v>
      </c>
      <c r="G21" s="1" t="s">
        <v>51</v>
      </c>
      <c r="H21" s="2">
        <v>222857.14</v>
      </c>
    </row>
    <row r="22" spans="1:8" ht="22.5" x14ac:dyDescent="0.2">
      <c r="A22" s="1" t="s">
        <v>34</v>
      </c>
      <c r="B22" s="1" t="s">
        <v>688</v>
      </c>
      <c r="C22" s="1" t="s">
        <v>689</v>
      </c>
      <c r="D22" s="1" t="s">
        <v>5457</v>
      </c>
      <c r="E22" s="1" t="s">
        <v>5286</v>
      </c>
      <c r="F22" s="1" t="s">
        <v>3704</v>
      </c>
      <c r="G22" s="1" t="s">
        <v>51</v>
      </c>
      <c r="H22" s="2">
        <v>224190</v>
      </c>
    </row>
    <row r="23" spans="1:8" x14ac:dyDescent="0.2">
      <c r="A23" s="1" t="s">
        <v>34</v>
      </c>
      <c r="B23" s="1" t="s">
        <v>418</v>
      </c>
      <c r="C23" s="1" t="s">
        <v>419</v>
      </c>
      <c r="D23" s="1" t="s">
        <v>6048</v>
      </c>
      <c r="E23" s="1" t="s">
        <v>247</v>
      </c>
      <c r="F23" s="1" t="s">
        <v>209</v>
      </c>
      <c r="G23" s="1" t="s">
        <v>51</v>
      </c>
      <c r="H23" s="2">
        <v>273972.59999999998</v>
      </c>
    </row>
    <row r="24" spans="1:8" ht="292.5" x14ac:dyDescent="0.2">
      <c r="A24" s="1" t="s">
        <v>34</v>
      </c>
      <c r="B24" s="1" t="s">
        <v>1844</v>
      </c>
      <c r="C24" s="1" t="s">
        <v>10042</v>
      </c>
      <c r="D24" s="1" t="s">
        <v>10040</v>
      </c>
      <c r="E24" s="1" t="s">
        <v>10041</v>
      </c>
      <c r="F24" s="1" t="s">
        <v>3948</v>
      </c>
      <c r="G24" s="1" t="s">
        <v>51</v>
      </c>
      <c r="H24" s="2">
        <v>3000000</v>
      </c>
    </row>
    <row r="25" spans="1:8" x14ac:dyDescent="0.2">
      <c r="A25" s="1" t="s">
        <v>34</v>
      </c>
      <c r="B25" s="1" t="s">
        <v>1844</v>
      </c>
      <c r="C25" s="1" t="s">
        <v>2271</v>
      </c>
      <c r="D25" s="1" t="s">
        <v>6686</v>
      </c>
      <c r="E25" s="1" t="s">
        <v>6687</v>
      </c>
      <c r="F25" s="1" t="s">
        <v>50</v>
      </c>
      <c r="G25" s="1" t="s">
        <v>51</v>
      </c>
      <c r="H25" s="2">
        <v>289523.81</v>
      </c>
    </row>
    <row r="26" spans="1:8" x14ac:dyDescent="0.2">
      <c r="A26" s="1" t="s">
        <v>34</v>
      </c>
      <c r="B26" s="1" t="s">
        <v>1844</v>
      </c>
      <c r="C26" s="1" t="s">
        <v>2271</v>
      </c>
      <c r="D26" s="1" t="s">
        <v>6691</v>
      </c>
      <c r="E26" s="1" t="s">
        <v>6692</v>
      </c>
      <c r="F26" s="1" t="s">
        <v>2641</v>
      </c>
      <c r="G26" s="1" t="s">
        <v>51</v>
      </c>
      <c r="H26" s="2">
        <v>222857.14</v>
      </c>
    </row>
    <row r="27" spans="1:8" x14ac:dyDescent="0.2">
      <c r="A27" s="1" t="s">
        <v>34</v>
      </c>
      <c r="B27" s="1" t="s">
        <v>276</v>
      </c>
      <c r="C27" s="1" t="s">
        <v>277</v>
      </c>
      <c r="D27" s="1" t="s">
        <v>715</v>
      </c>
      <c r="E27" s="1" t="s">
        <v>716</v>
      </c>
      <c r="F27" s="1" t="s">
        <v>50</v>
      </c>
      <c r="G27" s="1" t="s">
        <v>51</v>
      </c>
      <c r="H27" s="2">
        <v>318095.24</v>
      </c>
    </row>
    <row r="28" spans="1:8" ht="22.5" x14ac:dyDescent="0.2">
      <c r="A28" s="1" t="s">
        <v>34</v>
      </c>
      <c r="B28" s="1" t="s">
        <v>3198</v>
      </c>
      <c r="C28" s="1" t="s">
        <v>3199</v>
      </c>
      <c r="D28" s="1" t="s">
        <v>6469</v>
      </c>
      <c r="E28" s="1" t="s">
        <v>6470</v>
      </c>
      <c r="F28" s="1" t="s">
        <v>50</v>
      </c>
      <c r="G28" s="1" t="s">
        <v>51</v>
      </c>
      <c r="H28" s="2">
        <v>222857.14</v>
      </c>
    </row>
    <row r="29" spans="1:8" x14ac:dyDescent="0.2">
      <c r="A29" s="1" t="s">
        <v>34</v>
      </c>
      <c r="B29" s="1" t="s">
        <v>3206</v>
      </c>
      <c r="C29" s="1" t="s">
        <v>3207</v>
      </c>
      <c r="D29" s="1" t="s">
        <v>6100</v>
      </c>
      <c r="E29" s="1" t="s">
        <v>6101</v>
      </c>
      <c r="F29" s="1" t="s">
        <v>209</v>
      </c>
      <c r="G29" s="1" t="s">
        <v>51</v>
      </c>
      <c r="H29" s="2">
        <v>235322.89</v>
      </c>
    </row>
    <row r="30" spans="1:8" x14ac:dyDescent="0.2">
      <c r="A30" s="1" t="s">
        <v>34</v>
      </c>
      <c r="B30" s="1" t="s">
        <v>1634</v>
      </c>
      <c r="C30" s="1" t="s">
        <v>1635</v>
      </c>
      <c r="D30" s="1" t="s">
        <v>6269</v>
      </c>
      <c r="E30" s="1" t="s">
        <v>2403</v>
      </c>
      <c r="F30" s="1" t="s">
        <v>209</v>
      </c>
      <c r="G30" s="1" t="s">
        <v>51</v>
      </c>
      <c r="H30" s="2">
        <v>234833.66</v>
      </c>
    </row>
    <row r="31" spans="1:8" ht="22.5" x14ac:dyDescent="0.2">
      <c r="A31" s="1" t="s">
        <v>34</v>
      </c>
      <c r="B31" s="1" t="s">
        <v>2820</v>
      </c>
      <c r="C31" s="1" t="s">
        <v>2821</v>
      </c>
      <c r="D31" s="1" t="s">
        <v>5841</v>
      </c>
      <c r="E31" s="1" t="s">
        <v>5842</v>
      </c>
      <c r="F31" s="1" t="s">
        <v>209</v>
      </c>
      <c r="G31" s="1" t="s">
        <v>51</v>
      </c>
      <c r="H31" s="2">
        <v>234833.66</v>
      </c>
    </row>
    <row r="32" spans="1:8" ht="33.75" x14ac:dyDescent="0.2">
      <c r="A32" s="1" t="s">
        <v>34</v>
      </c>
      <c r="B32" s="1" t="s">
        <v>2820</v>
      </c>
      <c r="C32" s="1" t="s">
        <v>2821</v>
      </c>
      <c r="D32" s="1" t="s">
        <v>8424</v>
      </c>
      <c r="E32" s="1" t="s">
        <v>8425</v>
      </c>
      <c r="F32" s="1" t="s">
        <v>2641</v>
      </c>
      <c r="G32" s="1" t="s">
        <v>51</v>
      </c>
      <c r="H32" s="2">
        <v>911877.39</v>
      </c>
    </row>
    <row r="33" spans="1:8" ht="22.5" x14ac:dyDescent="0.2">
      <c r="A33" s="1" t="s">
        <v>34</v>
      </c>
      <c r="B33" s="1" t="s">
        <v>2820</v>
      </c>
      <c r="C33" s="1" t="s">
        <v>2821</v>
      </c>
      <c r="D33" s="1" t="s">
        <v>8522</v>
      </c>
      <c r="E33" s="1" t="s">
        <v>8523</v>
      </c>
      <c r="F33" s="1" t="s">
        <v>209</v>
      </c>
      <c r="G33" s="1" t="s">
        <v>51</v>
      </c>
      <c r="H33" s="2">
        <v>283757.34000000003</v>
      </c>
    </row>
    <row r="34" spans="1:8" ht="22.5" x14ac:dyDescent="0.2">
      <c r="A34" s="1" t="s">
        <v>34</v>
      </c>
      <c r="B34" s="1" t="s">
        <v>1298</v>
      </c>
      <c r="C34" s="1" t="s">
        <v>8113</v>
      </c>
      <c r="D34" s="1" t="s">
        <v>9755</v>
      </c>
      <c r="E34" s="1" t="s">
        <v>6476</v>
      </c>
      <c r="F34" s="1" t="s">
        <v>3838</v>
      </c>
      <c r="G34" s="1" t="s">
        <v>51</v>
      </c>
      <c r="H34" s="2">
        <v>500000</v>
      </c>
    </row>
    <row r="35" spans="1:8" ht="22.5" x14ac:dyDescent="0.2">
      <c r="A35" s="1" t="s">
        <v>34</v>
      </c>
      <c r="B35" s="1" t="s">
        <v>1631</v>
      </c>
      <c r="C35" s="1" t="s">
        <v>8274</v>
      </c>
      <c r="D35" s="1" t="s">
        <v>8273</v>
      </c>
      <c r="E35" s="1" t="s">
        <v>6476</v>
      </c>
      <c r="F35" s="1" t="s">
        <v>3838</v>
      </c>
      <c r="G35" s="1" t="s">
        <v>51</v>
      </c>
      <c r="H35" s="2">
        <v>200000</v>
      </c>
    </row>
    <row r="36" spans="1:8" ht="22.5" x14ac:dyDescent="0.2">
      <c r="A36" s="1" t="s">
        <v>34</v>
      </c>
      <c r="B36" s="1" t="s">
        <v>1631</v>
      </c>
      <c r="C36" s="1" t="s">
        <v>8274</v>
      </c>
      <c r="D36" s="1" t="s">
        <v>9901</v>
      </c>
      <c r="E36" s="1" t="s">
        <v>6476</v>
      </c>
      <c r="F36" s="1" t="s">
        <v>3838</v>
      </c>
      <c r="G36" s="1" t="s">
        <v>51</v>
      </c>
      <c r="H36" s="2">
        <v>200000</v>
      </c>
    </row>
    <row r="37" spans="1:8" ht="22.5" x14ac:dyDescent="0.2">
      <c r="A37" s="1" t="s">
        <v>34</v>
      </c>
      <c r="B37" s="1" t="s">
        <v>1163</v>
      </c>
      <c r="C37" s="1" t="s">
        <v>8062</v>
      </c>
      <c r="D37" s="1" t="s">
        <v>10024</v>
      </c>
      <c r="E37" s="1" t="s">
        <v>6476</v>
      </c>
      <c r="F37" s="1" t="s">
        <v>3838</v>
      </c>
      <c r="G37" s="1" t="s">
        <v>51</v>
      </c>
      <c r="H37" s="2">
        <v>200000</v>
      </c>
    </row>
    <row r="38" spans="1:8" x14ac:dyDescent="0.2">
      <c r="A38" s="1" t="s">
        <v>34</v>
      </c>
      <c r="B38" s="1" t="s">
        <v>1163</v>
      </c>
      <c r="C38" s="1" t="s">
        <v>8061</v>
      </c>
      <c r="D38" s="1" t="s">
        <v>10440</v>
      </c>
      <c r="E38" s="1" t="s">
        <v>6678</v>
      </c>
      <c r="F38" s="1" t="s">
        <v>3838</v>
      </c>
      <c r="G38" s="1" t="s">
        <v>51</v>
      </c>
      <c r="H38" s="2">
        <v>1999215</v>
      </c>
    </row>
    <row r="39" spans="1:8" ht="22.5" x14ac:dyDescent="0.2">
      <c r="A39" s="1" t="s">
        <v>34</v>
      </c>
      <c r="B39" s="1" t="s">
        <v>1065</v>
      </c>
      <c r="C39" s="1" t="s">
        <v>1066</v>
      </c>
      <c r="D39" s="1" t="s">
        <v>7767</v>
      </c>
      <c r="E39" s="1" t="s">
        <v>7768</v>
      </c>
      <c r="F39" s="1" t="s">
        <v>50</v>
      </c>
      <c r="G39" s="1" t="s">
        <v>51</v>
      </c>
      <c r="H39" s="2">
        <v>222857.14</v>
      </c>
    </row>
    <row r="40" spans="1:8" ht="22.5" x14ac:dyDescent="0.2">
      <c r="A40" s="1" t="s">
        <v>34</v>
      </c>
      <c r="B40" s="1" t="s">
        <v>1065</v>
      </c>
      <c r="C40" s="1" t="s">
        <v>1066</v>
      </c>
      <c r="D40" s="1" t="s">
        <v>8793</v>
      </c>
      <c r="E40" s="1" t="s">
        <v>8794</v>
      </c>
      <c r="F40" s="1" t="s">
        <v>50</v>
      </c>
      <c r="G40" s="1" t="s">
        <v>51</v>
      </c>
      <c r="H40" s="2">
        <v>508571.43</v>
      </c>
    </row>
    <row r="41" spans="1:8" x14ac:dyDescent="0.2">
      <c r="A41" s="1" t="s">
        <v>34</v>
      </c>
      <c r="B41" s="1" t="s">
        <v>2785</v>
      </c>
      <c r="C41" s="1" t="s">
        <v>2786</v>
      </c>
      <c r="D41" s="1" t="s">
        <v>6871</v>
      </c>
      <c r="E41" s="1" t="s">
        <v>6872</v>
      </c>
      <c r="F41" s="1" t="s">
        <v>50</v>
      </c>
      <c r="G41" s="1" t="s">
        <v>51</v>
      </c>
      <c r="H41" s="2">
        <v>222857.14</v>
      </c>
    </row>
    <row r="42" spans="1:8" x14ac:dyDescent="0.2">
      <c r="A42" s="1" t="s">
        <v>34</v>
      </c>
      <c r="B42" s="1" t="s">
        <v>2785</v>
      </c>
      <c r="C42" s="1" t="s">
        <v>2786</v>
      </c>
      <c r="D42" s="1" t="s">
        <v>9539</v>
      </c>
      <c r="E42" s="1" t="s">
        <v>9540</v>
      </c>
      <c r="F42" s="1" t="s">
        <v>2641</v>
      </c>
      <c r="G42" s="1" t="s">
        <v>51</v>
      </c>
      <c r="H42" s="2">
        <v>222857.14</v>
      </c>
    </row>
    <row r="43" spans="1:8" ht="22.5" x14ac:dyDescent="0.2">
      <c r="A43" s="1" t="s">
        <v>34</v>
      </c>
      <c r="B43" s="1" t="s">
        <v>2681</v>
      </c>
      <c r="C43" s="1" t="s">
        <v>2682</v>
      </c>
      <c r="D43" s="1" t="s">
        <v>2687</v>
      </c>
      <c r="E43" s="1" t="s">
        <v>2688</v>
      </c>
      <c r="F43" s="1" t="s">
        <v>50</v>
      </c>
      <c r="G43" s="1" t="s">
        <v>51</v>
      </c>
      <c r="H43" s="2">
        <v>318095.24</v>
      </c>
    </row>
    <row r="44" spans="1:8" ht="22.5" x14ac:dyDescent="0.2">
      <c r="A44" s="1" t="s">
        <v>34</v>
      </c>
      <c r="B44" s="1" t="s">
        <v>2706</v>
      </c>
      <c r="C44" s="1" t="s">
        <v>2707</v>
      </c>
      <c r="D44" s="1" t="s">
        <v>2704</v>
      </c>
      <c r="E44" s="1" t="s">
        <v>2705</v>
      </c>
      <c r="F44" s="1" t="s">
        <v>50</v>
      </c>
      <c r="G44" s="1" t="s">
        <v>51</v>
      </c>
      <c r="H44" s="2">
        <v>270476.19</v>
      </c>
    </row>
    <row r="45" spans="1:8" x14ac:dyDescent="0.2">
      <c r="A45" s="1" t="s">
        <v>34</v>
      </c>
      <c r="B45" s="1" t="s">
        <v>2450</v>
      </c>
      <c r="C45" s="1" t="s">
        <v>2451</v>
      </c>
      <c r="D45" s="1" t="s">
        <v>3017</v>
      </c>
      <c r="E45" s="1" t="s">
        <v>3018</v>
      </c>
      <c r="F45" s="1" t="s">
        <v>50</v>
      </c>
      <c r="G45" s="1" t="s">
        <v>51</v>
      </c>
      <c r="H45" s="2">
        <v>699047.62</v>
      </c>
    </row>
    <row r="46" spans="1:8" ht="22.5" x14ac:dyDescent="0.2">
      <c r="A46" s="1" t="s">
        <v>34</v>
      </c>
      <c r="B46" s="1" t="s">
        <v>1641</v>
      </c>
      <c r="C46" s="1" t="s">
        <v>8058</v>
      </c>
      <c r="D46" s="1" t="s">
        <v>8057</v>
      </c>
      <c r="E46" s="1" t="s">
        <v>6476</v>
      </c>
      <c r="F46" s="1" t="s">
        <v>3838</v>
      </c>
      <c r="G46" s="1" t="s">
        <v>51</v>
      </c>
      <c r="H46" s="2">
        <v>400000</v>
      </c>
    </row>
    <row r="47" spans="1:8" ht="22.5" x14ac:dyDescent="0.2">
      <c r="A47" s="1" t="s">
        <v>34</v>
      </c>
      <c r="B47" s="1" t="s">
        <v>2686</v>
      </c>
      <c r="C47" s="1" t="s">
        <v>8060</v>
      </c>
      <c r="D47" s="1" t="s">
        <v>8059</v>
      </c>
      <c r="E47" s="1" t="s">
        <v>6476</v>
      </c>
      <c r="F47" s="1" t="s">
        <v>3838</v>
      </c>
      <c r="G47" s="1" t="s">
        <v>51</v>
      </c>
      <c r="H47" s="2">
        <v>250000</v>
      </c>
    </row>
    <row r="48" spans="1:8" ht="22.5" x14ac:dyDescent="0.2">
      <c r="A48" s="1" t="s">
        <v>34</v>
      </c>
      <c r="B48" s="1" t="s">
        <v>2019</v>
      </c>
      <c r="C48" s="1" t="s">
        <v>2020</v>
      </c>
      <c r="D48" s="1" t="s">
        <v>6959</v>
      </c>
      <c r="E48" s="1" t="s">
        <v>6960</v>
      </c>
      <c r="F48" s="1" t="s">
        <v>50</v>
      </c>
      <c r="G48" s="1" t="s">
        <v>51</v>
      </c>
      <c r="H48" s="2">
        <v>699047.62</v>
      </c>
    </row>
    <row r="49" spans="1:8" ht="22.5" x14ac:dyDescent="0.2">
      <c r="A49" s="1" t="s">
        <v>34</v>
      </c>
      <c r="B49" s="1" t="s">
        <v>1418</v>
      </c>
      <c r="C49" s="1" t="s">
        <v>8271</v>
      </c>
      <c r="D49" s="1" t="s">
        <v>8270</v>
      </c>
      <c r="E49" s="1" t="s">
        <v>6476</v>
      </c>
      <c r="F49" s="1" t="s">
        <v>3838</v>
      </c>
      <c r="G49" s="1" t="s">
        <v>51</v>
      </c>
      <c r="H49" s="2">
        <v>250000</v>
      </c>
    </row>
    <row r="50" spans="1:8" ht="22.5" x14ac:dyDescent="0.2">
      <c r="A50" s="1" t="s">
        <v>34</v>
      </c>
      <c r="B50" s="1" t="s">
        <v>2391</v>
      </c>
      <c r="C50" s="1" t="s">
        <v>2392</v>
      </c>
      <c r="D50" s="1" t="s">
        <v>5379</v>
      </c>
      <c r="E50" s="1" t="s">
        <v>5233</v>
      </c>
      <c r="F50" s="1" t="s">
        <v>3704</v>
      </c>
      <c r="G50" s="1" t="s">
        <v>51</v>
      </c>
      <c r="H50" s="2">
        <v>224190</v>
      </c>
    </row>
    <row r="51" spans="1:8" x14ac:dyDescent="0.2">
      <c r="A51" s="1" t="s">
        <v>34</v>
      </c>
      <c r="B51" s="1" t="s">
        <v>2391</v>
      </c>
      <c r="C51" s="1" t="s">
        <v>2392</v>
      </c>
      <c r="D51" s="1" t="s">
        <v>9480</v>
      </c>
      <c r="E51" s="1" t="s">
        <v>7576</v>
      </c>
      <c r="F51" s="1" t="s">
        <v>209</v>
      </c>
      <c r="G51" s="1" t="s">
        <v>51</v>
      </c>
      <c r="H51" s="2">
        <v>228571.43</v>
      </c>
    </row>
    <row r="52" spans="1:8" x14ac:dyDescent="0.2">
      <c r="A52" s="1" t="s">
        <v>34</v>
      </c>
      <c r="B52" s="1" t="s">
        <v>386</v>
      </c>
      <c r="C52" s="1" t="s">
        <v>387</v>
      </c>
      <c r="D52" s="1" t="s">
        <v>6167</v>
      </c>
      <c r="E52" s="1" t="s">
        <v>6168</v>
      </c>
      <c r="F52" s="1" t="s">
        <v>2641</v>
      </c>
      <c r="G52" s="1" t="s">
        <v>51</v>
      </c>
      <c r="H52" s="2">
        <v>246666.67</v>
      </c>
    </row>
    <row r="53" spans="1:8" ht="22.5" x14ac:dyDescent="0.2">
      <c r="A53" s="1" t="s">
        <v>34</v>
      </c>
      <c r="B53" s="1" t="s">
        <v>550</v>
      </c>
      <c r="C53" s="1" t="s">
        <v>9776</v>
      </c>
      <c r="D53" s="1" t="s">
        <v>9775</v>
      </c>
      <c r="E53" s="1" t="s">
        <v>6476</v>
      </c>
      <c r="F53" s="1" t="s">
        <v>3838</v>
      </c>
      <c r="G53" s="1" t="s">
        <v>51</v>
      </c>
      <c r="H53" s="2">
        <v>250000</v>
      </c>
    </row>
    <row r="54" spans="1:8" x14ac:dyDescent="0.2">
      <c r="A54" s="1" t="s">
        <v>34</v>
      </c>
      <c r="B54" s="1" t="s">
        <v>6867</v>
      </c>
      <c r="C54" s="1" t="s">
        <v>6868</v>
      </c>
      <c r="D54" s="1" t="s">
        <v>6865</v>
      </c>
      <c r="E54" s="1" t="s">
        <v>6866</v>
      </c>
      <c r="F54" s="1" t="s">
        <v>2641</v>
      </c>
      <c r="G54" s="1" t="s">
        <v>51</v>
      </c>
      <c r="H54" s="2">
        <v>270476.19</v>
      </c>
    </row>
    <row r="55" spans="1:8" ht="22.5" x14ac:dyDescent="0.2">
      <c r="A55" s="1" t="s">
        <v>34</v>
      </c>
      <c r="B55" s="1" t="s">
        <v>6867</v>
      </c>
      <c r="C55" s="1" t="s">
        <v>6868</v>
      </c>
      <c r="D55" s="1" t="s">
        <v>7006</v>
      </c>
      <c r="E55" s="1" t="s">
        <v>7007</v>
      </c>
      <c r="F55" s="1" t="s">
        <v>50</v>
      </c>
      <c r="G55" s="1" t="s">
        <v>51</v>
      </c>
      <c r="H55" s="2">
        <v>222857.14</v>
      </c>
    </row>
    <row r="56" spans="1:8" ht="22.5" x14ac:dyDescent="0.2">
      <c r="A56" s="1" t="s">
        <v>34</v>
      </c>
      <c r="B56" s="1" t="s">
        <v>6867</v>
      </c>
      <c r="C56" s="1" t="s">
        <v>6868</v>
      </c>
      <c r="D56" s="1" t="s">
        <v>8832</v>
      </c>
      <c r="E56" s="1" t="s">
        <v>8833</v>
      </c>
      <c r="F56" s="1" t="s">
        <v>50</v>
      </c>
      <c r="G56" s="1" t="s">
        <v>51</v>
      </c>
      <c r="H56" s="2">
        <v>222857.14</v>
      </c>
    </row>
    <row r="57" spans="1:8" ht="22.5" x14ac:dyDescent="0.2">
      <c r="A57" s="1" t="s">
        <v>34</v>
      </c>
      <c r="B57" s="1" t="s">
        <v>5549</v>
      </c>
      <c r="C57" s="1" t="s">
        <v>5550</v>
      </c>
      <c r="D57" s="1" t="s">
        <v>6581</v>
      </c>
      <c r="E57" s="1" t="s">
        <v>6582</v>
      </c>
      <c r="F57" s="1" t="s">
        <v>2641</v>
      </c>
      <c r="G57" s="1" t="s">
        <v>51</v>
      </c>
      <c r="H57" s="2">
        <v>460952.38</v>
      </c>
    </row>
    <row r="58" spans="1:8" x14ac:dyDescent="0.2">
      <c r="A58" s="1" t="s">
        <v>34</v>
      </c>
      <c r="B58" s="1" t="s">
        <v>5549</v>
      </c>
      <c r="C58" s="1" t="s">
        <v>5550</v>
      </c>
      <c r="D58" s="1" t="s">
        <v>6626</v>
      </c>
      <c r="E58" s="1" t="s">
        <v>6627</v>
      </c>
      <c r="F58" s="1" t="s">
        <v>209</v>
      </c>
      <c r="G58" s="1" t="s">
        <v>51</v>
      </c>
      <c r="H58" s="2">
        <v>283757.34000000003</v>
      </c>
    </row>
    <row r="59" spans="1:8" ht="33.75" x14ac:dyDescent="0.2">
      <c r="A59" s="1" t="s">
        <v>34</v>
      </c>
      <c r="B59" s="1" t="s">
        <v>2009</v>
      </c>
      <c r="C59" s="1" t="s">
        <v>2010</v>
      </c>
      <c r="D59" s="1" t="s">
        <v>5828</v>
      </c>
      <c r="E59" s="1" t="s">
        <v>5829</v>
      </c>
      <c r="F59" s="1" t="s">
        <v>2641</v>
      </c>
      <c r="G59" s="1" t="s">
        <v>51</v>
      </c>
      <c r="H59" s="2">
        <v>222857.14</v>
      </c>
    </row>
    <row r="60" spans="1:8" x14ac:dyDescent="0.2">
      <c r="A60" s="1" t="s">
        <v>34</v>
      </c>
      <c r="B60" s="1" t="s">
        <v>532</v>
      </c>
      <c r="C60" s="1" t="s">
        <v>533</v>
      </c>
      <c r="D60" s="1" t="s">
        <v>8877</v>
      </c>
      <c r="E60" s="1" t="s">
        <v>8878</v>
      </c>
      <c r="F60" s="1" t="s">
        <v>50</v>
      </c>
      <c r="G60" s="1" t="s">
        <v>51</v>
      </c>
      <c r="H60" s="2">
        <v>270476.19</v>
      </c>
    </row>
    <row r="61" spans="1:8" x14ac:dyDescent="0.2">
      <c r="A61" s="1" t="s">
        <v>34</v>
      </c>
      <c r="B61" s="1" t="s">
        <v>654</v>
      </c>
      <c r="C61" s="1" t="s">
        <v>655</v>
      </c>
      <c r="D61" s="1" t="s">
        <v>7201</v>
      </c>
      <c r="E61" s="1" t="s">
        <v>7202</v>
      </c>
      <c r="F61" s="1" t="s">
        <v>50</v>
      </c>
      <c r="G61" s="1" t="s">
        <v>51</v>
      </c>
      <c r="H61" s="2">
        <v>222857.14</v>
      </c>
    </row>
    <row r="62" spans="1:8" x14ac:dyDescent="0.2">
      <c r="A62" s="1" t="s">
        <v>34</v>
      </c>
      <c r="B62" s="1" t="s">
        <v>654</v>
      </c>
      <c r="C62" s="1" t="s">
        <v>655</v>
      </c>
      <c r="D62" s="1" t="s">
        <v>8741</v>
      </c>
      <c r="E62" s="1" t="s">
        <v>8742</v>
      </c>
      <c r="F62" s="1" t="s">
        <v>209</v>
      </c>
      <c r="G62" s="1" t="s">
        <v>51</v>
      </c>
      <c r="H62" s="2">
        <v>234833.66</v>
      </c>
    </row>
    <row r="63" spans="1:8" ht="22.5" x14ac:dyDescent="0.2">
      <c r="A63" s="1" t="s">
        <v>34</v>
      </c>
      <c r="B63" s="1" t="s">
        <v>654</v>
      </c>
      <c r="C63" s="1" t="s">
        <v>655</v>
      </c>
      <c r="D63" s="1" t="s">
        <v>8897</v>
      </c>
      <c r="E63" s="1" t="s">
        <v>8898</v>
      </c>
      <c r="F63" s="1" t="s">
        <v>50</v>
      </c>
      <c r="G63" s="1" t="s">
        <v>51</v>
      </c>
      <c r="H63" s="2">
        <v>365714.29</v>
      </c>
    </row>
    <row r="64" spans="1:8" ht="22.5" x14ac:dyDescent="0.2">
      <c r="A64" s="1" t="s">
        <v>34</v>
      </c>
      <c r="B64" s="1" t="s">
        <v>761</v>
      </c>
      <c r="C64" s="1" t="s">
        <v>762</v>
      </c>
      <c r="D64" s="1" t="s">
        <v>7500</v>
      </c>
      <c r="E64" s="1" t="s">
        <v>7021</v>
      </c>
      <c r="F64" s="1" t="s">
        <v>3704</v>
      </c>
      <c r="G64" s="1" t="s">
        <v>51</v>
      </c>
      <c r="H64" s="2">
        <v>224190</v>
      </c>
    </row>
    <row r="65" spans="1:8" x14ac:dyDescent="0.2">
      <c r="A65" s="3"/>
      <c r="B65" s="3"/>
      <c r="C65" s="3"/>
      <c r="D65" s="3"/>
      <c r="E65" s="3"/>
      <c r="F65" s="3"/>
      <c r="G65" s="3"/>
      <c r="H65" s="4">
        <f>SUBTOTAL(109,Tabela145689101112131415161718192021222325262728[VL Repasse Proposta])</f>
        <v>22200107.230000008</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8"/>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472</v>
      </c>
      <c r="B5" s="1" t="s">
        <v>2803</v>
      </c>
      <c r="C5" s="1" t="s">
        <v>2804</v>
      </c>
      <c r="D5" s="1" t="s">
        <v>6118</v>
      </c>
      <c r="E5" s="1" t="s">
        <v>6119</v>
      </c>
      <c r="F5" s="1" t="s">
        <v>2641</v>
      </c>
      <c r="G5" s="1" t="s">
        <v>51</v>
      </c>
      <c r="H5" s="2">
        <v>222857.14</v>
      </c>
    </row>
    <row r="6" spans="1:8" ht="22.5" x14ac:dyDescent="0.2">
      <c r="A6" s="1" t="s">
        <v>472</v>
      </c>
      <c r="B6" s="1" t="s">
        <v>2803</v>
      </c>
      <c r="C6" s="1" t="s">
        <v>2804</v>
      </c>
      <c r="D6" s="1" t="s">
        <v>6527</v>
      </c>
      <c r="E6" s="1" t="s">
        <v>247</v>
      </c>
      <c r="F6" s="1" t="s">
        <v>209</v>
      </c>
      <c r="G6" s="1" t="s">
        <v>51</v>
      </c>
      <c r="H6" s="2">
        <v>234833.64</v>
      </c>
    </row>
    <row r="7" spans="1:8" ht="22.5" x14ac:dyDescent="0.2">
      <c r="A7" s="1" t="s">
        <v>472</v>
      </c>
      <c r="B7" s="1" t="s">
        <v>2803</v>
      </c>
      <c r="C7" s="1" t="s">
        <v>2804</v>
      </c>
      <c r="D7" s="1" t="s">
        <v>7243</v>
      </c>
      <c r="E7" s="1" t="s">
        <v>7244</v>
      </c>
      <c r="F7" s="1" t="s">
        <v>2641</v>
      </c>
      <c r="G7" s="1" t="s">
        <v>51</v>
      </c>
      <c r="H7" s="2">
        <v>222857.14</v>
      </c>
    </row>
    <row r="8" spans="1:8" ht="22.5" x14ac:dyDescent="0.2">
      <c r="A8" s="1" t="s">
        <v>472</v>
      </c>
      <c r="B8" s="1" t="s">
        <v>4404</v>
      </c>
      <c r="C8" s="1" t="s">
        <v>4405</v>
      </c>
      <c r="D8" s="1" t="s">
        <v>6725</v>
      </c>
      <c r="E8" s="1" t="s">
        <v>6726</v>
      </c>
      <c r="F8" s="1" t="s">
        <v>2641</v>
      </c>
      <c r="G8" s="1" t="s">
        <v>51</v>
      </c>
      <c r="H8" s="2">
        <v>460952.38</v>
      </c>
    </row>
    <row r="9" spans="1:8" x14ac:dyDescent="0.2">
      <c r="A9" s="1" t="s">
        <v>472</v>
      </c>
      <c r="B9" s="1" t="s">
        <v>4404</v>
      </c>
      <c r="C9" s="1" t="s">
        <v>4405</v>
      </c>
      <c r="D9" s="1" t="s">
        <v>7189</v>
      </c>
      <c r="E9" s="1" t="s">
        <v>5172</v>
      </c>
      <c r="F9" s="1" t="s">
        <v>3704</v>
      </c>
      <c r="G9" s="1" t="s">
        <v>51</v>
      </c>
      <c r="H9" s="2">
        <v>350000</v>
      </c>
    </row>
    <row r="10" spans="1:8" x14ac:dyDescent="0.2">
      <c r="A10" s="1" t="s">
        <v>472</v>
      </c>
      <c r="B10" s="1" t="s">
        <v>4404</v>
      </c>
      <c r="C10" s="1" t="s">
        <v>4405</v>
      </c>
      <c r="D10" s="1" t="s">
        <v>7837</v>
      </c>
      <c r="E10" s="1" t="s">
        <v>7838</v>
      </c>
      <c r="F10" s="1" t="s">
        <v>2641</v>
      </c>
      <c r="G10" s="1" t="s">
        <v>51</v>
      </c>
      <c r="H10" s="2">
        <v>400000</v>
      </c>
    </row>
    <row r="11" spans="1:8" x14ac:dyDescent="0.2">
      <c r="A11" s="1" t="s">
        <v>472</v>
      </c>
      <c r="B11" s="1" t="s">
        <v>4404</v>
      </c>
      <c r="C11" s="1" t="s">
        <v>4405</v>
      </c>
      <c r="D11" s="1" t="s">
        <v>7886</v>
      </c>
      <c r="E11" s="1" t="s">
        <v>7887</v>
      </c>
      <c r="F11" s="1" t="s">
        <v>2641</v>
      </c>
      <c r="G11" s="1" t="s">
        <v>51</v>
      </c>
      <c r="H11" s="2">
        <v>283809.52</v>
      </c>
    </row>
    <row r="12" spans="1:8" x14ac:dyDescent="0.2">
      <c r="A12" s="1" t="s">
        <v>472</v>
      </c>
      <c r="B12" s="1" t="s">
        <v>473</v>
      </c>
      <c r="C12" s="1" t="s">
        <v>474</v>
      </c>
      <c r="D12" s="1" t="s">
        <v>4796</v>
      </c>
      <c r="E12" s="1" t="s">
        <v>4797</v>
      </c>
      <c r="F12" s="1" t="s">
        <v>3931</v>
      </c>
      <c r="G12" s="1" t="s">
        <v>51</v>
      </c>
      <c r="H12" s="2">
        <v>1700000</v>
      </c>
    </row>
    <row r="13" spans="1:8" x14ac:dyDescent="0.2">
      <c r="A13" s="1" t="s">
        <v>472</v>
      </c>
      <c r="B13" s="1" t="s">
        <v>473</v>
      </c>
      <c r="C13" s="1" t="s">
        <v>474</v>
      </c>
      <c r="D13" s="1" t="s">
        <v>5909</v>
      </c>
      <c r="E13" s="1" t="s">
        <v>5910</v>
      </c>
      <c r="F13" s="1" t="s">
        <v>11</v>
      </c>
      <c r="G13" s="1" t="s">
        <v>51</v>
      </c>
      <c r="H13" s="2">
        <v>720306.51</v>
      </c>
    </row>
    <row r="14" spans="1:8" ht="22.5" x14ac:dyDescent="0.2">
      <c r="A14" s="1" t="s">
        <v>472</v>
      </c>
      <c r="B14" s="1" t="s">
        <v>473</v>
      </c>
      <c r="C14" s="1" t="s">
        <v>474</v>
      </c>
      <c r="D14" s="1" t="s">
        <v>5926</v>
      </c>
      <c r="E14" s="1" t="s">
        <v>5927</v>
      </c>
      <c r="F14" s="1" t="s">
        <v>2641</v>
      </c>
      <c r="G14" s="1" t="s">
        <v>51</v>
      </c>
      <c r="H14" s="2">
        <v>651428.56999999995</v>
      </c>
    </row>
    <row r="15" spans="1:8" ht="22.5" x14ac:dyDescent="0.2">
      <c r="A15" s="1" t="s">
        <v>472</v>
      </c>
      <c r="B15" s="1" t="s">
        <v>473</v>
      </c>
      <c r="C15" s="1" t="s">
        <v>8280</v>
      </c>
      <c r="D15" s="1" t="s">
        <v>8335</v>
      </c>
      <c r="E15" s="1" t="s">
        <v>6476</v>
      </c>
      <c r="F15" s="1" t="s">
        <v>3838</v>
      </c>
      <c r="G15" s="1" t="s">
        <v>51</v>
      </c>
      <c r="H15" s="2">
        <v>386136</v>
      </c>
    </row>
    <row r="16" spans="1:8" ht="22.5" x14ac:dyDescent="0.2">
      <c r="A16" s="1" t="s">
        <v>472</v>
      </c>
      <c r="B16" s="1" t="s">
        <v>473</v>
      </c>
      <c r="C16" s="1" t="s">
        <v>2870</v>
      </c>
      <c r="D16" s="1" t="s">
        <v>9439</v>
      </c>
      <c r="E16" s="1" t="s">
        <v>9440</v>
      </c>
      <c r="F16" s="1" t="s">
        <v>2641</v>
      </c>
      <c r="G16" s="1" t="s">
        <v>51</v>
      </c>
      <c r="H16" s="2">
        <v>6642857.1399999997</v>
      </c>
    </row>
    <row r="17" spans="1:8" ht="22.5" x14ac:dyDescent="0.2">
      <c r="A17" s="1" t="s">
        <v>472</v>
      </c>
      <c r="B17" s="1" t="s">
        <v>1975</v>
      </c>
      <c r="C17" s="1" t="s">
        <v>1976</v>
      </c>
      <c r="D17" s="1" t="s">
        <v>7659</v>
      </c>
      <c r="E17" s="1" t="s">
        <v>4273</v>
      </c>
      <c r="F17" s="1" t="s">
        <v>3704</v>
      </c>
      <c r="G17" s="1" t="s">
        <v>51</v>
      </c>
      <c r="H17" s="2">
        <v>450000</v>
      </c>
    </row>
    <row r="18" spans="1:8" x14ac:dyDescent="0.2">
      <c r="A18" s="1" t="s">
        <v>472</v>
      </c>
      <c r="B18" s="1" t="s">
        <v>478</v>
      </c>
      <c r="C18" s="1" t="s">
        <v>479</v>
      </c>
      <c r="D18" s="1" t="s">
        <v>7407</v>
      </c>
      <c r="E18" s="1" t="s">
        <v>7408</v>
      </c>
      <c r="F18" s="1" t="s">
        <v>2641</v>
      </c>
      <c r="G18" s="1" t="s">
        <v>51</v>
      </c>
      <c r="H18" s="2">
        <v>651428.56999999995</v>
      </c>
    </row>
    <row r="19" spans="1:8" x14ac:dyDescent="0.2">
      <c r="A19" s="1" t="s">
        <v>472</v>
      </c>
      <c r="B19" s="1" t="s">
        <v>478</v>
      </c>
      <c r="C19" s="1" t="s">
        <v>479</v>
      </c>
      <c r="D19" s="1" t="s">
        <v>9188</v>
      </c>
      <c r="E19" s="1" t="s">
        <v>9189</v>
      </c>
      <c r="F19" s="1" t="s">
        <v>2641</v>
      </c>
      <c r="G19" s="1" t="s">
        <v>51</v>
      </c>
      <c r="H19" s="2">
        <v>365714.29</v>
      </c>
    </row>
    <row r="20" spans="1:8" x14ac:dyDescent="0.2">
      <c r="A20" s="1" t="s">
        <v>472</v>
      </c>
      <c r="B20" s="1" t="s">
        <v>478</v>
      </c>
      <c r="C20" s="1" t="s">
        <v>479</v>
      </c>
      <c r="D20" s="1" t="s">
        <v>9488</v>
      </c>
      <c r="E20" s="1" t="s">
        <v>9489</v>
      </c>
      <c r="F20" s="1" t="s">
        <v>2641</v>
      </c>
      <c r="G20" s="1" t="s">
        <v>51</v>
      </c>
      <c r="H20" s="2">
        <v>863984.67</v>
      </c>
    </row>
    <row r="21" spans="1:8" x14ac:dyDescent="0.2">
      <c r="A21" s="1" t="s">
        <v>472</v>
      </c>
      <c r="B21" s="1" t="s">
        <v>2350</v>
      </c>
      <c r="C21" s="1" t="s">
        <v>2351</v>
      </c>
      <c r="D21" s="1" t="s">
        <v>5338</v>
      </c>
      <c r="E21" s="1" t="s">
        <v>4407</v>
      </c>
      <c r="F21" s="1" t="s">
        <v>3558</v>
      </c>
      <c r="G21" s="1" t="s">
        <v>51</v>
      </c>
      <c r="H21" s="2">
        <v>250000</v>
      </c>
    </row>
    <row r="22" spans="1:8" x14ac:dyDescent="0.2">
      <c r="A22" s="1" t="s">
        <v>472</v>
      </c>
      <c r="B22" s="1" t="s">
        <v>2350</v>
      </c>
      <c r="C22" s="1" t="s">
        <v>2351</v>
      </c>
      <c r="D22" s="1" t="s">
        <v>6511</v>
      </c>
      <c r="E22" s="1" t="s">
        <v>247</v>
      </c>
      <c r="F22" s="1" t="s">
        <v>209</v>
      </c>
      <c r="G22" s="1" t="s">
        <v>51</v>
      </c>
      <c r="H22" s="2">
        <v>234833.66</v>
      </c>
    </row>
    <row r="23" spans="1:8" x14ac:dyDescent="0.2">
      <c r="A23" s="1" t="s">
        <v>472</v>
      </c>
      <c r="B23" s="1" t="s">
        <v>2350</v>
      </c>
      <c r="C23" s="1" t="s">
        <v>2351</v>
      </c>
      <c r="D23" s="1" t="s">
        <v>6518</v>
      </c>
      <c r="E23" s="1" t="s">
        <v>247</v>
      </c>
      <c r="F23" s="1" t="s">
        <v>209</v>
      </c>
      <c r="G23" s="1" t="s">
        <v>51</v>
      </c>
      <c r="H23" s="2">
        <v>283757.34000000003</v>
      </c>
    </row>
    <row r="24" spans="1:8" x14ac:dyDescent="0.2">
      <c r="A24" s="1" t="s">
        <v>472</v>
      </c>
      <c r="B24" s="1" t="s">
        <v>2350</v>
      </c>
      <c r="C24" s="1" t="s">
        <v>2351</v>
      </c>
      <c r="D24" s="1" t="s">
        <v>6528</v>
      </c>
      <c r="E24" s="1" t="s">
        <v>6529</v>
      </c>
      <c r="F24" s="1" t="s">
        <v>50</v>
      </c>
      <c r="G24" s="1" t="s">
        <v>51</v>
      </c>
      <c r="H24" s="2">
        <v>222857.14</v>
      </c>
    </row>
    <row r="25" spans="1:8" x14ac:dyDescent="0.2">
      <c r="A25" s="1" t="s">
        <v>472</v>
      </c>
      <c r="B25" s="1" t="s">
        <v>2350</v>
      </c>
      <c r="C25" s="1" t="s">
        <v>2351</v>
      </c>
      <c r="D25" s="1" t="s">
        <v>6540</v>
      </c>
      <c r="E25" s="1" t="s">
        <v>6541</v>
      </c>
      <c r="F25" s="1" t="s">
        <v>50</v>
      </c>
      <c r="G25" s="1" t="s">
        <v>51</v>
      </c>
      <c r="H25" s="2">
        <v>356190.48</v>
      </c>
    </row>
    <row r="26" spans="1:8" x14ac:dyDescent="0.2">
      <c r="A26" s="1" t="s">
        <v>472</v>
      </c>
      <c r="B26" s="1" t="s">
        <v>2350</v>
      </c>
      <c r="C26" s="1" t="s">
        <v>2351</v>
      </c>
      <c r="D26" s="1" t="s">
        <v>7792</v>
      </c>
      <c r="E26" s="1" t="s">
        <v>7793</v>
      </c>
      <c r="F26" s="1" t="s">
        <v>2641</v>
      </c>
      <c r="G26" s="1" t="s">
        <v>51</v>
      </c>
      <c r="H26" s="2">
        <v>484761.9</v>
      </c>
    </row>
    <row r="27" spans="1:8" x14ac:dyDescent="0.2">
      <c r="A27" s="1" t="s">
        <v>472</v>
      </c>
      <c r="B27" s="1" t="s">
        <v>2350</v>
      </c>
      <c r="C27" s="1" t="s">
        <v>2351</v>
      </c>
      <c r="D27" s="1" t="s">
        <v>8195</v>
      </c>
      <c r="E27" s="1" t="s">
        <v>8196</v>
      </c>
      <c r="F27" s="1" t="s">
        <v>2641</v>
      </c>
      <c r="G27" s="1" t="s">
        <v>51</v>
      </c>
      <c r="H27" s="2">
        <v>246666.67</v>
      </c>
    </row>
    <row r="28" spans="1:8" x14ac:dyDescent="0.2">
      <c r="A28" s="1" t="s">
        <v>472</v>
      </c>
      <c r="B28" s="1" t="s">
        <v>2434</v>
      </c>
      <c r="C28" s="1" t="s">
        <v>2435</v>
      </c>
      <c r="D28" s="1" t="s">
        <v>7820</v>
      </c>
      <c r="E28" s="1" t="s">
        <v>7821</v>
      </c>
      <c r="F28" s="1" t="s">
        <v>2641</v>
      </c>
      <c r="G28" s="1" t="s">
        <v>51</v>
      </c>
      <c r="H28" s="2">
        <v>699047.62</v>
      </c>
    </row>
    <row r="29" spans="1:8" x14ac:dyDescent="0.2">
      <c r="A29" s="1" t="s">
        <v>472</v>
      </c>
      <c r="B29" s="1" t="s">
        <v>2434</v>
      </c>
      <c r="C29" s="1" t="s">
        <v>2435</v>
      </c>
      <c r="D29" s="1" t="s">
        <v>9544</v>
      </c>
      <c r="E29" s="1" t="s">
        <v>9545</v>
      </c>
      <c r="F29" s="1" t="s">
        <v>2641</v>
      </c>
      <c r="G29" s="1" t="s">
        <v>51</v>
      </c>
      <c r="H29" s="2">
        <v>603809.52</v>
      </c>
    </row>
    <row r="30" spans="1:8" x14ac:dyDescent="0.2">
      <c r="A30" s="1" t="s">
        <v>472</v>
      </c>
      <c r="B30" s="1" t="s">
        <v>1029</v>
      </c>
      <c r="C30" s="1" t="s">
        <v>1030</v>
      </c>
      <c r="D30" s="1" t="s">
        <v>7540</v>
      </c>
      <c r="E30" s="1" t="s">
        <v>7541</v>
      </c>
      <c r="F30" s="1" t="s">
        <v>2641</v>
      </c>
      <c r="G30" s="1" t="s">
        <v>51</v>
      </c>
      <c r="H30" s="2">
        <v>460952.38</v>
      </c>
    </row>
    <row r="31" spans="1:8" ht="22.5" x14ac:dyDescent="0.2">
      <c r="A31" s="1" t="s">
        <v>472</v>
      </c>
      <c r="B31" s="1" t="s">
        <v>1110</v>
      </c>
      <c r="C31" s="1" t="s">
        <v>1111</v>
      </c>
      <c r="D31" s="1" t="s">
        <v>8953</v>
      </c>
      <c r="E31" s="1" t="s">
        <v>8954</v>
      </c>
      <c r="F31" s="1" t="s">
        <v>2641</v>
      </c>
      <c r="G31" s="1" t="s">
        <v>51</v>
      </c>
      <c r="H31" s="2">
        <v>549142.86</v>
      </c>
    </row>
    <row r="32" spans="1:8" x14ac:dyDescent="0.2">
      <c r="A32" s="1" t="s">
        <v>472</v>
      </c>
      <c r="B32" s="1" t="s">
        <v>3280</v>
      </c>
      <c r="C32" s="1" t="s">
        <v>3281</v>
      </c>
      <c r="D32" s="1" t="s">
        <v>7567</v>
      </c>
      <c r="E32" s="1" t="s">
        <v>7568</v>
      </c>
      <c r="F32" s="1" t="s">
        <v>2641</v>
      </c>
      <c r="G32" s="1" t="s">
        <v>51</v>
      </c>
      <c r="H32" s="2">
        <v>746666.67</v>
      </c>
    </row>
    <row r="33" spans="1:8" x14ac:dyDescent="0.2">
      <c r="A33" s="1" t="s">
        <v>472</v>
      </c>
      <c r="B33" s="1" t="s">
        <v>1081</v>
      </c>
      <c r="C33" s="1" t="s">
        <v>1082</v>
      </c>
      <c r="D33" s="1" t="s">
        <v>4517</v>
      </c>
      <c r="E33" s="1" t="s">
        <v>4407</v>
      </c>
      <c r="F33" s="1" t="s">
        <v>3558</v>
      </c>
      <c r="G33" s="1" t="s">
        <v>51</v>
      </c>
      <c r="H33" s="2">
        <v>250000</v>
      </c>
    </row>
    <row r="34" spans="1:8" x14ac:dyDescent="0.2">
      <c r="A34" s="1" t="s">
        <v>472</v>
      </c>
      <c r="B34" s="1" t="s">
        <v>1081</v>
      </c>
      <c r="C34" s="1" t="s">
        <v>1082</v>
      </c>
      <c r="D34" s="1" t="s">
        <v>5697</v>
      </c>
      <c r="E34" s="1" t="s">
        <v>5698</v>
      </c>
      <c r="F34" s="1" t="s">
        <v>2641</v>
      </c>
      <c r="G34" s="1" t="s">
        <v>51</v>
      </c>
      <c r="H34" s="2">
        <v>270476.19</v>
      </c>
    </row>
    <row r="35" spans="1:8" x14ac:dyDescent="0.2">
      <c r="A35" s="1" t="s">
        <v>472</v>
      </c>
      <c r="B35" s="1" t="s">
        <v>1081</v>
      </c>
      <c r="C35" s="1" t="s">
        <v>1082</v>
      </c>
      <c r="D35" s="1" t="s">
        <v>5913</v>
      </c>
      <c r="E35" s="1" t="s">
        <v>5914</v>
      </c>
      <c r="F35" s="1" t="s">
        <v>2641</v>
      </c>
      <c r="G35" s="1" t="s">
        <v>51</v>
      </c>
      <c r="H35" s="2">
        <v>222857.14</v>
      </c>
    </row>
    <row r="36" spans="1:8" x14ac:dyDescent="0.2">
      <c r="A36" s="1" t="s">
        <v>472</v>
      </c>
      <c r="B36" s="1" t="s">
        <v>1081</v>
      </c>
      <c r="C36" s="1" t="s">
        <v>1082</v>
      </c>
      <c r="D36" s="1" t="s">
        <v>6239</v>
      </c>
      <c r="E36" s="1" t="s">
        <v>265</v>
      </c>
      <c r="F36" s="1" t="s">
        <v>209</v>
      </c>
      <c r="G36" s="1" t="s">
        <v>51</v>
      </c>
      <c r="H36" s="2">
        <v>234833.66</v>
      </c>
    </row>
    <row r="37" spans="1:8" ht="22.5" x14ac:dyDescent="0.2">
      <c r="A37" s="1" t="s">
        <v>472</v>
      </c>
      <c r="B37" s="1" t="s">
        <v>1081</v>
      </c>
      <c r="C37" s="1" t="s">
        <v>1082</v>
      </c>
      <c r="D37" s="1" t="s">
        <v>7289</v>
      </c>
      <c r="E37" s="1" t="s">
        <v>4273</v>
      </c>
      <c r="F37" s="1" t="s">
        <v>3704</v>
      </c>
      <c r="G37" s="1" t="s">
        <v>51</v>
      </c>
      <c r="H37" s="2">
        <v>414666</v>
      </c>
    </row>
    <row r="38" spans="1:8" x14ac:dyDescent="0.2">
      <c r="A38" s="1" t="s">
        <v>472</v>
      </c>
      <c r="B38" s="1" t="s">
        <v>1081</v>
      </c>
      <c r="C38" s="1" t="s">
        <v>1082</v>
      </c>
      <c r="D38" s="1" t="s">
        <v>7398</v>
      </c>
      <c r="E38" s="1" t="s">
        <v>7399</v>
      </c>
      <c r="F38" s="1" t="s">
        <v>2641</v>
      </c>
      <c r="G38" s="1" t="s">
        <v>51</v>
      </c>
      <c r="H38" s="2">
        <v>650776.56999999995</v>
      </c>
    </row>
    <row r="39" spans="1:8" x14ac:dyDescent="0.2">
      <c r="A39" s="1" t="s">
        <v>472</v>
      </c>
      <c r="B39" s="1" t="s">
        <v>967</v>
      </c>
      <c r="C39" s="1" t="s">
        <v>968</v>
      </c>
      <c r="D39" s="1" t="s">
        <v>7991</v>
      </c>
      <c r="E39" s="1" t="s">
        <v>7992</v>
      </c>
      <c r="F39" s="1" t="s">
        <v>2641</v>
      </c>
      <c r="G39" s="1" t="s">
        <v>51</v>
      </c>
      <c r="H39" s="2">
        <v>746666.67</v>
      </c>
    </row>
    <row r="40" spans="1:8" x14ac:dyDescent="0.2">
      <c r="A40" s="1" t="s">
        <v>472</v>
      </c>
      <c r="B40" s="1" t="s">
        <v>1657</v>
      </c>
      <c r="C40" s="1" t="s">
        <v>1658</v>
      </c>
      <c r="D40" s="1" t="s">
        <v>5346</v>
      </c>
      <c r="E40" s="1" t="s">
        <v>5347</v>
      </c>
      <c r="F40" s="1" t="s">
        <v>3558</v>
      </c>
      <c r="G40" s="1" t="s">
        <v>51</v>
      </c>
      <c r="H40" s="2">
        <v>250000</v>
      </c>
    </row>
    <row r="41" spans="1:8" x14ac:dyDescent="0.2">
      <c r="A41" s="1" t="s">
        <v>472</v>
      </c>
      <c r="B41" s="1" t="s">
        <v>1657</v>
      </c>
      <c r="C41" s="1" t="s">
        <v>1658</v>
      </c>
      <c r="D41" s="1" t="s">
        <v>9605</v>
      </c>
      <c r="E41" s="1" t="s">
        <v>9606</v>
      </c>
      <c r="F41" s="1" t="s">
        <v>2641</v>
      </c>
      <c r="G41" s="1" t="s">
        <v>51</v>
      </c>
      <c r="H41" s="2">
        <v>413333.33</v>
      </c>
    </row>
    <row r="42" spans="1:8" x14ac:dyDescent="0.2">
      <c r="A42" s="1" t="s">
        <v>472</v>
      </c>
      <c r="B42" s="1" t="s">
        <v>1665</v>
      </c>
      <c r="C42" s="1" t="s">
        <v>1666</v>
      </c>
      <c r="D42" s="1" t="s">
        <v>5271</v>
      </c>
      <c r="E42" s="1" t="s">
        <v>5244</v>
      </c>
      <c r="F42" s="1" t="s">
        <v>3558</v>
      </c>
      <c r="G42" s="1" t="s">
        <v>51</v>
      </c>
      <c r="H42" s="2">
        <v>250000</v>
      </c>
    </row>
    <row r="43" spans="1:8" x14ac:dyDescent="0.2">
      <c r="A43" s="1" t="s">
        <v>472</v>
      </c>
      <c r="B43" s="1" t="s">
        <v>1665</v>
      </c>
      <c r="C43" s="1" t="s">
        <v>1666</v>
      </c>
      <c r="D43" s="1" t="s">
        <v>7615</v>
      </c>
      <c r="E43" s="1" t="s">
        <v>7616</v>
      </c>
      <c r="F43" s="1" t="s">
        <v>2641</v>
      </c>
      <c r="G43" s="1" t="s">
        <v>51</v>
      </c>
      <c r="H43" s="2">
        <v>365714.29</v>
      </c>
    </row>
    <row r="44" spans="1:8" x14ac:dyDescent="0.2">
      <c r="A44" s="1" t="s">
        <v>472</v>
      </c>
      <c r="B44" s="1" t="s">
        <v>2492</v>
      </c>
      <c r="C44" s="1" t="s">
        <v>2493</v>
      </c>
      <c r="D44" s="1" t="s">
        <v>5436</v>
      </c>
      <c r="E44" s="1" t="s">
        <v>5437</v>
      </c>
      <c r="F44" s="1" t="s">
        <v>3558</v>
      </c>
      <c r="G44" s="1" t="s">
        <v>51</v>
      </c>
      <c r="H44" s="2">
        <v>250000</v>
      </c>
    </row>
    <row r="45" spans="1:8" x14ac:dyDescent="0.2">
      <c r="A45" s="1" t="s">
        <v>472</v>
      </c>
      <c r="B45" s="1" t="s">
        <v>2492</v>
      </c>
      <c r="C45" s="1" t="s">
        <v>2493</v>
      </c>
      <c r="D45" s="1" t="s">
        <v>7409</v>
      </c>
      <c r="E45" s="1" t="s">
        <v>7410</v>
      </c>
      <c r="F45" s="1" t="s">
        <v>2641</v>
      </c>
      <c r="G45" s="1" t="s">
        <v>51</v>
      </c>
      <c r="H45" s="2">
        <v>270476.19</v>
      </c>
    </row>
    <row r="46" spans="1:8" x14ac:dyDescent="0.2">
      <c r="A46" s="1" t="s">
        <v>472</v>
      </c>
      <c r="B46" s="1" t="s">
        <v>2047</v>
      </c>
      <c r="C46" s="1" t="s">
        <v>2048</v>
      </c>
      <c r="D46" s="1" t="s">
        <v>9587</v>
      </c>
      <c r="E46" s="1" t="s">
        <v>9588</v>
      </c>
      <c r="F46" s="1" t="s">
        <v>2641</v>
      </c>
      <c r="G46" s="1" t="s">
        <v>51</v>
      </c>
      <c r="H46" s="2">
        <v>1869731.8</v>
      </c>
    </row>
    <row r="47" spans="1:8" x14ac:dyDescent="0.2">
      <c r="A47" s="1" t="s">
        <v>472</v>
      </c>
      <c r="B47" s="1" t="s">
        <v>2507</v>
      </c>
      <c r="C47" s="1" t="s">
        <v>2508</v>
      </c>
      <c r="D47" s="1" t="s">
        <v>7233</v>
      </c>
      <c r="E47" s="1" t="s">
        <v>5172</v>
      </c>
      <c r="F47" s="1" t="s">
        <v>3704</v>
      </c>
      <c r="G47" s="1" t="s">
        <v>51</v>
      </c>
      <c r="H47" s="2">
        <v>319428</v>
      </c>
    </row>
    <row r="48" spans="1:8" x14ac:dyDescent="0.2">
      <c r="A48" s="1" t="s">
        <v>472</v>
      </c>
      <c r="B48" s="1" t="s">
        <v>2507</v>
      </c>
      <c r="C48" s="1" t="s">
        <v>2508</v>
      </c>
      <c r="D48" s="1" t="s">
        <v>8617</v>
      </c>
      <c r="E48" s="1" t="s">
        <v>8618</v>
      </c>
      <c r="F48" s="1" t="s">
        <v>209</v>
      </c>
      <c r="G48" s="1" t="s">
        <v>51</v>
      </c>
      <c r="H48" s="2">
        <v>234833.66</v>
      </c>
    </row>
    <row r="49" spans="1:8" x14ac:dyDescent="0.2">
      <c r="A49" s="1" t="s">
        <v>472</v>
      </c>
      <c r="B49" s="1" t="s">
        <v>5033</v>
      </c>
      <c r="C49" s="1" t="s">
        <v>5034</v>
      </c>
      <c r="D49" s="1" t="s">
        <v>6834</v>
      </c>
      <c r="E49" s="1" t="s">
        <v>455</v>
      </c>
      <c r="F49" s="1" t="s">
        <v>209</v>
      </c>
      <c r="G49" s="1" t="s">
        <v>51</v>
      </c>
      <c r="H49" s="2">
        <v>234833.66</v>
      </c>
    </row>
    <row r="50" spans="1:8" x14ac:dyDescent="0.2">
      <c r="A50" s="1" t="s">
        <v>472</v>
      </c>
      <c r="B50" s="1" t="s">
        <v>5033</v>
      </c>
      <c r="C50" s="1" t="s">
        <v>5034</v>
      </c>
      <c r="D50" s="1" t="s">
        <v>7102</v>
      </c>
      <c r="E50" s="1" t="s">
        <v>7103</v>
      </c>
      <c r="F50" s="1" t="s">
        <v>3558</v>
      </c>
      <c r="G50" s="1" t="s">
        <v>51</v>
      </c>
      <c r="H50" s="2">
        <v>250000</v>
      </c>
    </row>
    <row r="51" spans="1:8" x14ac:dyDescent="0.2">
      <c r="A51" s="1" t="s">
        <v>472</v>
      </c>
      <c r="B51" s="1" t="s">
        <v>1753</v>
      </c>
      <c r="C51" s="1" t="s">
        <v>1754</v>
      </c>
      <c r="D51" s="1" t="s">
        <v>7393</v>
      </c>
      <c r="E51" s="1" t="s">
        <v>7394</v>
      </c>
      <c r="F51" s="1" t="s">
        <v>2641</v>
      </c>
      <c r="G51" s="1" t="s">
        <v>51</v>
      </c>
      <c r="H51" s="2">
        <v>460952.38</v>
      </c>
    </row>
    <row r="52" spans="1:8" x14ac:dyDescent="0.2">
      <c r="A52" s="1" t="s">
        <v>472</v>
      </c>
      <c r="B52" s="1" t="s">
        <v>1753</v>
      </c>
      <c r="C52" s="1" t="s">
        <v>1754</v>
      </c>
      <c r="D52" s="1" t="s">
        <v>9229</v>
      </c>
      <c r="E52" s="1" t="s">
        <v>7394</v>
      </c>
      <c r="F52" s="1" t="s">
        <v>2641</v>
      </c>
      <c r="G52" s="1" t="s">
        <v>51</v>
      </c>
      <c r="H52" s="2">
        <v>337142.86</v>
      </c>
    </row>
    <row r="53" spans="1:8" x14ac:dyDescent="0.2">
      <c r="A53" s="1" t="s">
        <v>472</v>
      </c>
      <c r="B53" s="1" t="s">
        <v>1265</v>
      </c>
      <c r="C53" s="1" t="s">
        <v>1266</v>
      </c>
      <c r="D53" s="1" t="s">
        <v>6617</v>
      </c>
      <c r="E53" s="1" t="s">
        <v>6618</v>
      </c>
      <c r="F53" s="1" t="s">
        <v>2641</v>
      </c>
      <c r="G53" s="1" t="s">
        <v>51</v>
      </c>
      <c r="H53" s="2">
        <v>270476.19</v>
      </c>
    </row>
    <row r="54" spans="1:8" x14ac:dyDescent="0.2">
      <c r="A54" s="1" t="s">
        <v>472</v>
      </c>
      <c r="B54" s="1" t="s">
        <v>1265</v>
      </c>
      <c r="C54" s="1" t="s">
        <v>1266</v>
      </c>
      <c r="D54" s="1" t="s">
        <v>7835</v>
      </c>
      <c r="E54" s="1" t="s">
        <v>7836</v>
      </c>
      <c r="F54" s="1" t="s">
        <v>2641</v>
      </c>
      <c r="G54" s="1" t="s">
        <v>51</v>
      </c>
      <c r="H54" s="2">
        <v>500000</v>
      </c>
    </row>
    <row r="55" spans="1:8" x14ac:dyDescent="0.2">
      <c r="A55" s="1" t="s">
        <v>472</v>
      </c>
      <c r="B55" s="1" t="s">
        <v>1265</v>
      </c>
      <c r="C55" s="1" t="s">
        <v>1266</v>
      </c>
      <c r="D55" s="1" t="s">
        <v>7890</v>
      </c>
      <c r="E55" s="1" t="s">
        <v>7891</v>
      </c>
      <c r="F55" s="1" t="s">
        <v>2641</v>
      </c>
      <c r="G55" s="1" t="s">
        <v>51</v>
      </c>
      <c r="H55" s="2">
        <v>681034.48</v>
      </c>
    </row>
    <row r="56" spans="1:8" x14ac:dyDescent="0.2">
      <c r="A56" s="1" t="s">
        <v>472</v>
      </c>
      <c r="B56" s="1" t="s">
        <v>686</v>
      </c>
      <c r="C56" s="1" t="s">
        <v>2121</v>
      </c>
      <c r="D56" s="1" t="s">
        <v>9589</v>
      </c>
      <c r="E56" s="1" t="s">
        <v>9590</v>
      </c>
      <c r="F56" s="1" t="s">
        <v>2641</v>
      </c>
      <c r="G56" s="1" t="s">
        <v>51</v>
      </c>
      <c r="H56" s="2">
        <v>1869731.8</v>
      </c>
    </row>
    <row r="57" spans="1:8" x14ac:dyDescent="0.2">
      <c r="A57" s="1" t="s">
        <v>472</v>
      </c>
      <c r="B57" s="1" t="s">
        <v>686</v>
      </c>
      <c r="C57" s="1" t="s">
        <v>2121</v>
      </c>
      <c r="D57" s="1" t="s">
        <v>9653</v>
      </c>
      <c r="E57" s="1" t="s">
        <v>2569</v>
      </c>
      <c r="F57" s="1" t="s">
        <v>2641</v>
      </c>
      <c r="G57" s="1" t="s">
        <v>51</v>
      </c>
      <c r="H57" s="2">
        <v>365714.29</v>
      </c>
    </row>
    <row r="58" spans="1:8" x14ac:dyDescent="0.2">
      <c r="A58" s="1" t="s">
        <v>472</v>
      </c>
      <c r="B58" s="1" t="s">
        <v>686</v>
      </c>
      <c r="C58" s="1" t="s">
        <v>2121</v>
      </c>
      <c r="D58" s="1" t="s">
        <v>9655</v>
      </c>
      <c r="E58" s="1" t="s">
        <v>2963</v>
      </c>
      <c r="F58" s="1" t="s">
        <v>2641</v>
      </c>
      <c r="G58" s="1" t="s">
        <v>51</v>
      </c>
      <c r="H58" s="2">
        <v>222857.14</v>
      </c>
    </row>
    <row r="59" spans="1:8" x14ac:dyDescent="0.2">
      <c r="A59" s="1" t="s">
        <v>472</v>
      </c>
      <c r="B59" s="1" t="s">
        <v>1677</v>
      </c>
      <c r="C59" s="1" t="s">
        <v>1678</v>
      </c>
      <c r="D59" s="1" t="s">
        <v>5275</v>
      </c>
      <c r="E59" s="1" t="s">
        <v>5244</v>
      </c>
      <c r="F59" s="1" t="s">
        <v>3558</v>
      </c>
      <c r="G59" s="1" t="s">
        <v>51</v>
      </c>
      <c r="H59" s="2">
        <v>250000</v>
      </c>
    </row>
    <row r="60" spans="1:8" x14ac:dyDescent="0.2">
      <c r="A60" s="1" t="s">
        <v>472</v>
      </c>
      <c r="B60" s="1" t="s">
        <v>1677</v>
      </c>
      <c r="C60" s="1" t="s">
        <v>1678</v>
      </c>
      <c r="D60" s="1" t="s">
        <v>6677</v>
      </c>
      <c r="E60" s="1" t="s">
        <v>6065</v>
      </c>
      <c r="F60" s="1" t="s">
        <v>2641</v>
      </c>
      <c r="G60" s="1" t="s">
        <v>51</v>
      </c>
      <c r="H60" s="2">
        <v>270476.19</v>
      </c>
    </row>
    <row r="61" spans="1:8" ht="22.5" x14ac:dyDescent="0.2">
      <c r="A61" s="1" t="s">
        <v>472</v>
      </c>
      <c r="B61" s="1" t="s">
        <v>1677</v>
      </c>
      <c r="C61" s="1" t="s">
        <v>1678</v>
      </c>
      <c r="D61" s="1" t="s">
        <v>7144</v>
      </c>
      <c r="E61" s="1" t="s">
        <v>7145</v>
      </c>
      <c r="F61" s="1" t="s">
        <v>50</v>
      </c>
      <c r="G61" s="1" t="s">
        <v>51</v>
      </c>
      <c r="H61" s="2">
        <v>460952.38</v>
      </c>
    </row>
    <row r="62" spans="1:8" x14ac:dyDescent="0.2">
      <c r="A62" s="1" t="s">
        <v>472</v>
      </c>
      <c r="B62" s="1" t="s">
        <v>1677</v>
      </c>
      <c r="C62" s="1" t="s">
        <v>1678</v>
      </c>
      <c r="D62" s="1" t="s">
        <v>7146</v>
      </c>
      <c r="E62" s="1" t="s">
        <v>7147</v>
      </c>
      <c r="F62" s="1" t="s">
        <v>2641</v>
      </c>
      <c r="G62" s="1" t="s">
        <v>51</v>
      </c>
      <c r="H62" s="2">
        <v>460952.38</v>
      </c>
    </row>
    <row r="63" spans="1:8" ht="22.5" x14ac:dyDescent="0.2">
      <c r="A63" s="1" t="s">
        <v>472</v>
      </c>
      <c r="B63" s="1" t="s">
        <v>1677</v>
      </c>
      <c r="C63" s="1" t="s">
        <v>1678</v>
      </c>
      <c r="D63" s="1" t="s">
        <v>8830</v>
      </c>
      <c r="E63" s="1" t="s">
        <v>8831</v>
      </c>
      <c r="F63" s="1" t="s">
        <v>50</v>
      </c>
      <c r="G63" s="1" t="s">
        <v>51</v>
      </c>
      <c r="H63" s="2">
        <v>270476.19</v>
      </c>
    </row>
    <row r="64" spans="1:8" x14ac:dyDescent="0.2">
      <c r="A64" s="1" t="s">
        <v>472</v>
      </c>
      <c r="B64" s="1" t="s">
        <v>1677</v>
      </c>
      <c r="C64" s="1" t="s">
        <v>1678</v>
      </c>
      <c r="D64" s="1" t="s">
        <v>8834</v>
      </c>
      <c r="E64" s="1" t="s">
        <v>8835</v>
      </c>
      <c r="F64" s="1" t="s">
        <v>2641</v>
      </c>
      <c r="G64" s="1" t="s">
        <v>51</v>
      </c>
      <c r="H64" s="2">
        <v>395000</v>
      </c>
    </row>
    <row r="65" spans="1:8" x14ac:dyDescent="0.2">
      <c r="A65" s="1" t="s">
        <v>472</v>
      </c>
      <c r="B65" s="1" t="s">
        <v>1677</v>
      </c>
      <c r="C65" s="1" t="s">
        <v>1678</v>
      </c>
      <c r="D65" s="1" t="s">
        <v>8840</v>
      </c>
      <c r="E65" s="1" t="s">
        <v>6680</v>
      </c>
      <c r="F65" s="1" t="s">
        <v>2641</v>
      </c>
      <c r="G65" s="1" t="s">
        <v>51</v>
      </c>
      <c r="H65" s="2">
        <v>480000</v>
      </c>
    </row>
    <row r="66" spans="1:8" x14ac:dyDescent="0.2">
      <c r="A66" s="1" t="s">
        <v>472</v>
      </c>
      <c r="B66" s="1" t="s">
        <v>1677</v>
      </c>
      <c r="C66" s="1" t="s">
        <v>1678</v>
      </c>
      <c r="D66" s="1" t="s">
        <v>8843</v>
      </c>
      <c r="E66" s="1" t="s">
        <v>8844</v>
      </c>
      <c r="F66" s="1" t="s">
        <v>2641</v>
      </c>
      <c r="G66" s="1" t="s">
        <v>51</v>
      </c>
      <c r="H66" s="2">
        <v>285000</v>
      </c>
    </row>
    <row r="67" spans="1:8" x14ac:dyDescent="0.2">
      <c r="A67" s="1" t="s">
        <v>472</v>
      </c>
      <c r="B67" s="1" t="s">
        <v>1677</v>
      </c>
      <c r="C67" s="1" t="s">
        <v>1678</v>
      </c>
      <c r="D67" s="1" t="s">
        <v>8845</v>
      </c>
      <c r="E67" s="1" t="s">
        <v>8846</v>
      </c>
      <c r="F67" s="1" t="s">
        <v>2641</v>
      </c>
      <c r="G67" s="1" t="s">
        <v>51</v>
      </c>
      <c r="H67" s="2">
        <v>239047.62</v>
      </c>
    </row>
    <row r="68" spans="1:8" x14ac:dyDescent="0.2">
      <c r="A68" s="1" t="s">
        <v>472</v>
      </c>
      <c r="B68" s="1" t="s">
        <v>1680</v>
      </c>
      <c r="C68" s="1" t="s">
        <v>1681</v>
      </c>
      <c r="D68" s="1" t="s">
        <v>5223</v>
      </c>
      <c r="E68" s="1" t="s">
        <v>5224</v>
      </c>
      <c r="F68" s="1" t="s">
        <v>3558</v>
      </c>
      <c r="G68" s="1" t="s">
        <v>51</v>
      </c>
      <c r="H68" s="2">
        <v>250000</v>
      </c>
    </row>
    <row r="69" spans="1:8" x14ac:dyDescent="0.2">
      <c r="A69" s="1" t="s">
        <v>472</v>
      </c>
      <c r="B69" s="1" t="s">
        <v>1680</v>
      </c>
      <c r="C69" s="1" t="s">
        <v>1681</v>
      </c>
      <c r="D69" s="1" t="s">
        <v>7148</v>
      </c>
      <c r="E69" s="1" t="s">
        <v>7149</v>
      </c>
      <c r="F69" s="1" t="s">
        <v>2641</v>
      </c>
      <c r="G69" s="1" t="s">
        <v>51</v>
      </c>
      <c r="H69" s="2">
        <v>413333.33</v>
      </c>
    </row>
    <row r="70" spans="1:8" x14ac:dyDescent="0.2">
      <c r="A70" s="1" t="s">
        <v>472</v>
      </c>
      <c r="B70" s="1" t="s">
        <v>1680</v>
      </c>
      <c r="C70" s="1" t="s">
        <v>1681</v>
      </c>
      <c r="D70" s="1" t="s">
        <v>9611</v>
      </c>
      <c r="E70" s="1" t="s">
        <v>9612</v>
      </c>
      <c r="F70" s="1" t="s">
        <v>2641</v>
      </c>
      <c r="G70" s="1" t="s">
        <v>51</v>
      </c>
      <c r="H70" s="2">
        <v>460952.38</v>
      </c>
    </row>
    <row r="71" spans="1:8" x14ac:dyDescent="0.2">
      <c r="A71" s="1" t="s">
        <v>472</v>
      </c>
      <c r="B71" s="1" t="s">
        <v>1580</v>
      </c>
      <c r="C71" s="1" t="s">
        <v>1581</v>
      </c>
      <c r="D71" s="1" t="s">
        <v>4406</v>
      </c>
      <c r="E71" s="1" t="s">
        <v>4407</v>
      </c>
      <c r="F71" s="1" t="s">
        <v>3558</v>
      </c>
      <c r="G71" s="1" t="s">
        <v>51</v>
      </c>
      <c r="H71" s="2">
        <v>250000</v>
      </c>
    </row>
    <row r="72" spans="1:8" x14ac:dyDescent="0.2">
      <c r="A72" s="1" t="s">
        <v>472</v>
      </c>
      <c r="B72" s="1" t="s">
        <v>1580</v>
      </c>
      <c r="C72" s="1" t="s">
        <v>1581</v>
      </c>
      <c r="D72" s="1" t="s">
        <v>7236</v>
      </c>
      <c r="E72" s="1" t="s">
        <v>5172</v>
      </c>
      <c r="F72" s="1" t="s">
        <v>3704</v>
      </c>
      <c r="G72" s="1" t="s">
        <v>51</v>
      </c>
      <c r="H72" s="2">
        <v>319428</v>
      </c>
    </row>
    <row r="73" spans="1:8" x14ac:dyDescent="0.2">
      <c r="A73" s="1" t="s">
        <v>472</v>
      </c>
      <c r="B73" s="1" t="s">
        <v>1580</v>
      </c>
      <c r="C73" s="1" t="s">
        <v>1581</v>
      </c>
      <c r="D73" s="1" t="s">
        <v>7237</v>
      </c>
      <c r="E73" s="1" t="s">
        <v>5172</v>
      </c>
      <c r="F73" s="1" t="s">
        <v>3704</v>
      </c>
      <c r="G73" s="1" t="s">
        <v>51</v>
      </c>
      <c r="H73" s="2">
        <v>319428</v>
      </c>
    </row>
    <row r="74" spans="1:8" x14ac:dyDescent="0.2">
      <c r="A74" s="1" t="s">
        <v>472</v>
      </c>
      <c r="B74" s="1" t="s">
        <v>1580</v>
      </c>
      <c r="C74" s="1" t="s">
        <v>1581</v>
      </c>
      <c r="D74" s="1" t="s">
        <v>7621</v>
      </c>
      <c r="E74" s="1" t="s">
        <v>7622</v>
      </c>
      <c r="F74" s="1" t="s">
        <v>2641</v>
      </c>
      <c r="G74" s="1" t="s">
        <v>51</v>
      </c>
      <c r="H74" s="2">
        <v>750000</v>
      </c>
    </row>
    <row r="75" spans="1:8" x14ac:dyDescent="0.2">
      <c r="A75" s="1" t="s">
        <v>472</v>
      </c>
      <c r="B75" s="1" t="s">
        <v>1580</v>
      </c>
      <c r="C75" s="1" t="s">
        <v>1581</v>
      </c>
      <c r="D75" s="1" t="s">
        <v>7625</v>
      </c>
      <c r="E75" s="1" t="s">
        <v>7626</v>
      </c>
      <c r="F75" s="1" t="s">
        <v>2641</v>
      </c>
      <c r="G75" s="1" t="s">
        <v>51</v>
      </c>
      <c r="H75" s="2">
        <v>750000</v>
      </c>
    </row>
    <row r="76" spans="1:8" x14ac:dyDescent="0.2">
      <c r="A76" s="1" t="s">
        <v>472</v>
      </c>
      <c r="B76" s="1" t="s">
        <v>1580</v>
      </c>
      <c r="C76" s="1" t="s">
        <v>1581</v>
      </c>
      <c r="D76" s="1" t="s">
        <v>7637</v>
      </c>
      <c r="E76" s="1" t="s">
        <v>7638</v>
      </c>
      <c r="F76" s="1" t="s">
        <v>2641</v>
      </c>
      <c r="G76" s="1" t="s">
        <v>51</v>
      </c>
      <c r="H76" s="2">
        <v>750000</v>
      </c>
    </row>
    <row r="77" spans="1:8" x14ac:dyDescent="0.2">
      <c r="A77" s="1" t="s">
        <v>472</v>
      </c>
      <c r="B77" s="1" t="s">
        <v>1580</v>
      </c>
      <c r="C77" s="1" t="s">
        <v>1581</v>
      </c>
      <c r="D77" s="1" t="s">
        <v>7644</v>
      </c>
      <c r="E77" s="1" t="s">
        <v>7645</v>
      </c>
      <c r="F77" s="1" t="s">
        <v>2641</v>
      </c>
      <c r="G77" s="1" t="s">
        <v>51</v>
      </c>
      <c r="H77" s="2">
        <v>362000</v>
      </c>
    </row>
    <row r="78" spans="1:8" x14ac:dyDescent="0.2">
      <c r="A78" s="1" t="s">
        <v>472</v>
      </c>
      <c r="B78" s="1" t="s">
        <v>1580</v>
      </c>
      <c r="C78" s="1" t="s">
        <v>1581</v>
      </c>
      <c r="D78" s="1" t="s">
        <v>7648</v>
      </c>
      <c r="E78" s="1" t="s">
        <v>7649</v>
      </c>
      <c r="F78" s="1" t="s">
        <v>2641</v>
      </c>
      <c r="G78" s="1" t="s">
        <v>51</v>
      </c>
      <c r="H78" s="2">
        <v>222857.14</v>
      </c>
    </row>
    <row r="79" spans="1:8" x14ac:dyDescent="0.2">
      <c r="A79" s="1" t="s">
        <v>472</v>
      </c>
      <c r="B79" s="1" t="s">
        <v>1227</v>
      </c>
      <c r="C79" s="1" t="s">
        <v>1228</v>
      </c>
      <c r="D79" s="1" t="s">
        <v>7741</v>
      </c>
      <c r="E79" s="1" t="s">
        <v>7742</v>
      </c>
      <c r="F79" s="1" t="s">
        <v>2641</v>
      </c>
      <c r="G79" s="1" t="s">
        <v>51</v>
      </c>
      <c r="H79" s="2">
        <v>699047.62</v>
      </c>
    </row>
    <row r="80" spans="1:8" x14ac:dyDescent="0.2">
      <c r="A80" s="1" t="s">
        <v>472</v>
      </c>
      <c r="B80" s="1" t="s">
        <v>2095</v>
      </c>
      <c r="C80" s="1" t="s">
        <v>2096</v>
      </c>
      <c r="D80" s="1" t="s">
        <v>8579</v>
      </c>
      <c r="E80" s="1" t="s">
        <v>8580</v>
      </c>
      <c r="F80" s="1" t="s">
        <v>2641</v>
      </c>
      <c r="G80" s="1" t="s">
        <v>51</v>
      </c>
      <c r="H80" s="2">
        <v>1390804.6</v>
      </c>
    </row>
    <row r="81" spans="1:8" ht="22.5" x14ac:dyDescent="0.2">
      <c r="A81" s="1" t="s">
        <v>472</v>
      </c>
      <c r="B81" s="1" t="s">
        <v>2095</v>
      </c>
      <c r="C81" s="1" t="s">
        <v>2096</v>
      </c>
      <c r="D81" s="1" t="s">
        <v>9494</v>
      </c>
      <c r="E81" s="1" t="s">
        <v>9495</v>
      </c>
      <c r="F81" s="1" t="s">
        <v>2641</v>
      </c>
      <c r="G81" s="1" t="s">
        <v>51</v>
      </c>
      <c r="H81" s="2">
        <v>3019157.09</v>
      </c>
    </row>
    <row r="82" spans="1:8" x14ac:dyDescent="0.2">
      <c r="A82" s="1" t="s">
        <v>472</v>
      </c>
      <c r="B82" s="1" t="s">
        <v>1290</v>
      </c>
      <c r="C82" s="1" t="s">
        <v>1291</v>
      </c>
      <c r="D82" s="1" t="s">
        <v>4419</v>
      </c>
      <c r="E82" s="1" t="s">
        <v>4407</v>
      </c>
      <c r="F82" s="1" t="s">
        <v>3558</v>
      </c>
      <c r="G82" s="1" t="s">
        <v>51</v>
      </c>
      <c r="H82" s="2">
        <v>250000</v>
      </c>
    </row>
    <row r="83" spans="1:8" x14ac:dyDescent="0.2">
      <c r="A83" s="1" t="s">
        <v>472</v>
      </c>
      <c r="B83" s="1" t="s">
        <v>1290</v>
      </c>
      <c r="C83" s="1" t="s">
        <v>1291</v>
      </c>
      <c r="D83" s="1" t="s">
        <v>8958</v>
      </c>
      <c r="E83" s="1" t="s">
        <v>8959</v>
      </c>
      <c r="F83" s="1" t="s">
        <v>2641</v>
      </c>
      <c r="G83" s="1" t="s">
        <v>51</v>
      </c>
      <c r="H83" s="2">
        <v>455238.09</v>
      </c>
    </row>
    <row r="84" spans="1:8" x14ac:dyDescent="0.2">
      <c r="A84" s="1" t="s">
        <v>472</v>
      </c>
      <c r="B84" s="1" t="s">
        <v>2426</v>
      </c>
      <c r="C84" s="1" t="s">
        <v>2427</v>
      </c>
      <c r="D84" s="1" t="s">
        <v>7808</v>
      </c>
      <c r="E84" s="1" t="s">
        <v>7809</v>
      </c>
      <c r="F84" s="1" t="s">
        <v>2641</v>
      </c>
      <c r="G84" s="1" t="s">
        <v>51</v>
      </c>
      <c r="H84" s="2">
        <v>350000</v>
      </c>
    </row>
    <row r="85" spans="1:8" x14ac:dyDescent="0.2">
      <c r="A85" s="1" t="s">
        <v>472</v>
      </c>
      <c r="B85" s="1" t="s">
        <v>2426</v>
      </c>
      <c r="C85" s="1" t="s">
        <v>2427</v>
      </c>
      <c r="D85" s="1" t="s">
        <v>7810</v>
      </c>
      <c r="E85" s="1" t="s">
        <v>7811</v>
      </c>
      <c r="F85" s="1" t="s">
        <v>2641</v>
      </c>
      <c r="G85" s="1" t="s">
        <v>51</v>
      </c>
      <c r="H85" s="2">
        <v>333809.52</v>
      </c>
    </row>
    <row r="86" spans="1:8" x14ac:dyDescent="0.2">
      <c r="A86" s="1" t="s">
        <v>472</v>
      </c>
      <c r="B86" s="1" t="s">
        <v>2426</v>
      </c>
      <c r="C86" s="1" t="s">
        <v>2427</v>
      </c>
      <c r="D86" s="1" t="s">
        <v>8611</v>
      </c>
      <c r="E86" s="1" t="s">
        <v>247</v>
      </c>
      <c r="F86" s="1" t="s">
        <v>209</v>
      </c>
      <c r="G86" s="1" t="s">
        <v>51</v>
      </c>
      <c r="H86" s="2">
        <v>283757.34000000003</v>
      </c>
    </row>
    <row r="87" spans="1:8" x14ac:dyDescent="0.2">
      <c r="A87" s="1" t="s">
        <v>472</v>
      </c>
      <c r="B87" s="1" t="s">
        <v>1682</v>
      </c>
      <c r="C87" s="1" t="s">
        <v>1683</v>
      </c>
      <c r="D87" s="1" t="s">
        <v>5350</v>
      </c>
      <c r="E87" s="1" t="s">
        <v>5351</v>
      </c>
      <c r="F87" s="1" t="s">
        <v>3558</v>
      </c>
      <c r="G87" s="1" t="s">
        <v>51</v>
      </c>
      <c r="H87" s="2">
        <v>250000</v>
      </c>
    </row>
    <row r="88" spans="1:8" x14ac:dyDescent="0.2">
      <c r="A88" s="1" t="s">
        <v>472</v>
      </c>
      <c r="B88" s="1" t="s">
        <v>1682</v>
      </c>
      <c r="C88" s="1" t="s">
        <v>1683</v>
      </c>
      <c r="D88" s="1" t="s">
        <v>7633</v>
      </c>
      <c r="E88" s="1" t="s">
        <v>7634</v>
      </c>
      <c r="F88" s="1" t="s">
        <v>2641</v>
      </c>
      <c r="G88" s="1" t="s">
        <v>51</v>
      </c>
      <c r="H88" s="2">
        <v>460952.38</v>
      </c>
    </row>
    <row r="89" spans="1:8" x14ac:dyDescent="0.2">
      <c r="A89" s="1" t="s">
        <v>472</v>
      </c>
      <c r="B89" s="1" t="s">
        <v>785</v>
      </c>
      <c r="C89" s="1" t="s">
        <v>786</v>
      </c>
      <c r="D89" s="1" t="s">
        <v>7396</v>
      </c>
      <c r="E89" s="1" t="s">
        <v>7397</v>
      </c>
      <c r="F89" s="1" t="s">
        <v>2641</v>
      </c>
      <c r="G89" s="1" t="s">
        <v>51</v>
      </c>
      <c r="H89" s="2">
        <v>1103448.28</v>
      </c>
    </row>
    <row r="90" spans="1:8" x14ac:dyDescent="0.2">
      <c r="A90" s="1" t="s">
        <v>472</v>
      </c>
      <c r="B90" s="1" t="s">
        <v>2805</v>
      </c>
      <c r="C90" s="1" t="s">
        <v>2806</v>
      </c>
      <c r="D90" s="1" t="s">
        <v>7495</v>
      </c>
      <c r="E90" s="1" t="s">
        <v>5641</v>
      </c>
      <c r="F90" s="1" t="s">
        <v>2641</v>
      </c>
      <c r="G90" s="1" t="s">
        <v>51</v>
      </c>
      <c r="H90" s="2">
        <v>361714.29</v>
      </c>
    </row>
    <row r="91" spans="1:8" ht="22.5" x14ac:dyDescent="0.2">
      <c r="A91" s="1" t="s">
        <v>472</v>
      </c>
      <c r="B91" s="1" t="s">
        <v>2805</v>
      </c>
      <c r="C91" s="1" t="s">
        <v>2806</v>
      </c>
      <c r="D91" s="1" t="s">
        <v>8665</v>
      </c>
      <c r="E91" s="1" t="s">
        <v>5387</v>
      </c>
      <c r="F91" s="1" t="s">
        <v>3704</v>
      </c>
      <c r="G91" s="1" t="s">
        <v>51</v>
      </c>
      <c r="H91" s="2">
        <v>414666</v>
      </c>
    </row>
    <row r="92" spans="1:8" x14ac:dyDescent="0.2">
      <c r="A92" s="1" t="s">
        <v>472</v>
      </c>
      <c r="B92" s="1" t="s">
        <v>789</v>
      </c>
      <c r="C92" s="1" t="s">
        <v>790</v>
      </c>
      <c r="D92" s="1" t="s">
        <v>5939</v>
      </c>
      <c r="E92" s="1" t="s">
        <v>5940</v>
      </c>
      <c r="F92" s="1" t="s">
        <v>2641</v>
      </c>
      <c r="G92" s="1" t="s">
        <v>51</v>
      </c>
      <c r="H92" s="2">
        <v>222857.14</v>
      </c>
    </row>
    <row r="93" spans="1:8" x14ac:dyDescent="0.2">
      <c r="A93" s="1" t="s">
        <v>472</v>
      </c>
      <c r="B93" s="1" t="s">
        <v>789</v>
      </c>
      <c r="C93" s="1" t="s">
        <v>790</v>
      </c>
      <c r="D93" s="1" t="s">
        <v>7240</v>
      </c>
      <c r="E93" s="1" t="s">
        <v>5172</v>
      </c>
      <c r="F93" s="1" t="s">
        <v>3704</v>
      </c>
      <c r="G93" s="1" t="s">
        <v>51</v>
      </c>
      <c r="H93" s="2">
        <v>319428</v>
      </c>
    </row>
    <row r="94" spans="1:8" x14ac:dyDescent="0.2">
      <c r="A94" s="1" t="s">
        <v>472</v>
      </c>
      <c r="B94" s="1" t="s">
        <v>789</v>
      </c>
      <c r="C94" s="1" t="s">
        <v>790</v>
      </c>
      <c r="D94" s="1" t="s">
        <v>9502</v>
      </c>
      <c r="E94" s="1" t="s">
        <v>9503</v>
      </c>
      <c r="F94" s="1" t="s">
        <v>2641</v>
      </c>
      <c r="G94" s="1" t="s">
        <v>51</v>
      </c>
      <c r="H94" s="2">
        <v>911877.39</v>
      </c>
    </row>
    <row r="95" spans="1:8" x14ac:dyDescent="0.2">
      <c r="A95" s="1" t="s">
        <v>472</v>
      </c>
      <c r="B95" s="1" t="s">
        <v>2309</v>
      </c>
      <c r="C95" s="1" t="s">
        <v>2310</v>
      </c>
      <c r="D95" s="1" t="s">
        <v>4338</v>
      </c>
      <c r="E95" s="1" t="s">
        <v>4339</v>
      </c>
      <c r="F95" s="1" t="s">
        <v>3558</v>
      </c>
      <c r="G95" s="1" t="s">
        <v>51</v>
      </c>
      <c r="H95" s="2">
        <v>500000</v>
      </c>
    </row>
    <row r="96" spans="1:8" x14ac:dyDescent="0.2">
      <c r="A96" s="1" t="s">
        <v>472</v>
      </c>
      <c r="B96" s="1" t="s">
        <v>2309</v>
      </c>
      <c r="C96" s="1" t="s">
        <v>2310</v>
      </c>
      <c r="D96" s="1" t="s">
        <v>6595</v>
      </c>
      <c r="E96" s="1" t="s">
        <v>247</v>
      </c>
      <c r="F96" s="1" t="s">
        <v>209</v>
      </c>
      <c r="G96" s="1" t="s">
        <v>51</v>
      </c>
      <c r="H96" s="2">
        <v>283757.34000000003</v>
      </c>
    </row>
    <row r="97" spans="1:8" x14ac:dyDescent="0.2">
      <c r="A97" s="1" t="s">
        <v>472</v>
      </c>
      <c r="B97" s="1" t="s">
        <v>2309</v>
      </c>
      <c r="C97" s="1" t="s">
        <v>2310</v>
      </c>
      <c r="D97" s="1" t="s">
        <v>8594</v>
      </c>
      <c r="E97" s="1" t="s">
        <v>247</v>
      </c>
      <c r="F97" s="1" t="s">
        <v>209</v>
      </c>
      <c r="G97" s="1" t="s">
        <v>51</v>
      </c>
      <c r="H97" s="2">
        <v>479452.05</v>
      </c>
    </row>
    <row r="98" spans="1:8" ht="22.5" x14ac:dyDescent="0.2">
      <c r="A98" s="1" t="s">
        <v>472</v>
      </c>
      <c r="B98" s="1" t="s">
        <v>5677</v>
      </c>
      <c r="C98" s="1" t="s">
        <v>5678</v>
      </c>
      <c r="D98" s="1" t="s">
        <v>5675</v>
      </c>
      <c r="E98" s="1" t="s">
        <v>5676</v>
      </c>
      <c r="F98" s="1" t="s">
        <v>2641</v>
      </c>
      <c r="G98" s="1" t="s">
        <v>51</v>
      </c>
      <c r="H98" s="2">
        <v>222857.14</v>
      </c>
    </row>
    <row r="99" spans="1:8" ht="22.5" x14ac:dyDescent="0.2">
      <c r="A99" s="1" t="s">
        <v>472</v>
      </c>
      <c r="B99" s="1" t="s">
        <v>5677</v>
      </c>
      <c r="C99" s="1" t="s">
        <v>5678</v>
      </c>
      <c r="D99" s="1" t="s">
        <v>7245</v>
      </c>
      <c r="E99" s="1" t="s">
        <v>7246</v>
      </c>
      <c r="F99" s="1" t="s">
        <v>50</v>
      </c>
      <c r="G99" s="1" t="s">
        <v>51</v>
      </c>
      <c r="H99" s="2">
        <v>222857.14</v>
      </c>
    </row>
    <row r="100" spans="1:8" ht="22.5" x14ac:dyDescent="0.2">
      <c r="A100" s="1" t="s">
        <v>472</v>
      </c>
      <c r="B100" s="1" t="s">
        <v>1186</v>
      </c>
      <c r="C100" s="1" t="s">
        <v>1187</v>
      </c>
      <c r="D100" s="1" t="s">
        <v>7695</v>
      </c>
      <c r="E100" s="1" t="s">
        <v>7696</v>
      </c>
      <c r="F100" s="1" t="s">
        <v>2641</v>
      </c>
      <c r="G100" s="1" t="s">
        <v>51</v>
      </c>
      <c r="H100" s="2">
        <v>508932.68</v>
      </c>
    </row>
    <row r="101" spans="1:8" ht="22.5" x14ac:dyDescent="0.2">
      <c r="A101" s="1" t="s">
        <v>472</v>
      </c>
      <c r="B101" s="1" t="s">
        <v>1186</v>
      </c>
      <c r="C101" s="1" t="s">
        <v>1187</v>
      </c>
      <c r="D101" s="1" t="s">
        <v>8552</v>
      </c>
      <c r="E101" s="1" t="s">
        <v>8553</v>
      </c>
      <c r="F101" s="1" t="s">
        <v>209</v>
      </c>
      <c r="G101" s="1" t="s">
        <v>51</v>
      </c>
      <c r="H101" s="2">
        <v>739463.6</v>
      </c>
    </row>
    <row r="102" spans="1:8" ht="22.5" x14ac:dyDescent="0.2">
      <c r="A102" s="1" t="s">
        <v>472</v>
      </c>
      <c r="B102" s="1" t="s">
        <v>3202</v>
      </c>
      <c r="C102" s="1" t="s">
        <v>3203</v>
      </c>
      <c r="D102" s="1" t="s">
        <v>5243</v>
      </c>
      <c r="E102" s="1" t="s">
        <v>5244</v>
      </c>
      <c r="F102" s="1" t="s">
        <v>3558</v>
      </c>
      <c r="G102" s="1" t="s">
        <v>51</v>
      </c>
      <c r="H102" s="2">
        <v>250000</v>
      </c>
    </row>
    <row r="103" spans="1:8" ht="22.5" x14ac:dyDescent="0.2">
      <c r="A103" s="1" t="s">
        <v>472</v>
      </c>
      <c r="B103" s="1" t="s">
        <v>3202</v>
      </c>
      <c r="C103" s="1" t="s">
        <v>3203</v>
      </c>
      <c r="D103" s="1" t="s">
        <v>7652</v>
      </c>
      <c r="E103" s="1" t="s">
        <v>7653</v>
      </c>
      <c r="F103" s="1" t="s">
        <v>2641</v>
      </c>
      <c r="G103" s="1" t="s">
        <v>51</v>
      </c>
      <c r="H103" s="2">
        <v>727586.21</v>
      </c>
    </row>
    <row r="104" spans="1:8" ht="22.5" x14ac:dyDescent="0.2">
      <c r="A104" s="1" t="s">
        <v>472</v>
      </c>
      <c r="B104" s="1" t="s">
        <v>3202</v>
      </c>
      <c r="C104" s="1" t="s">
        <v>3203</v>
      </c>
      <c r="D104" s="1" t="s">
        <v>7656</v>
      </c>
      <c r="E104" s="1" t="s">
        <v>7657</v>
      </c>
      <c r="F104" s="1" t="s">
        <v>2641</v>
      </c>
      <c r="G104" s="1" t="s">
        <v>51</v>
      </c>
      <c r="H104" s="2">
        <v>589333.32999999996</v>
      </c>
    </row>
    <row r="105" spans="1:8" ht="22.5" x14ac:dyDescent="0.2">
      <c r="A105" s="1" t="s">
        <v>472</v>
      </c>
      <c r="B105" s="1" t="s">
        <v>1023</v>
      </c>
      <c r="C105" s="1" t="s">
        <v>1024</v>
      </c>
      <c r="D105" s="1" t="s">
        <v>7159</v>
      </c>
      <c r="E105" s="1" t="s">
        <v>7160</v>
      </c>
      <c r="F105" s="1" t="s">
        <v>2641</v>
      </c>
      <c r="G105" s="1" t="s">
        <v>51</v>
      </c>
      <c r="H105" s="2">
        <v>460491.42</v>
      </c>
    </row>
    <row r="106" spans="1:8" x14ac:dyDescent="0.2">
      <c r="A106" s="1" t="s">
        <v>472</v>
      </c>
      <c r="B106" s="1" t="s">
        <v>1331</v>
      </c>
      <c r="C106" s="1" t="s">
        <v>1688</v>
      </c>
      <c r="D106" s="1" t="s">
        <v>4648</v>
      </c>
      <c r="E106" s="1" t="s">
        <v>4649</v>
      </c>
      <c r="F106" s="1" t="s">
        <v>3558</v>
      </c>
      <c r="G106" s="1" t="s">
        <v>51</v>
      </c>
      <c r="H106" s="2">
        <v>500000</v>
      </c>
    </row>
    <row r="107" spans="1:8" x14ac:dyDescent="0.2">
      <c r="A107" s="1" t="s">
        <v>472</v>
      </c>
      <c r="B107" s="1" t="s">
        <v>1331</v>
      </c>
      <c r="C107" s="1" t="s">
        <v>1688</v>
      </c>
      <c r="D107" s="1" t="s">
        <v>7689</v>
      </c>
      <c r="E107" s="1" t="s">
        <v>3330</v>
      </c>
      <c r="F107" s="1" t="s">
        <v>2641</v>
      </c>
      <c r="G107" s="1" t="s">
        <v>51</v>
      </c>
      <c r="H107" s="2">
        <v>250000</v>
      </c>
    </row>
    <row r="108" spans="1:8" ht="22.5" x14ac:dyDescent="0.2">
      <c r="A108" s="1" t="s">
        <v>472</v>
      </c>
      <c r="B108" s="1" t="s">
        <v>1627</v>
      </c>
      <c r="C108" s="1" t="s">
        <v>1628</v>
      </c>
      <c r="D108" s="1" t="s">
        <v>7241</v>
      </c>
      <c r="E108" s="1" t="s">
        <v>3828</v>
      </c>
      <c r="F108" s="1" t="s">
        <v>3704</v>
      </c>
      <c r="G108" s="1" t="s">
        <v>51</v>
      </c>
      <c r="H108" s="2">
        <v>319428</v>
      </c>
    </row>
    <row r="109" spans="1:8" x14ac:dyDescent="0.2">
      <c r="A109" s="1" t="s">
        <v>472</v>
      </c>
      <c r="B109" s="1" t="s">
        <v>1627</v>
      </c>
      <c r="C109" s="1" t="s">
        <v>1628</v>
      </c>
      <c r="D109" s="1" t="s">
        <v>7402</v>
      </c>
      <c r="E109" s="1" t="s">
        <v>7403</v>
      </c>
      <c r="F109" s="1" t="s">
        <v>2641</v>
      </c>
      <c r="G109" s="1" t="s">
        <v>51</v>
      </c>
      <c r="H109" s="2">
        <v>413333.33</v>
      </c>
    </row>
    <row r="110" spans="1:8" x14ac:dyDescent="0.2">
      <c r="A110" s="1" t="s">
        <v>472</v>
      </c>
      <c r="B110" s="1" t="s">
        <v>2801</v>
      </c>
      <c r="C110" s="1" t="s">
        <v>2802</v>
      </c>
      <c r="D110" s="1" t="s">
        <v>7995</v>
      </c>
      <c r="E110" s="1" t="s">
        <v>7996</v>
      </c>
      <c r="F110" s="1" t="s">
        <v>2641</v>
      </c>
      <c r="G110" s="1" t="s">
        <v>51</v>
      </c>
      <c r="H110" s="2">
        <v>318095.24</v>
      </c>
    </row>
    <row r="111" spans="1:8" x14ac:dyDescent="0.2">
      <c r="A111" s="1" t="s">
        <v>472</v>
      </c>
      <c r="B111" s="1" t="s">
        <v>2801</v>
      </c>
      <c r="C111" s="1" t="s">
        <v>2802</v>
      </c>
      <c r="D111" s="1" t="s">
        <v>9579</v>
      </c>
      <c r="E111" s="1" t="s">
        <v>9580</v>
      </c>
      <c r="F111" s="1" t="s">
        <v>2641</v>
      </c>
      <c r="G111" s="1" t="s">
        <v>51</v>
      </c>
      <c r="H111" s="2">
        <v>746666.67</v>
      </c>
    </row>
    <row r="112" spans="1:8" ht="22.5" x14ac:dyDescent="0.2">
      <c r="A112" s="1" t="s">
        <v>472</v>
      </c>
      <c r="B112" s="1" t="s">
        <v>1689</v>
      </c>
      <c r="C112" s="1" t="s">
        <v>1690</v>
      </c>
      <c r="D112" s="1" t="s">
        <v>7255</v>
      </c>
      <c r="E112" s="1" t="s">
        <v>7256</v>
      </c>
      <c r="F112" s="1" t="s">
        <v>50</v>
      </c>
      <c r="G112" s="1" t="s">
        <v>51</v>
      </c>
      <c r="H112" s="2">
        <v>460952.38</v>
      </c>
    </row>
    <row r="113" spans="1:8" x14ac:dyDescent="0.2">
      <c r="A113" s="1" t="s">
        <v>472</v>
      </c>
      <c r="B113" s="1" t="s">
        <v>5482</v>
      </c>
      <c r="C113" s="1" t="s">
        <v>5483</v>
      </c>
      <c r="D113" s="1" t="s">
        <v>5480</v>
      </c>
      <c r="E113" s="1" t="s">
        <v>5481</v>
      </c>
      <c r="F113" s="1" t="s">
        <v>3558</v>
      </c>
      <c r="G113" s="1" t="s">
        <v>51</v>
      </c>
      <c r="H113" s="2">
        <v>250000</v>
      </c>
    </row>
    <row r="114" spans="1:8" x14ac:dyDescent="0.2">
      <c r="A114" s="1" t="s">
        <v>472</v>
      </c>
      <c r="B114" s="1" t="s">
        <v>2818</v>
      </c>
      <c r="C114" s="1" t="s">
        <v>2819</v>
      </c>
      <c r="D114" s="1" t="s">
        <v>5339</v>
      </c>
      <c r="E114" s="1" t="s">
        <v>4407</v>
      </c>
      <c r="F114" s="1" t="s">
        <v>3558</v>
      </c>
      <c r="G114" s="1" t="s">
        <v>51</v>
      </c>
      <c r="H114" s="2">
        <v>250000</v>
      </c>
    </row>
    <row r="115" spans="1:8" x14ac:dyDescent="0.2">
      <c r="A115" s="1" t="s">
        <v>472</v>
      </c>
      <c r="B115" s="1" t="s">
        <v>2818</v>
      </c>
      <c r="C115" s="1" t="s">
        <v>2819</v>
      </c>
      <c r="D115" s="1" t="s">
        <v>6708</v>
      </c>
      <c r="E115" s="1" t="s">
        <v>6709</v>
      </c>
      <c r="F115" s="1" t="s">
        <v>2641</v>
      </c>
      <c r="G115" s="1" t="s">
        <v>51</v>
      </c>
      <c r="H115" s="2">
        <v>222857.14</v>
      </c>
    </row>
    <row r="116" spans="1:8" x14ac:dyDescent="0.2">
      <c r="A116" s="1" t="s">
        <v>472</v>
      </c>
      <c r="B116" s="1" t="s">
        <v>2818</v>
      </c>
      <c r="C116" s="1" t="s">
        <v>2819</v>
      </c>
      <c r="D116" s="1" t="s">
        <v>6738</v>
      </c>
      <c r="E116" s="1" t="s">
        <v>6739</v>
      </c>
      <c r="F116" s="1" t="s">
        <v>50</v>
      </c>
      <c r="G116" s="1" t="s">
        <v>51</v>
      </c>
      <c r="H116" s="2">
        <v>270476.19</v>
      </c>
    </row>
    <row r="117" spans="1:8" x14ac:dyDescent="0.2">
      <c r="A117" s="1" t="s">
        <v>472</v>
      </c>
      <c r="B117" s="1" t="s">
        <v>2818</v>
      </c>
      <c r="C117" s="1" t="s">
        <v>2819</v>
      </c>
      <c r="D117" s="1" t="s">
        <v>6742</v>
      </c>
      <c r="E117" s="1" t="s">
        <v>6743</v>
      </c>
      <c r="F117" s="1" t="s">
        <v>209</v>
      </c>
      <c r="G117" s="1" t="s">
        <v>51</v>
      </c>
      <c r="H117" s="2">
        <v>911877.39</v>
      </c>
    </row>
    <row r="118" spans="1:8" ht="22.5" x14ac:dyDescent="0.2">
      <c r="A118" s="1" t="s">
        <v>472</v>
      </c>
      <c r="B118" s="1" t="s">
        <v>2818</v>
      </c>
      <c r="C118" s="1" t="s">
        <v>2819</v>
      </c>
      <c r="D118" s="1" t="s">
        <v>7204</v>
      </c>
      <c r="E118" s="1" t="s">
        <v>3828</v>
      </c>
      <c r="F118" s="1" t="s">
        <v>3704</v>
      </c>
      <c r="G118" s="1" t="s">
        <v>51</v>
      </c>
      <c r="H118" s="2">
        <v>319428</v>
      </c>
    </row>
    <row r="119" spans="1:8" x14ac:dyDescent="0.2">
      <c r="A119" s="1" t="s">
        <v>472</v>
      </c>
      <c r="B119" s="1" t="s">
        <v>2818</v>
      </c>
      <c r="C119" s="1" t="s">
        <v>2819</v>
      </c>
      <c r="D119" s="1" t="s">
        <v>9583</v>
      </c>
      <c r="E119" s="1" t="s">
        <v>9584</v>
      </c>
      <c r="F119" s="1" t="s">
        <v>2641</v>
      </c>
      <c r="G119" s="1" t="s">
        <v>51</v>
      </c>
      <c r="H119" s="2">
        <v>863984.67</v>
      </c>
    </row>
    <row r="120" spans="1:8" x14ac:dyDescent="0.2">
      <c r="A120" s="1" t="s">
        <v>472</v>
      </c>
      <c r="B120" s="1" t="s">
        <v>1180</v>
      </c>
      <c r="C120" s="1" t="s">
        <v>1181</v>
      </c>
      <c r="D120" s="1" t="s">
        <v>4535</v>
      </c>
      <c r="E120" s="1" t="s">
        <v>4407</v>
      </c>
      <c r="F120" s="1" t="s">
        <v>3558</v>
      </c>
      <c r="G120" s="1" t="s">
        <v>51</v>
      </c>
      <c r="H120" s="2">
        <v>250000</v>
      </c>
    </row>
    <row r="121" spans="1:8" x14ac:dyDescent="0.2">
      <c r="A121" s="1" t="s">
        <v>472</v>
      </c>
      <c r="B121" s="1" t="s">
        <v>1180</v>
      </c>
      <c r="C121" s="1" t="s">
        <v>1181</v>
      </c>
      <c r="D121" s="1" t="s">
        <v>7434</v>
      </c>
      <c r="E121" s="1" t="s">
        <v>7435</v>
      </c>
      <c r="F121" s="1" t="s">
        <v>2641</v>
      </c>
      <c r="G121" s="1" t="s">
        <v>51</v>
      </c>
      <c r="H121" s="2">
        <v>460952.38</v>
      </c>
    </row>
    <row r="122" spans="1:8" x14ac:dyDescent="0.2">
      <c r="A122" s="1" t="s">
        <v>472</v>
      </c>
      <c r="B122" s="1" t="s">
        <v>1180</v>
      </c>
      <c r="C122" s="1" t="s">
        <v>1181</v>
      </c>
      <c r="D122" s="1" t="s">
        <v>9190</v>
      </c>
      <c r="E122" s="1" t="s">
        <v>9191</v>
      </c>
      <c r="F122" s="1" t="s">
        <v>2641</v>
      </c>
      <c r="G122" s="1" t="s">
        <v>51</v>
      </c>
      <c r="H122" s="2">
        <v>651428.56999999995</v>
      </c>
    </row>
    <row r="123" spans="1:8" x14ac:dyDescent="0.2">
      <c r="A123" s="1" t="s">
        <v>472</v>
      </c>
      <c r="B123" s="1" t="s">
        <v>1708</v>
      </c>
      <c r="C123" s="1" t="s">
        <v>1709</v>
      </c>
      <c r="D123" s="1" t="s">
        <v>4219</v>
      </c>
      <c r="E123" s="1" t="s">
        <v>4220</v>
      </c>
      <c r="F123" s="1" t="s">
        <v>3558</v>
      </c>
      <c r="G123" s="1" t="s">
        <v>51</v>
      </c>
      <c r="H123" s="2">
        <v>1000000</v>
      </c>
    </row>
    <row r="124" spans="1:8" x14ac:dyDescent="0.2">
      <c r="A124" s="1" t="s">
        <v>472</v>
      </c>
      <c r="B124" s="1" t="s">
        <v>1708</v>
      </c>
      <c r="C124" s="1" t="s">
        <v>1709</v>
      </c>
      <c r="D124" s="1" t="s">
        <v>5274</v>
      </c>
      <c r="E124" s="1" t="s">
        <v>5244</v>
      </c>
      <c r="F124" s="1" t="s">
        <v>3558</v>
      </c>
      <c r="G124" s="1" t="s">
        <v>51</v>
      </c>
      <c r="H124" s="2">
        <v>250000</v>
      </c>
    </row>
    <row r="125" spans="1:8" ht="22.5" x14ac:dyDescent="0.2">
      <c r="A125" s="1" t="s">
        <v>472</v>
      </c>
      <c r="B125" s="1" t="s">
        <v>1708</v>
      </c>
      <c r="C125" s="1" t="s">
        <v>1709</v>
      </c>
      <c r="D125" s="1" t="s">
        <v>7192</v>
      </c>
      <c r="E125" s="1" t="s">
        <v>3828</v>
      </c>
      <c r="F125" s="1" t="s">
        <v>3704</v>
      </c>
      <c r="G125" s="1" t="s">
        <v>51</v>
      </c>
      <c r="H125" s="2">
        <v>319428</v>
      </c>
    </row>
    <row r="126" spans="1:8" x14ac:dyDescent="0.2">
      <c r="A126" s="1" t="s">
        <v>472</v>
      </c>
      <c r="B126" s="1" t="s">
        <v>1708</v>
      </c>
      <c r="C126" s="1" t="s">
        <v>1709</v>
      </c>
      <c r="D126" s="1" t="s">
        <v>9615</v>
      </c>
      <c r="E126" s="1" t="s">
        <v>9616</v>
      </c>
      <c r="F126" s="1" t="s">
        <v>2641</v>
      </c>
      <c r="G126" s="1" t="s">
        <v>51</v>
      </c>
      <c r="H126" s="2">
        <v>558574.71</v>
      </c>
    </row>
    <row r="127" spans="1:8" x14ac:dyDescent="0.2">
      <c r="A127" s="1" t="s">
        <v>472</v>
      </c>
      <c r="B127" s="1" t="s">
        <v>2799</v>
      </c>
      <c r="C127" s="1" t="s">
        <v>2800</v>
      </c>
      <c r="D127" s="1" t="s">
        <v>6961</v>
      </c>
      <c r="E127" s="1" t="s">
        <v>6962</v>
      </c>
      <c r="F127" s="1" t="s">
        <v>3558</v>
      </c>
      <c r="G127" s="1" t="s">
        <v>51</v>
      </c>
      <c r="H127" s="2">
        <v>500000</v>
      </c>
    </row>
    <row r="128" spans="1:8" x14ac:dyDescent="0.2">
      <c r="A128" s="1" t="s">
        <v>472</v>
      </c>
      <c r="B128" s="1" t="s">
        <v>2799</v>
      </c>
      <c r="C128" s="1" t="s">
        <v>2800</v>
      </c>
      <c r="D128" s="1" t="s">
        <v>7989</v>
      </c>
      <c r="E128" s="1" t="s">
        <v>7990</v>
      </c>
      <c r="F128" s="1" t="s">
        <v>2641</v>
      </c>
      <c r="G128" s="1" t="s">
        <v>51</v>
      </c>
      <c r="H128" s="2">
        <v>460952.38</v>
      </c>
    </row>
    <row r="129" spans="1:8" x14ac:dyDescent="0.2">
      <c r="A129" s="1" t="s">
        <v>472</v>
      </c>
      <c r="B129" s="1" t="s">
        <v>1596</v>
      </c>
      <c r="C129" s="1" t="s">
        <v>1597</v>
      </c>
      <c r="D129" s="1" t="s">
        <v>4498</v>
      </c>
      <c r="E129" s="1" t="s">
        <v>4407</v>
      </c>
      <c r="F129" s="1" t="s">
        <v>3558</v>
      </c>
      <c r="G129" s="1" t="s">
        <v>51</v>
      </c>
      <c r="H129" s="2">
        <v>250000</v>
      </c>
    </row>
    <row r="130" spans="1:8" x14ac:dyDescent="0.2">
      <c r="A130" s="1" t="s">
        <v>472</v>
      </c>
      <c r="B130" s="1" t="s">
        <v>1596</v>
      </c>
      <c r="C130" s="1" t="s">
        <v>1597</v>
      </c>
      <c r="D130" s="1" t="s">
        <v>4500</v>
      </c>
      <c r="E130" s="1" t="s">
        <v>4501</v>
      </c>
      <c r="F130" s="1" t="s">
        <v>3558</v>
      </c>
      <c r="G130" s="1" t="s">
        <v>51</v>
      </c>
      <c r="H130" s="2">
        <v>500000</v>
      </c>
    </row>
    <row r="131" spans="1:8" x14ac:dyDescent="0.2">
      <c r="A131" s="1" t="s">
        <v>472</v>
      </c>
      <c r="B131" s="1" t="s">
        <v>1596</v>
      </c>
      <c r="C131" s="1" t="s">
        <v>1597</v>
      </c>
      <c r="D131" s="1" t="s">
        <v>9636</v>
      </c>
      <c r="E131" s="1" t="s">
        <v>9637</v>
      </c>
      <c r="F131" s="1" t="s">
        <v>2641</v>
      </c>
      <c r="G131" s="1" t="s">
        <v>51</v>
      </c>
      <c r="H131" s="2">
        <v>336190.48</v>
      </c>
    </row>
    <row r="132" spans="1:8" x14ac:dyDescent="0.2">
      <c r="A132" s="1" t="s">
        <v>472</v>
      </c>
      <c r="B132" s="1" t="s">
        <v>2378</v>
      </c>
      <c r="C132" s="1" t="s">
        <v>2379</v>
      </c>
      <c r="D132" s="1" t="s">
        <v>9577</v>
      </c>
      <c r="E132" s="1" t="s">
        <v>9578</v>
      </c>
      <c r="F132" s="1" t="s">
        <v>2641</v>
      </c>
      <c r="G132" s="1" t="s">
        <v>51</v>
      </c>
      <c r="H132" s="2">
        <v>768199.23</v>
      </c>
    </row>
    <row r="133" spans="1:8" ht="22.5" x14ac:dyDescent="0.2">
      <c r="A133" s="1" t="s">
        <v>472</v>
      </c>
      <c r="B133" s="1" t="s">
        <v>734</v>
      </c>
      <c r="C133" s="1" t="s">
        <v>6704</v>
      </c>
      <c r="D133" s="1" t="s">
        <v>6702</v>
      </c>
      <c r="E133" s="1" t="s">
        <v>6703</v>
      </c>
      <c r="F133" s="1" t="s">
        <v>2641</v>
      </c>
      <c r="G133" s="1" t="s">
        <v>51</v>
      </c>
      <c r="H133" s="2">
        <v>365714.29</v>
      </c>
    </row>
    <row r="134" spans="1:8" ht="22.5" x14ac:dyDescent="0.2">
      <c r="A134" s="1" t="s">
        <v>472</v>
      </c>
      <c r="B134" s="1" t="s">
        <v>734</v>
      </c>
      <c r="C134" s="1" t="s">
        <v>6704</v>
      </c>
      <c r="D134" s="1" t="s">
        <v>6710</v>
      </c>
      <c r="E134" s="1" t="s">
        <v>6711</v>
      </c>
      <c r="F134" s="1" t="s">
        <v>2641</v>
      </c>
      <c r="G134" s="1" t="s">
        <v>51</v>
      </c>
      <c r="H134" s="2">
        <v>318095.24</v>
      </c>
    </row>
    <row r="135" spans="1:8" ht="22.5" x14ac:dyDescent="0.2">
      <c r="A135" s="1" t="s">
        <v>472</v>
      </c>
      <c r="B135" s="1" t="s">
        <v>734</v>
      </c>
      <c r="C135" s="1" t="s">
        <v>6704</v>
      </c>
      <c r="D135" s="1" t="s">
        <v>9441</v>
      </c>
      <c r="E135" s="1" t="s">
        <v>9442</v>
      </c>
      <c r="F135" s="1" t="s">
        <v>2641</v>
      </c>
      <c r="G135" s="1" t="s">
        <v>51</v>
      </c>
      <c r="H135" s="2">
        <v>222857.14</v>
      </c>
    </row>
    <row r="136" spans="1:8" x14ac:dyDescent="0.2">
      <c r="A136" s="1" t="s">
        <v>472</v>
      </c>
      <c r="B136" s="1" t="s">
        <v>734</v>
      </c>
      <c r="C136" s="1" t="s">
        <v>735</v>
      </c>
      <c r="D136" s="1" t="s">
        <v>4440</v>
      </c>
      <c r="E136" s="1" t="s">
        <v>4441</v>
      </c>
      <c r="F136" s="1" t="s">
        <v>3558</v>
      </c>
      <c r="G136" s="1" t="s">
        <v>51</v>
      </c>
      <c r="H136" s="2">
        <v>500000</v>
      </c>
    </row>
    <row r="137" spans="1:8" x14ac:dyDescent="0.2">
      <c r="A137" s="1" t="s">
        <v>472</v>
      </c>
      <c r="B137" s="1" t="s">
        <v>734</v>
      </c>
      <c r="C137" s="1" t="s">
        <v>735</v>
      </c>
      <c r="D137" s="1" t="s">
        <v>5404</v>
      </c>
      <c r="E137" s="1" t="s">
        <v>4407</v>
      </c>
      <c r="F137" s="1" t="s">
        <v>3558</v>
      </c>
      <c r="G137" s="1" t="s">
        <v>51</v>
      </c>
      <c r="H137" s="2">
        <v>250000</v>
      </c>
    </row>
    <row r="138" spans="1:8" x14ac:dyDescent="0.2">
      <c r="A138" s="1" t="s">
        <v>472</v>
      </c>
      <c r="B138" s="1" t="s">
        <v>734</v>
      </c>
      <c r="C138" s="1" t="s">
        <v>735</v>
      </c>
      <c r="D138" s="1" t="s">
        <v>7426</v>
      </c>
      <c r="E138" s="1" t="s">
        <v>7427</v>
      </c>
      <c r="F138" s="1" t="s">
        <v>2641</v>
      </c>
      <c r="G138" s="1" t="s">
        <v>51</v>
      </c>
      <c r="H138" s="2">
        <v>270476.19</v>
      </c>
    </row>
    <row r="139" spans="1:8" x14ac:dyDescent="0.2">
      <c r="A139" s="1" t="s">
        <v>472</v>
      </c>
      <c r="B139" s="1" t="s">
        <v>4684</v>
      </c>
      <c r="C139" s="1" t="s">
        <v>5597</v>
      </c>
      <c r="D139" s="1" t="s">
        <v>5598</v>
      </c>
      <c r="E139" s="1" t="s">
        <v>5599</v>
      </c>
      <c r="F139" s="1" t="s">
        <v>3558</v>
      </c>
      <c r="G139" s="1" t="s">
        <v>51</v>
      </c>
      <c r="H139" s="2">
        <v>600000</v>
      </c>
    </row>
    <row r="140" spans="1:8" x14ac:dyDescent="0.2">
      <c r="A140" s="1" t="s">
        <v>472</v>
      </c>
      <c r="B140" s="1" t="s">
        <v>2807</v>
      </c>
      <c r="C140" s="1" t="s">
        <v>2808</v>
      </c>
      <c r="D140" s="1" t="s">
        <v>6855</v>
      </c>
      <c r="E140" s="1" t="s">
        <v>6856</v>
      </c>
      <c r="F140" s="1" t="s">
        <v>2641</v>
      </c>
      <c r="G140" s="1" t="s">
        <v>51</v>
      </c>
      <c r="H140" s="2">
        <v>460952.38</v>
      </c>
    </row>
    <row r="141" spans="1:8" x14ac:dyDescent="0.2">
      <c r="A141" s="1" t="s">
        <v>472</v>
      </c>
      <c r="B141" s="1" t="s">
        <v>2807</v>
      </c>
      <c r="C141" s="1" t="s">
        <v>2808</v>
      </c>
      <c r="D141" s="1" t="s">
        <v>7993</v>
      </c>
      <c r="E141" s="1" t="s">
        <v>7994</v>
      </c>
      <c r="F141" s="1" t="s">
        <v>2641</v>
      </c>
      <c r="G141" s="1" t="s">
        <v>51</v>
      </c>
      <c r="H141" s="2">
        <v>911877.39</v>
      </c>
    </row>
    <row r="142" spans="1:8" x14ac:dyDescent="0.2">
      <c r="A142" s="1" t="s">
        <v>472</v>
      </c>
      <c r="B142" s="1" t="s">
        <v>2807</v>
      </c>
      <c r="C142" s="1" t="s">
        <v>2808</v>
      </c>
      <c r="D142" s="1" t="s">
        <v>8943</v>
      </c>
      <c r="E142" s="1" t="s">
        <v>223</v>
      </c>
      <c r="F142" s="1" t="s">
        <v>209</v>
      </c>
      <c r="G142" s="1" t="s">
        <v>51</v>
      </c>
      <c r="H142" s="2">
        <v>234833.66</v>
      </c>
    </row>
    <row r="143" spans="1:8" ht="22.5" x14ac:dyDescent="0.2">
      <c r="A143" s="1" t="s">
        <v>472</v>
      </c>
      <c r="B143" s="1" t="s">
        <v>1788</v>
      </c>
      <c r="C143" s="1" t="s">
        <v>9766</v>
      </c>
      <c r="D143" s="1" t="s">
        <v>9765</v>
      </c>
      <c r="E143" s="1" t="s">
        <v>6476</v>
      </c>
      <c r="F143" s="1" t="s">
        <v>3838</v>
      </c>
      <c r="G143" s="1" t="s">
        <v>51</v>
      </c>
      <c r="H143" s="2">
        <v>350000</v>
      </c>
    </row>
    <row r="144" spans="1:8" x14ac:dyDescent="0.2">
      <c r="A144" s="1" t="s">
        <v>472</v>
      </c>
      <c r="B144" s="1" t="s">
        <v>1788</v>
      </c>
      <c r="C144" s="1" t="s">
        <v>1789</v>
      </c>
      <c r="D144" s="1" t="s">
        <v>8619</v>
      </c>
      <c r="E144" s="1" t="s">
        <v>8620</v>
      </c>
      <c r="F144" s="1" t="s">
        <v>11</v>
      </c>
      <c r="G144" s="1" t="s">
        <v>51</v>
      </c>
      <c r="H144" s="2">
        <v>460952.38</v>
      </c>
    </row>
    <row r="145" spans="1:8" ht="22.5" x14ac:dyDescent="0.2">
      <c r="A145" s="1" t="s">
        <v>472</v>
      </c>
      <c r="B145" s="1" t="s">
        <v>1788</v>
      </c>
      <c r="C145" s="1" t="s">
        <v>1789</v>
      </c>
      <c r="D145" s="1" t="s">
        <v>9300</v>
      </c>
      <c r="E145" s="1" t="s">
        <v>9301</v>
      </c>
      <c r="F145" s="1" t="s">
        <v>50</v>
      </c>
      <c r="G145" s="1" t="s">
        <v>51</v>
      </c>
      <c r="H145" s="2">
        <v>1869731.8</v>
      </c>
    </row>
    <row r="146" spans="1:8" ht="22.5" x14ac:dyDescent="0.2">
      <c r="A146" s="1" t="s">
        <v>472</v>
      </c>
      <c r="B146" s="1" t="s">
        <v>1788</v>
      </c>
      <c r="C146" s="1" t="s">
        <v>1789</v>
      </c>
      <c r="D146" s="1" t="s">
        <v>9302</v>
      </c>
      <c r="E146" s="1" t="s">
        <v>9303</v>
      </c>
      <c r="F146" s="1" t="s">
        <v>50</v>
      </c>
      <c r="G146" s="1" t="s">
        <v>51</v>
      </c>
      <c r="H146" s="2">
        <v>435731.43</v>
      </c>
    </row>
    <row r="147" spans="1:8" ht="22.5" x14ac:dyDescent="0.2">
      <c r="A147" s="1" t="s">
        <v>472</v>
      </c>
      <c r="B147" s="1" t="s">
        <v>1788</v>
      </c>
      <c r="C147" s="1" t="s">
        <v>1789</v>
      </c>
      <c r="D147" s="1" t="s">
        <v>9304</v>
      </c>
      <c r="E147" s="1" t="s">
        <v>9305</v>
      </c>
      <c r="F147" s="1" t="s">
        <v>50</v>
      </c>
      <c r="G147" s="1" t="s">
        <v>51</v>
      </c>
      <c r="H147" s="2">
        <v>594285.71</v>
      </c>
    </row>
    <row r="148" spans="1:8" ht="22.5" x14ac:dyDescent="0.2">
      <c r="A148" s="1" t="s">
        <v>472</v>
      </c>
      <c r="B148" s="1" t="s">
        <v>1788</v>
      </c>
      <c r="C148" s="1" t="s">
        <v>1789</v>
      </c>
      <c r="D148" s="1" t="s">
        <v>9306</v>
      </c>
      <c r="E148" s="1" t="s">
        <v>9307</v>
      </c>
      <c r="F148" s="1" t="s">
        <v>50</v>
      </c>
      <c r="G148" s="1" t="s">
        <v>51</v>
      </c>
      <c r="H148" s="2">
        <v>556190.48</v>
      </c>
    </row>
    <row r="149" spans="1:8" ht="22.5" x14ac:dyDescent="0.2">
      <c r="A149" s="1" t="s">
        <v>472</v>
      </c>
      <c r="B149" s="1" t="s">
        <v>1788</v>
      </c>
      <c r="C149" s="1" t="s">
        <v>1789</v>
      </c>
      <c r="D149" s="1" t="s">
        <v>9308</v>
      </c>
      <c r="E149" s="1" t="s">
        <v>9309</v>
      </c>
      <c r="F149" s="1" t="s">
        <v>50</v>
      </c>
      <c r="G149" s="1" t="s">
        <v>51</v>
      </c>
      <c r="H149" s="2">
        <v>1501523.81</v>
      </c>
    </row>
    <row r="150" spans="1:8" x14ac:dyDescent="0.2">
      <c r="A150" s="1" t="s">
        <v>472</v>
      </c>
      <c r="B150" s="1" t="s">
        <v>1279</v>
      </c>
      <c r="C150" s="1" t="s">
        <v>1280</v>
      </c>
      <c r="D150" s="1" t="s">
        <v>7635</v>
      </c>
      <c r="E150" s="1" t="s">
        <v>7636</v>
      </c>
      <c r="F150" s="1" t="s">
        <v>2641</v>
      </c>
      <c r="G150" s="1" t="s">
        <v>51</v>
      </c>
      <c r="H150" s="2">
        <v>270476.19</v>
      </c>
    </row>
    <row r="151" spans="1:8" x14ac:dyDescent="0.2">
      <c r="A151" s="1" t="s">
        <v>472</v>
      </c>
      <c r="B151" s="1" t="s">
        <v>697</v>
      </c>
      <c r="C151" s="1" t="s">
        <v>698</v>
      </c>
      <c r="D151" s="1" t="s">
        <v>4625</v>
      </c>
      <c r="E151" s="1" t="s">
        <v>4626</v>
      </c>
      <c r="F151" s="1" t="s">
        <v>3558</v>
      </c>
      <c r="G151" s="1" t="s">
        <v>51</v>
      </c>
      <c r="H151" s="2">
        <v>500000</v>
      </c>
    </row>
    <row r="152" spans="1:8" ht="22.5" x14ac:dyDescent="0.2">
      <c r="A152" s="1" t="s">
        <v>472</v>
      </c>
      <c r="B152" s="1" t="s">
        <v>697</v>
      </c>
      <c r="C152" s="1" t="s">
        <v>698</v>
      </c>
      <c r="D152" s="1" t="s">
        <v>7242</v>
      </c>
      <c r="E152" s="1" t="s">
        <v>7210</v>
      </c>
      <c r="F152" s="1" t="s">
        <v>3704</v>
      </c>
      <c r="G152" s="1" t="s">
        <v>51</v>
      </c>
      <c r="H152" s="2">
        <v>225142</v>
      </c>
    </row>
    <row r="153" spans="1:8" x14ac:dyDescent="0.2">
      <c r="A153" s="1" t="s">
        <v>472</v>
      </c>
      <c r="B153" s="1" t="s">
        <v>697</v>
      </c>
      <c r="C153" s="1" t="s">
        <v>698</v>
      </c>
      <c r="D153" s="1" t="s">
        <v>7404</v>
      </c>
      <c r="E153" s="1" t="s">
        <v>7405</v>
      </c>
      <c r="F153" s="1" t="s">
        <v>2641</v>
      </c>
      <c r="G153" s="1" t="s">
        <v>51</v>
      </c>
      <c r="H153" s="2">
        <v>222857.14</v>
      </c>
    </row>
    <row r="154" spans="1:8" x14ac:dyDescent="0.2">
      <c r="A154" s="1" t="s">
        <v>472</v>
      </c>
      <c r="B154" s="1" t="s">
        <v>2219</v>
      </c>
      <c r="C154" s="1" t="s">
        <v>2220</v>
      </c>
      <c r="D154" s="1" t="s">
        <v>4549</v>
      </c>
      <c r="E154" s="1" t="s">
        <v>4407</v>
      </c>
      <c r="F154" s="1" t="s">
        <v>3558</v>
      </c>
      <c r="G154" s="1" t="s">
        <v>51</v>
      </c>
      <c r="H154" s="2">
        <v>250000</v>
      </c>
    </row>
    <row r="155" spans="1:8" x14ac:dyDescent="0.2">
      <c r="A155" s="1" t="s">
        <v>472</v>
      </c>
      <c r="B155" s="1" t="s">
        <v>2219</v>
      </c>
      <c r="C155" s="1" t="s">
        <v>2220</v>
      </c>
      <c r="D155" s="1" t="s">
        <v>4925</v>
      </c>
      <c r="E155" s="1" t="s">
        <v>4926</v>
      </c>
      <c r="F155" s="1" t="s">
        <v>3558</v>
      </c>
      <c r="G155" s="1" t="s">
        <v>51</v>
      </c>
      <c r="H155" s="2">
        <v>1500000</v>
      </c>
    </row>
    <row r="156" spans="1:8" x14ac:dyDescent="0.2">
      <c r="A156" s="1" t="s">
        <v>472</v>
      </c>
      <c r="B156" s="1" t="s">
        <v>2219</v>
      </c>
      <c r="C156" s="1" t="s">
        <v>2220</v>
      </c>
      <c r="D156" s="1" t="s">
        <v>9533</v>
      </c>
      <c r="E156" s="1" t="s">
        <v>9534</v>
      </c>
      <c r="F156" s="1" t="s">
        <v>2641</v>
      </c>
      <c r="G156" s="1" t="s">
        <v>51</v>
      </c>
      <c r="H156" s="2">
        <v>882183.91</v>
      </c>
    </row>
    <row r="157" spans="1:8" x14ac:dyDescent="0.2">
      <c r="A157" s="1" t="s">
        <v>472</v>
      </c>
      <c r="B157" s="1" t="s">
        <v>1500</v>
      </c>
      <c r="C157" s="1" t="s">
        <v>1501</v>
      </c>
      <c r="D157" s="1" t="s">
        <v>4299</v>
      </c>
      <c r="E157" s="1" t="s">
        <v>4300</v>
      </c>
      <c r="F157" s="1" t="s">
        <v>3558</v>
      </c>
      <c r="G157" s="1" t="s">
        <v>51</v>
      </c>
      <c r="H157" s="2">
        <v>500000</v>
      </c>
    </row>
    <row r="158" spans="1:8" x14ac:dyDescent="0.2">
      <c r="A158" s="1" t="s">
        <v>472</v>
      </c>
      <c r="B158" s="1" t="s">
        <v>1500</v>
      </c>
      <c r="C158" s="1" t="s">
        <v>1501</v>
      </c>
      <c r="D158" s="1" t="s">
        <v>9546</v>
      </c>
      <c r="E158" s="1" t="s">
        <v>9547</v>
      </c>
      <c r="F158" s="1" t="s">
        <v>2641</v>
      </c>
      <c r="G158" s="1" t="s">
        <v>51</v>
      </c>
      <c r="H158" s="2">
        <v>603809.52</v>
      </c>
    </row>
    <row r="159" spans="1:8" ht="22.5" x14ac:dyDescent="0.2">
      <c r="A159" s="1" t="s">
        <v>472</v>
      </c>
      <c r="B159" s="1" t="s">
        <v>1254</v>
      </c>
      <c r="C159" s="1" t="s">
        <v>1255</v>
      </c>
      <c r="D159" s="1" t="s">
        <v>7065</v>
      </c>
      <c r="E159" s="1" t="s">
        <v>7066</v>
      </c>
      <c r="F159" s="1" t="s">
        <v>50</v>
      </c>
      <c r="G159" s="1" t="s">
        <v>51</v>
      </c>
      <c r="H159" s="2">
        <v>460952.38</v>
      </c>
    </row>
    <row r="160" spans="1:8" ht="22.5" x14ac:dyDescent="0.2">
      <c r="A160" s="1" t="s">
        <v>472</v>
      </c>
      <c r="B160" s="1" t="s">
        <v>1710</v>
      </c>
      <c r="C160" s="1" t="s">
        <v>1711</v>
      </c>
      <c r="D160" s="1" t="s">
        <v>4216</v>
      </c>
      <c r="E160" s="1" t="s">
        <v>4217</v>
      </c>
      <c r="F160" s="1" t="s">
        <v>3558</v>
      </c>
      <c r="G160" s="1" t="s">
        <v>51</v>
      </c>
      <c r="H160" s="2">
        <v>500000</v>
      </c>
    </row>
    <row r="161" spans="1:8" ht="22.5" x14ac:dyDescent="0.2">
      <c r="A161" s="1" t="s">
        <v>472</v>
      </c>
      <c r="B161" s="1" t="s">
        <v>1710</v>
      </c>
      <c r="C161" s="1" t="s">
        <v>1711</v>
      </c>
      <c r="D161" s="1" t="s">
        <v>7193</v>
      </c>
      <c r="E161" s="1" t="s">
        <v>3828</v>
      </c>
      <c r="F161" s="1" t="s">
        <v>3704</v>
      </c>
      <c r="G161" s="1" t="s">
        <v>51</v>
      </c>
      <c r="H161" s="2">
        <v>319428</v>
      </c>
    </row>
    <row r="162" spans="1:8" x14ac:dyDescent="0.2">
      <c r="A162" s="1" t="s">
        <v>472</v>
      </c>
      <c r="B162" s="1" t="s">
        <v>1710</v>
      </c>
      <c r="C162" s="1" t="s">
        <v>1711</v>
      </c>
      <c r="D162" s="1" t="s">
        <v>7629</v>
      </c>
      <c r="E162" s="1" t="s">
        <v>7630</v>
      </c>
      <c r="F162" s="1" t="s">
        <v>2641</v>
      </c>
      <c r="G162" s="1" t="s">
        <v>51</v>
      </c>
      <c r="H162" s="2">
        <v>740000</v>
      </c>
    </row>
    <row r="163" spans="1:8" x14ac:dyDescent="0.2">
      <c r="A163" s="1" t="s">
        <v>472</v>
      </c>
      <c r="B163" s="1" t="s">
        <v>4413</v>
      </c>
      <c r="C163" s="1" t="s">
        <v>4414</v>
      </c>
      <c r="D163" s="1" t="s">
        <v>5340</v>
      </c>
      <c r="E163" s="1" t="s">
        <v>4407</v>
      </c>
      <c r="F163" s="1" t="s">
        <v>3558</v>
      </c>
      <c r="G163" s="1" t="s">
        <v>51</v>
      </c>
      <c r="H163" s="2">
        <v>250000</v>
      </c>
    </row>
    <row r="164" spans="1:8" x14ac:dyDescent="0.2">
      <c r="A164" s="1" t="s">
        <v>472</v>
      </c>
      <c r="B164" s="1" t="s">
        <v>4413</v>
      </c>
      <c r="C164" s="1" t="s">
        <v>4414</v>
      </c>
      <c r="D164" s="1" t="s">
        <v>6696</v>
      </c>
      <c r="E164" s="1" t="s">
        <v>6697</v>
      </c>
      <c r="F164" s="1" t="s">
        <v>2641</v>
      </c>
      <c r="G164" s="1" t="s">
        <v>51</v>
      </c>
      <c r="H164" s="2">
        <v>222857.14</v>
      </c>
    </row>
    <row r="165" spans="1:8" ht="22.5" x14ac:dyDescent="0.2">
      <c r="A165" s="1" t="s">
        <v>472</v>
      </c>
      <c r="B165" s="1" t="s">
        <v>4413</v>
      </c>
      <c r="C165" s="1" t="s">
        <v>4414</v>
      </c>
      <c r="D165" s="1" t="s">
        <v>7200</v>
      </c>
      <c r="E165" s="1" t="s">
        <v>4007</v>
      </c>
      <c r="F165" s="1" t="s">
        <v>3704</v>
      </c>
      <c r="G165" s="1" t="s">
        <v>51</v>
      </c>
      <c r="H165" s="2">
        <v>226095</v>
      </c>
    </row>
    <row r="166" spans="1:8" ht="22.5" x14ac:dyDescent="0.2">
      <c r="A166" s="1" t="s">
        <v>472</v>
      </c>
      <c r="B166" s="1" t="s">
        <v>4413</v>
      </c>
      <c r="C166" s="1" t="s">
        <v>4414</v>
      </c>
      <c r="D166" s="1" t="s">
        <v>7220</v>
      </c>
      <c r="E166" s="1" t="s">
        <v>4273</v>
      </c>
      <c r="F166" s="1" t="s">
        <v>3704</v>
      </c>
      <c r="G166" s="1" t="s">
        <v>51</v>
      </c>
      <c r="H166" s="2">
        <v>319428</v>
      </c>
    </row>
    <row r="167" spans="1:8" x14ac:dyDescent="0.2">
      <c r="A167" s="1" t="s">
        <v>472</v>
      </c>
      <c r="B167" s="1" t="s">
        <v>4413</v>
      </c>
      <c r="C167" s="1" t="s">
        <v>4414</v>
      </c>
      <c r="D167" s="1" t="s">
        <v>9483</v>
      </c>
      <c r="E167" s="1" t="s">
        <v>9484</v>
      </c>
      <c r="F167" s="1" t="s">
        <v>2641</v>
      </c>
      <c r="G167" s="1" t="s">
        <v>51</v>
      </c>
      <c r="H167" s="2">
        <v>603809.52</v>
      </c>
    </row>
    <row r="168" spans="1:8" x14ac:dyDescent="0.2">
      <c r="A168" s="3"/>
      <c r="B168" s="3"/>
      <c r="C168" s="3"/>
      <c r="D168" s="3"/>
      <c r="E168" s="3"/>
      <c r="F168" s="3"/>
      <c r="G168" s="3"/>
      <c r="H168" s="4">
        <f>SUBTOTAL(109,Tabela14568910111213141516171819202122232526272829[VL Repasse Proposta])</f>
        <v>86626865.830000013</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3"/>
  <sheetViews>
    <sheetView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28</v>
      </c>
      <c r="B5" s="1" t="s">
        <v>9003</v>
      </c>
      <c r="C5" s="1" t="s">
        <v>9004</v>
      </c>
      <c r="D5" s="1" t="s">
        <v>9001</v>
      </c>
      <c r="E5" s="1" t="s">
        <v>9002</v>
      </c>
      <c r="F5" s="1" t="s">
        <v>2641</v>
      </c>
      <c r="G5" s="1" t="s">
        <v>51</v>
      </c>
      <c r="H5" s="2">
        <v>270476.19</v>
      </c>
    </row>
    <row r="6" spans="1:8" x14ac:dyDescent="0.2">
      <c r="A6" s="1" t="s">
        <v>28</v>
      </c>
      <c r="B6" s="1" t="s">
        <v>113</v>
      </c>
      <c r="C6" s="1" t="s">
        <v>114</v>
      </c>
      <c r="D6" s="1" t="s">
        <v>8036</v>
      </c>
      <c r="E6" s="1" t="s">
        <v>8037</v>
      </c>
      <c r="F6" s="1" t="s">
        <v>2641</v>
      </c>
      <c r="G6" s="1" t="s">
        <v>51</v>
      </c>
      <c r="H6" s="2">
        <v>222857.14</v>
      </c>
    </row>
    <row r="7" spans="1:8" x14ac:dyDescent="0.2">
      <c r="A7" s="1" t="s">
        <v>28</v>
      </c>
      <c r="B7" s="1" t="s">
        <v>1213</v>
      </c>
      <c r="C7" s="1" t="s">
        <v>1214</v>
      </c>
      <c r="D7" s="1" t="s">
        <v>6875</v>
      </c>
      <c r="E7" s="1" t="s">
        <v>2670</v>
      </c>
      <c r="F7" s="1" t="s">
        <v>2641</v>
      </c>
      <c r="G7" s="1" t="s">
        <v>51</v>
      </c>
      <c r="H7" s="2">
        <v>222857.14</v>
      </c>
    </row>
    <row r="8" spans="1:8" ht="22.5" x14ac:dyDescent="0.2">
      <c r="A8" s="1" t="s">
        <v>28</v>
      </c>
      <c r="B8" s="1" t="s">
        <v>1362</v>
      </c>
      <c r="C8" s="1" t="s">
        <v>8088</v>
      </c>
      <c r="D8" s="1" t="s">
        <v>10434</v>
      </c>
      <c r="E8" s="1" t="s">
        <v>6476</v>
      </c>
      <c r="F8" s="1" t="s">
        <v>3838</v>
      </c>
      <c r="G8" s="1" t="s">
        <v>51</v>
      </c>
      <c r="H8" s="2">
        <v>250000</v>
      </c>
    </row>
    <row r="9" spans="1:8" x14ac:dyDescent="0.2">
      <c r="A9" s="1" t="s">
        <v>28</v>
      </c>
      <c r="B9" s="1" t="s">
        <v>1853</v>
      </c>
      <c r="C9" s="1" t="s">
        <v>1854</v>
      </c>
      <c r="D9" s="1" t="s">
        <v>5183</v>
      </c>
      <c r="E9" s="1" t="s">
        <v>5184</v>
      </c>
      <c r="F9" s="1" t="s">
        <v>3558</v>
      </c>
      <c r="G9" s="1" t="s">
        <v>51</v>
      </c>
      <c r="H9" s="2">
        <v>500000</v>
      </c>
    </row>
    <row r="10" spans="1:8" x14ac:dyDescent="0.2">
      <c r="A10" s="1" t="s">
        <v>28</v>
      </c>
      <c r="B10" s="1" t="s">
        <v>2133</v>
      </c>
      <c r="C10" s="1" t="s">
        <v>2134</v>
      </c>
      <c r="D10" s="1" t="s">
        <v>6767</v>
      </c>
      <c r="E10" s="1" t="s">
        <v>6768</v>
      </c>
      <c r="F10" s="1" t="s">
        <v>3474</v>
      </c>
      <c r="G10" s="1" t="s">
        <v>51</v>
      </c>
      <c r="H10" s="2">
        <v>222857.14</v>
      </c>
    </row>
    <row r="11" spans="1:8" ht="22.5" x14ac:dyDescent="0.2">
      <c r="A11" s="1" t="s">
        <v>28</v>
      </c>
      <c r="B11" s="1" t="s">
        <v>168</v>
      </c>
      <c r="C11" s="1" t="s">
        <v>169</v>
      </c>
      <c r="D11" s="1" t="s">
        <v>5503</v>
      </c>
      <c r="E11" s="1" t="s">
        <v>5504</v>
      </c>
      <c r="F11" s="1" t="s">
        <v>2641</v>
      </c>
      <c r="G11" s="1" t="s">
        <v>51</v>
      </c>
      <c r="H11" s="2">
        <v>365714.29</v>
      </c>
    </row>
    <row r="12" spans="1:8" x14ac:dyDescent="0.2">
      <c r="A12" s="1" t="s">
        <v>28</v>
      </c>
      <c r="B12" s="1" t="s">
        <v>2007</v>
      </c>
      <c r="C12" s="1" t="s">
        <v>2008</v>
      </c>
      <c r="D12" s="1" t="s">
        <v>4893</v>
      </c>
      <c r="E12" s="1" t="s">
        <v>4894</v>
      </c>
      <c r="F12" s="1" t="s">
        <v>3558</v>
      </c>
      <c r="G12" s="1" t="s">
        <v>51</v>
      </c>
      <c r="H12" s="2">
        <v>500000</v>
      </c>
    </row>
    <row r="13" spans="1:8" ht="22.5" x14ac:dyDescent="0.2">
      <c r="A13" s="1" t="s">
        <v>28</v>
      </c>
      <c r="B13" s="1" t="s">
        <v>1478</v>
      </c>
      <c r="C13" s="1" t="s">
        <v>8361</v>
      </c>
      <c r="D13" s="1" t="s">
        <v>9756</v>
      </c>
      <c r="E13" s="1" t="s">
        <v>6476</v>
      </c>
      <c r="F13" s="1" t="s">
        <v>3838</v>
      </c>
      <c r="G13" s="1" t="s">
        <v>51</v>
      </c>
      <c r="H13" s="2">
        <v>300000</v>
      </c>
    </row>
    <row r="14" spans="1:8" ht="22.5" x14ac:dyDescent="0.2">
      <c r="A14" s="1" t="s">
        <v>28</v>
      </c>
      <c r="B14" s="1" t="s">
        <v>3302</v>
      </c>
      <c r="C14" s="1" t="s">
        <v>3303</v>
      </c>
      <c r="D14" s="1" t="s">
        <v>8124</v>
      </c>
      <c r="E14" s="1" t="s">
        <v>8125</v>
      </c>
      <c r="F14" s="1" t="s">
        <v>391</v>
      </c>
      <c r="G14" s="1" t="s">
        <v>51</v>
      </c>
      <c r="H14" s="2">
        <v>215827.92</v>
      </c>
    </row>
    <row r="15" spans="1:8" x14ac:dyDescent="0.2">
      <c r="A15" s="1" t="s">
        <v>28</v>
      </c>
      <c r="B15" s="1" t="s">
        <v>3302</v>
      </c>
      <c r="C15" s="1" t="s">
        <v>3303</v>
      </c>
      <c r="D15" s="1" t="s">
        <v>8219</v>
      </c>
      <c r="E15" s="1" t="s">
        <v>8220</v>
      </c>
      <c r="F15" s="1" t="s">
        <v>2641</v>
      </c>
      <c r="G15" s="1" t="s">
        <v>51</v>
      </c>
      <c r="H15" s="2">
        <v>651428.56999999995</v>
      </c>
    </row>
    <row r="16" spans="1:8" ht="22.5" x14ac:dyDescent="0.2">
      <c r="A16" s="1" t="s">
        <v>28</v>
      </c>
      <c r="B16" s="1" t="s">
        <v>2685</v>
      </c>
      <c r="C16" s="1" t="s">
        <v>8365</v>
      </c>
      <c r="D16" s="1" t="s">
        <v>8364</v>
      </c>
      <c r="E16" s="1" t="s">
        <v>6476</v>
      </c>
      <c r="F16" s="1" t="s">
        <v>3838</v>
      </c>
      <c r="G16" s="1" t="s">
        <v>51</v>
      </c>
      <c r="H16" s="2">
        <v>250000</v>
      </c>
    </row>
    <row r="17" spans="1:8" ht="22.5" x14ac:dyDescent="0.2">
      <c r="A17" s="1" t="s">
        <v>28</v>
      </c>
      <c r="B17" s="1" t="s">
        <v>2685</v>
      </c>
      <c r="C17" s="1" t="s">
        <v>8365</v>
      </c>
      <c r="D17" s="1" t="s">
        <v>8368</v>
      </c>
      <c r="E17" s="1" t="s">
        <v>6476</v>
      </c>
      <c r="F17" s="1" t="s">
        <v>3838</v>
      </c>
      <c r="G17" s="1" t="s">
        <v>51</v>
      </c>
      <c r="H17" s="2">
        <v>250000</v>
      </c>
    </row>
    <row r="18" spans="1:8" x14ac:dyDescent="0.2">
      <c r="A18" s="1" t="s">
        <v>28</v>
      </c>
      <c r="B18" s="1" t="s">
        <v>1174</v>
      </c>
      <c r="C18" s="1" t="s">
        <v>1175</v>
      </c>
      <c r="D18" s="1" t="s">
        <v>5288</v>
      </c>
      <c r="E18" s="1" t="s">
        <v>5289</v>
      </c>
      <c r="F18" s="1" t="s">
        <v>3558</v>
      </c>
      <c r="G18" s="1" t="s">
        <v>51</v>
      </c>
      <c r="H18" s="2">
        <v>500000</v>
      </c>
    </row>
    <row r="19" spans="1:8" ht="67.5" x14ac:dyDescent="0.2">
      <c r="A19" s="1" t="s">
        <v>28</v>
      </c>
      <c r="B19" s="1" t="s">
        <v>1174</v>
      </c>
      <c r="C19" s="1" t="s">
        <v>1175</v>
      </c>
      <c r="D19" s="1" t="s">
        <v>5756</v>
      </c>
      <c r="E19" s="1" t="s">
        <v>5757</v>
      </c>
      <c r="F19" s="1" t="s">
        <v>2641</v>
      </c>
      <c r="G19" s="1" t="s">
        <v>51</v>
      </c>
      <c r="H19" s="2">
        <v>460952.38</v>
      </c>
    </row>
    <row r="20" spans="1:8" x14ac:dyDescent="0.2">
      <c r="A20" s="1" t="s">
        <v>28</v>
      </c>
      <c r="B20" s="1" t="s">
        <v>564</v>
      </c>
      <c r="C20" s="1" t="s">
        <v>565</v>
      </c>
      <c r="D20" s="1" t="s">
        <v>5265</v>
      </c>
      <c r="E20" s="1" t="s">
        <v>5266</v>
      </c>
      <c r="F20" s="1" t="s">
        <v>3558</v>
      </c>
      <c r="G20" s="1" t="s">
        <v>51</v>
      </c>
      <c r="H20" s="2">
        <v>650000</v>
      </c>
    </row>
    <row r="21" spans="1:8" x14ac:dyDescent="0.2">
      <c r="A21" s="1" t="s">
        <v>28</v>
      </c>
      <c r="B21" s="1" t="s">
        <v>2085</v>
      </c>
      <c r="C21" s="1" t="s">
        <v>2086</v>
      </c>
      <c r="D21" s="1" t="s">
        <v>9110</v>
      </c>
      <c r="E21" s="1" t="s">
        <v>9111</v>
      </c>
      <c r="F21" s="1" t="s">
        <v>209</v>
      </c>
      <c r="G21" s="1" t="s">
        <v>51</v>
      </c>
      <c r="H21" s="2">
        <v>283757.34000000003</v>
      </c>
    </row>
    <row r="22" spans="1:8" ht="22.5" x14ac:dyDescent="0.2">
      <c r="A22" s="1" t="s">
        <v>28</v>
      </c>
      <c r="B22" s="1" t="s">
        <v>322</v>
      </c>
      <c r="C22" s="1" t="s">
        <v>8369</v>
      </c>
      <c r="D22" s="1" t="s">
        <v>10015</v>
      </c>
      <c r="E22" s="1" t="s">
        <v>6476</v>
      </c>
      <c r="F22" s="1" t="s">
        <v>3838</v>
      </c>
      <c r="G22" s="1" t="s">
        <v>51</v>
      </c>
      <c r="H22" s="2">
        <v>200000</v>
      </c>
    </row>
    <row r="23" spans="1:8" x14ac:dyDescent="0.2">
      <c r="A23" s="1" t="s">
        <v>28</v>
      </c>
      <c r="B23" s="1" t="s">
        <v>787</v>
      </c>
      <c r="C23" s="1" t="s">
        <v>788</v>
      </c>
      <c r="D23" s="1" t="s">
        <v>7763</v>
      </c>
      <c r="E23" s="1" t="s">
        <v>7764</v>
      </c>
      <c r="F23" s="1" t="s">
        <v>3558</v>
      </c>
      <c r="G23" s="1" t="s">
        <v>51</v>
      </c>
      <c r="H23" s="2">
        <v>500000</v>
      </c>
    </row>
    <row r="24" spans="1:8" x14ac:dyDescent="0.2">
      <c r="A24" s="1" t="s">
        <v>28</v>
      </c>
      <c r="B24" s="1" t="s">
        <v>5451</v>
      </c>
      <c r="C24" s="1" t="s">
        <v>5452</v>
      </c>
      <c r="D24" s="1" t="s">
        <v>5561</v>
      </c>
      <c r="E24" s="1" t="s">
        <v>5562</v>
      </c>
      <c r="F24" s="1" t="s">
        <v>2641</v>
      </c>
      <c r="G24" s="1" t="s">
        <v>51</v>
      </c>
      <c r="H24" s="2">
        <v>222857.14</v>
      </c>
    </row>
    <row r="25" spans="1:8" ht="22.5" x14ac:dyDescent="0.2">
      <c r="A25" s="1" t="s">
        <v>28</v>
      </c>
      <c r="B25" s="1" t="s">
        <v>8141</v>
      </c>
      <c r="C25" s="1" t="s">
        <v>8142</v>
      </c>
      <c r="D25" s="1" t="s">
        <v>8140</v>
      </c>
      <c r="E25" s="1" t="s">
        <v>6476</v>
      </c>
      <c r="F25" s="1" t="s">
        <v>3838</v>
      </c>
      <c r="G25" s="1" t="s">
        <v>51</v>
      </c>
      <c r="H25" s="2">
        <v>200000</v>
      </c>
    </row>
    <row r="26" spans="1:8" x14ac:dyDescent="0.2">
      <c r="A26" s="1" t="s">
        <v>28</v>
      </c>
      <c r="B26" s="1" t="s">
        <v>33</v>
      </c>
      <c r="C26" s="1" t="s">
        <v>10391</v>
      </c>
      <c r="D26" s="1" t="s">
        <v>10498</v>
      </c>
      <c r="E26" s="1" t="s">
        <v>10499</v>
      </c>
      <c r="F26" s="1" t="s">
        <v>3838</v>
      </c>
      <c r="G26" s="1" t="s">
        <v>51</v>
      </c>
      <c r="H26" s="2">
        <v>1161006</v>
      </c>
    </row>
    <row r="27" spans="1:8" ht="22.5" x14ac:dyDescent="0.2">
      <c r="A27" s="1" t="s">
        <v>28</v>
      </c>
      <c r="B27" s="1" t="s">
        <v>33</v>
      </c>
      <c r="C27" s="1" t="s">
        <v>10391</v>
      </c>
      <c r="D27" s="1" t="s">
        <v>10508</v>
      </c>
      <c r="E27" s="1" t="s">
        <v>10509</v>
      </c>
      <c r="F27" s="1" t="s">
        <v>3838</v>
      </c>
      <c r="G27" s="1" t="s">
        <v>51</v>
      </c>
      <c r="H27" s="2">
        <v>1075000</v>
      </c>
    </row>
    <row r="28" spans="1:8" ht="22.5" x14ac:dyDescent="0.2">
      <c r="A28" s="1" t="s">
        <v>28</v>
      </c>
      <c r="B28" s="1" t="s">
        <v>33</v>
      </c>
      <c r="C28" s="1" t="s">
        <v>8305</v>
      </c>
      <c r="D28" s="1" t="s">
        <v>8304</v>
      </c>
      <c r="E28" s="1" t="s">
        <v>6476</v>
      </c>
      <c r="F28" s="1" t="s">
        <v>3838</v>
      </c>
      <c r="G28" s="1" t="s">
        <v>51</v>
      </c>
      <c r="H28" s="2">
        <v>1050000</v>
      </c>
    </row>
    <row r="29" spans="1:8" x14ac:dyDescent="0.2">
      <c r="A29" s="1" t="s">
        <v>28</v>
      </c>
      <c r="B29" s="1" t="s">
        <v>2212</v>
      </c>
      <c r="C29" s="1" t="s">
        <v>10483</v>
      </c>
      <c r="D29" s="1" t="s">
        <v>10482</v>
      </c>
      <c r="E29" s="1" t="s">
        <v>6678</v>
      </c>
      <c r="F29" s="1" t="s">
        <v>3838</v>
      </c>
      <c r="G29" s="1" t="s">
        <v>51</v>
      </c>
      <c r="H29" s="2">
        <v>250000</v>
      </c>
    </row>
    <row r="30" spans="1:8" ht="22.5" x14ac:dyDescent="0.2">
      <c r="A30" s="1" t="s">
        <v>28</v>
      </c>
      <c r="B30" s="1" t="s">
        <v>208</v>
      </c>
      <c r="C30" s="1" t="s">
        <v>9904</v>
      </c>
      <c r="D30" s="1" t="s">
        <v>9903</v>
      </c>
      <c r="E30" s="1" t="s">
        <v>6476</v>
      </c>
      <c r="F30" s="1" t="s">
        <v>3838</v>
      </c>
      <c r="G30" s="1" t="s">
        <v>51</v>
      </c>
      <c r="H30" s="2">
        <v>200000</v>
      </c>
    </row>
    <row r="31" spans="1:8" ht="22.5" x14ac:dyDescent="0.2">
      <c r="A31" s="1" t="s">
        <v>28</v>
      </c>
      <c r="B31" s="1" t="s">
        <v>1537</v>
      </c>
      <c r="C31" s="1" t="s">
        <v>1538</v>
      </c>
      <c r="D31" s="1" t="s">
        <v>7905</v>
      </c>
      <c r="E31" s="1" t="s">
        <v>7906</v>
      </c>
      <c r="F31" s="1" t="s">
        <v>50</v>
      </c>
      <c r="G31" s="1" t="s">
        <v>51</v>
      </c>
      <c r="H31" s="2">
        <v>460952.38</v>
      </c>
    </row>
    <row r="32" spans="1:8" x14ac:dyDescent="0.2">
      <c r="A32" s="1" t="s">
        <v>28</v>
      </c>
      <c r="B32" s="1" t="s">
        <v>576</v>
      </c>
      <c r="C32" s="1" t="s">
        <v>577</v>
      </c>
      <c r="D32" s="1" t="s">
        <v>5185</v>
      </c>
      <c r="E32" s="1" t="s">
        <v>5186</v>
      </c>
      <c r="F32" s="1" t="s">
        <v>3558</v>
      </c>
      <c r="G32" s="1" t="s">
        <v>51</v>
      </c>
      <c r="H32" s="2">
        <v>500000</v>
      </c>
    </row>
    <row r="33" spans="1:8" ht="22.5" x14ac:dyDescent="0.2">
      <c r="A33" s="1" t="s">
        <v>28</v>
      </c>
      <c r="B33" s="1" t="s">
        <v>576</v>
      </c>
      <c r="C33" s="1" t="s">
        <v>577</v>
      </c>
      <c r="D33" s="1" t="s">
        <v>9041</v>
      </c>
      <c r="E33" s="1" t="s">
        <v>9042</v>
      </c>
      <c r="F33" s="1" t="s">
        <v>2641</v>
      </c>
      <c r="G33" s="1" t="s">
        <v>51</v>
      </c>
      <c r="H33" s="2">
        <v>222857.14</v>
      </c>
    </row>
    <row r="34" spans="1:8" x14ac:dyDescent="0.2">
      <c r="A34" s="1" t="s">
        <v>28</v>
      </c>
      <c r="B34" s="1" t="s">
        <v>2235</v>
      </c>
      <c r="C34" s="1" t="s">
        <v>2236</v>
      </c>
      <c r="D34" s="1" t="s">
        <v>8470</v>
      </c>
      <c r="E34" s="1" t="s">
        <v>8471</v>
      </c>
      <c r="F34" s="1" t="s">
        <v>2641</v>
      </c>
      <c r="G34" s="1" t="s">
        <v>51</v>
      </c>
      <c r="H34" s="2">
        <v>222857.14</v>
      </c>
    </row>
    <row r="35" spans="1:8" x14ac:dyDescent="0.2">
      <c r="A35" s="1" t="s">
        <v>28</v>
      </c>
      <c r="B35" s="1" t="s">
        <v>2235</v>
      </c>
      <c r="C35" s="1" t="s">
        <v>2236</v>
      </c>
      <c r="D35" s="1" t="s">
        <v>8562</v>
      </c>
      <c r="E35" s="1" t="s">
        <v>8563</v>
      </c>
      <c r="F35" s="1" t="s">
        <v>2641</v>
      </c>
      <c r="G35" s="1" t="s">
        <v>51</v>
      </c>
      <c r="H35" s="2">
        <v>222857.14</v>
      </c>
    </row>
    <row r="36" spans="1:8" x14ac:dyDescent="0.2">
      <c r="A36" s="1" t="s">
        <v>28</v>
      </c>
      <c r="B36" s="1" t="s">
        <v>826</v>
      </c>
      <c r="C36" s="1" t="s">
        <v>827</v>
      </c>
      <c r="D36" s="1" t="s">
        <v>5353</v>
      </c>
      <c r="E36" s="1" t="s">
        <v>5354</v>
      </c>
      <c r="F36" s="1" t="s">
        <v>3558</v>
      </c>
      <c r="G36" s="1" t="s">
        <v>51</v>
      </c>
      <c r="H36" s="2">
        <v>500000</v>
      </c>
    </row>
    <row r="37" spans="1:8" ht="22.5" x14ac:dyDescent="0.2">
      <c r="A37" s="1" t="s">
        <v>28</v>
      </c>
      <c r="B37" s="1" t="s">
        <v>218</v>
      </c>
      <c r="C37" s="1" t="s">
        <v>9909</v>
      </c>
      <c r="D37" s="1" t="s">
        <v>9908</v>
      </c>
      <c r="E37" s="1" t="s">
        <v>6476</v>
      </c>
      <c r="F37" s="1" t="s">
        <v>3838</v>
      </c>
      <c r="G37" s="1" t="s">
        <v>51</v>
      </c>
      <c r="H37" s="2">
        <v>250000</v>
      </c>
    </row>
    <row r="38" spans="1:8" x14ac:dyDescent="0.2">
      <c r="A38" s="1" t="s">
        <v>28</v>
      </c>
      <c r="B38" s="1" t="s">
        <v>1348</v>
      </c>
      <c r="C38" s="1" t="s">
        <v>1349</v>
      </c>
      <c r="D38" s="1" t="s">
        <v>5331</v>
      </c>
      <c r="E38" s="1" t="s">
        <v>5332</v>
      </c>
      <c r="F38" s="1" t="s">
        <v>3558</v>
      </c>
      <c r="G38" s="1" t="s">
        <v>51</v>
      </c>
      <c r="H38" s="2">
        <v>500000</v>
      </c>
    </row>
    <row r="39" spans="1:8" x14ac:dyDescent="0.2">
      <c r="A39" s="1" t="s">
        <v>28</v>
      </c>
      <c r="B39" s="1" t="s">
        <v>2177</v>
      </c>
      <c r="C39" s="1" t="s">
        <v>2178</v>
      </c>
      <c r="D39" s="1" t="s">
        <v>8388</v>
      </c>
      <c r="E39" s="1" t="s">
        <v>8389</v>
      </c>
      <c r="F39" s="1" t="s">
        <v>2641</v>
      </c>
      <c r="G39" s="1" t="s">
        <v>51</v>
      </c>
      <c r="H39" s="2">
        <v>460952.38</v>
      </c>
    </row>
    <row r="40" spans="1:8" x14ac:dyDescent="0.2">
      <c r="A40" s="1" t="s">
        <v>28</v>
      </c>
      <c r="B40" s="1" t="s">
        <v>3235</v>
      </c>
      <c r="C40" s="1" t="s">
        <v>3236</v>
      </c>
      <c r="D40" s="1" t="s">
        <v>8544</v>
      </c>
      <c r="E40" s="1" t="s">
        <v>8545</v>
      </c>
      <c r="F40" s="1" t="s">
        <v>2641</v>
      </c>
      <c r="G40" s="1" t="s">
        <v>51</v>
      </c>
      <c r="H40" s="2">
        <v>222857.14</v>
      </c>
    </row>
    <row r="41" spans="1:8" ht="22.5" x14ac:dyDescent="0.2">
      <c r="A41" s="1" t="s">
        <v>28</v>
      </c>
      <c r="B41" s="1" t="s">
        <v>1477</v>
      </c>
      <c r="C41" s="1" t="s">
        <v>8248</v>
      </c>
      <c r="D41" s="1" t="s">
        <v>8247</v>
      </c>
      <c r="E41" s="1" t="s">
        <v>6476</v>
      </c>
      <c r="F41" s="1" t="s">
        <v>3838</v>
      </c>
      <c r="G41" s="1" t="s">
        <v>51</v>
      </c>
      <c r="H41" s="2">
        <v>250000</v>
      </c>
    </row>
    <row r="42" spans="1:8" ht="22.5" x14ac:dyDescent="0.2">
      <c r="A42" s="1" t="s">
        <v>28</v>
      </c>
      <c r="B42" s="1" t="s">
        <v>3270</v>
      </c>
      <c r="C42" s="1" t="s">
        <v>8371</v>
      </c>
      <c r="D42" s="1" t="s">
        <v>8370</v>
      </c>
      <c r="E42" s="1" t="s">
        <v>6476</v>
      </c>
      <c r="F42" s="1" t="s">
        <v>3838</v>
      </c>
      <c r="G42" s="1" t="s">
        <v>51</v>
      </c>
      <c r="H42" s="2">
        <v>300000</v>
      </c>
    </row>
    <row r="43" spans="1:8" ht="22.5" x14ac:dyDescent="0.2">
      <c r="A43" s="1" t="s">
        <v>28</v>
      </c>
      <c r="B43" s="1" t="s">
        <v>3270</v>
      </c>
      <c r="C43" s="1" t="s">
        <v>8371</v>
      </c>
      <c r="D43" s="1" t="s">
        <v>8372</v>
      </c>
      <c r="E43" s="1" t="s">
        <v>6476</v>
      </c>
      <c r="F43" s="1" t="s">
        <v>3838</v>
      </c>
      <c r="G43" s="1" t="s">
        <v>51</v>
      </c>
      <c r="H43" s="2">
        <v>500000</v>
      </c>
    </row>
    <row r="44" spans="1:8" ht="22.5" x14ac:dyDescent="0.2">
      <c r="A44" s="1" t="s">
        <v>28</v>
      </c>
      <c r="B44" s="1" t="s">
        <v>3270</v>
      </c>
      <c r="C44" s="1" t="s">
        <v>8143</v>
      </c>
      <c r="D44" s="1" t="s">
        <v>9757</v>
      </c>
      <c r="E44" s="1" t="s">
        <v>6476</v>
      </c>
      <c r="F44" s="1" t="s">
        <v>3838</v>
      </c>
      <c r="G44" s="1" t="s">
        <v>51</v>
      </c>
      <c r="H44" s="2">
        <v>800000</v>
      </c>
    </row>
    <row r="45" spans="1:8" ht="22.5" x14ac:dyDescent="0.2">
      <c r="A45" s="1" t="s">
        <v>28</v>
      </c>
      <c r="B45" s="1" t="s">
        <v>3270</v>
      </c>
      <c r="C45" s="1" t="s">
        <v>8143</v>
      </c>
      <c r="D45" s="1" t="s">
        <v>9758</v>
      </c>
      <c r="E45" s="1" t="s">
        <v>6476</v>
      </c>
      <c r="F45" s="1" t="s">
        <v>3838</v>
      </c>
      <c r="G45" s="1" t="s">
        <v>51</v>
      </c>
      <c r="H45" s="2">
        <v>300000</v>
      </c>
    </row>
    <row r="46" spans="1:8" ht="22.5" x14ac:dyDescent="0.2">
      <c r="A46" s="1" t="s">
        <v>28</v>
      </c>
      <c r="B46" s="1" t="s">
        <v>3270</v>
      </c>
      <c r="C46" s="1" t="s">
        <v>8143</v>
      </c>
      <c r="D46" s="1" t="s">
        <v>9759</v>
      </c>
      <c r="E46" s="1" t="s">
        <v>6476</v>
      </c>
      <c r="F46" s="1" t="s">
        <v>3838</v>
      </c>
      <c r="G46" s="1" t="s">
        <v>51</v>
      </c>
      <c r="H46" s="2">
        <v>500000</v>
      </c>
    </row>
    <row r="47" spans="1:8" ht="22.5" x14ac:dyDescent="0.2">
      <c r="A47" s="1" t="s">
        <v>28</v>
      </c>
      <c r="B47" s="1" t="s">
        <v>3270</v>
      </c>
      <c r="C47" s="1" t="s">
        <v>8143</v>
      </c>
      <c r="D47" s="1" t="s">
        <v>9760</v>
      </c>
      <c r="E47" s="1" t="s">
        <v>6476</v>
      </c>
      <c r="F47" s="1" t="s">
        <v>3838</v>
      </c>
      <c r="G47" s="1" t="s">
        <v>51</v>
      </c>
      <c r="H47" s="2">
        <v>250000</v>
      </c>
    </row>
    <row r="48" spans="1:8" x14ac:dyDescent="0.2">
      <c r="A48" s="1" t="s">
        <v>28</v>
      </c>
      <c r="B48" s="1" t="s">
        <v>3270</v>
      </c>
      <c r="C48" s="1" t="s">
        <v>8143</v>
      </c>
      <c r="D48" s="1" t="s">
        <v>10355</v>
      </c>
      <c r="E48" s="1" t="s">
        <v>10356</v>
      </c>
      <c r="F48" s="1" t="s">
        <v>3838</v>
      </c>
      <c r="G48" s="1" t="s">
        <v>51</v>
      </c>
      <c r="H48" s="2">
        <v>300000</v>
      </c>
    </row>
    <row r="49" spans="1:8" ht="22.5" x14ac:dyDescent="0.2">
      <c r="A49" s="1" t="s">
        <v>28</v>
      </c>
      <c r="B49" s="1" t="s">
        <v>6792</v>
      </c>
      <c r="C49" s="1" t="s">
        <v>6793</v>
      </c>
      <c r="D49" s="1" t="s">
        <v>6790</v>
      </c>
      <c r="E49" s="1" t="s">
        <v>6791</v>
      </c>
      <c r="F49" s="1" t="s">
        <v>2641</v>
      </c>
      <c r="G49" s="1" t="s">
        <v>51</v>
      </c>
      <c r="H49" s="2">
        <v>222857.14</v>
      </c>
    </row>
    <row r="50" spans="1:8" x14ac:dyDescent="0.2">
      <c r="A50" s="1" t="s">
        <v>28</v>
      </c>
      <c r="B50" s="1" t="s">
        <v>2473</v>
      </c>
      <c r="C50" s="1" t="s">
        <v>2474</v>
      </c>
      <c r="D50" s="1" t="s">
        <v>9143</v>
      </c>
      <c r="E50" s="1" t="s">
        <v>9144</v>
      </c>
      <c r="F50" s="1" t="s">
        <v>2641</v>
      </c>
      <c r="G50" s="1" t="s">
        <v>51</v>
      </c>
      <c r="H50" s="2">
        <v>222857.14</v>
      </c>
    </row>
    <row r="51" spans="1:8" ht="22.5" x14ac:dyDescent="0.2">
      <c r="A51" s="1" t="s">
        <v>28</v>
      </c>
      <c r="B51" s="1" t="s">
        <v>6084</v>
      </c>
      <c r="C51" s="1" t="s">
        <v>9373</v>
      </c>
      <c r="D51" s="1" t="s">
        <v>10016</v>
      </c>
      <c r="E51" s="1" t="s">
        <v>6476</v>
      </c>
      <c r="F51" s="1" t="s">
        <v>3838</v>
      </c>
      <c r="G51" s="1" t="s">
        <v>51</v>
      </c>
      <c r="H51" s="2">
        <v>500000</v>
      </c>
    </row>
    <row r="52" spans="1:8" x14ac:dyDescent="0.2">
      <c r="A52" s="1" t="s">
        <v>28</v>
      </c>
      <c r="B52" s="1" t="s">
        <v>6084</v>
      </c>
      <c r="C52" s="1" t="s">
        <v>6085</v>
      </c>
      <c r="D52" s="1" t="s">
        <v>6642</v>
      </c>
      <c r="E52" s="1" t="s">
        <v>6643</v>
      </c>
      <c r="F52" s="1" t="s">
        <v>209</v>
      </c>
      <c r="G52" s="1" t="s">
        <v>51</v>
      </c>
      <c r="H52" s="2">
        <v>205479.45</v>
      </c>
    </row>
    <row r="53" spans="1:8" x14ac:dyDescent="0.2">
      <c r="A53" s="1" t="s">
        <v>28</v>
      </c>
      <c r="B53" s="1" t="s">
        <v>3125</v>
      </c>
      <c r="C53" s="1" t="s">
        <v>3126</v>
      </c>
      <c r="D53" s="1" t="s">
        <v>5440</v>
      </c>
      <c r="E53" s="1" t="s">
        <v>5441</v>
      </c>
      <c r="F53" s="1" t="s">
        <v>2641</v>
      </c>
      <c r="G53" s="1" t="s">
        <v>51</v>
      </c>
      <c r="H53" s="2">
        <v>460952.38</v>
      </c>
    </row>
    <row r="54" spans="1:8" x14ac:dyDescent="0.2">
      <c r="A54" s="1" t="s">
        <v>28</v>
      </c>
      <c r="B54" s="1" t="s">
        <v>3125</v>
      </c>
      <c r="C54" s="1" t="s">
        <v>3126</v>
      </c>
      <c r="D54" s="1" t="s">
        <v>8566</v>
      </c>
      <c r="E54" s="1" t="s">
        <v>6099</v>
      </c>
      <c r="F54" s="1" t="s">
        <v>2641</v>
      </c>
      <c r="G54" s="1" t="s">
        <v>51</v>
      </c>
      <c r="H54" s="2">
        <v>843160.04</v>
      </c>
    </row>
    <row r="55" spans="1:8" x14ac:dyDescent="0.2">
      <c r="A55" s="1" t="s">
        <v>28</v>
      </c>
      <c r="B55" s="1" t="s">
        <v>3117</v>
      </c>
      <c r="C55" s="1" t="s">
        <v>3118</v>
      </c>
      <c r="D55" s="1" t="s">
        <v>6953</v>
      </c>
      <c r="E55" s="1" t="s">
        <v>6954</v>
      </c>
      <c r="F55" s="1" t="s">
        <v>3558</v>
      </c>
      <c r="G55" s="1" t="s">
        <v>51</v>
      </c>
      <c r="H55" s="2">
        <v>400000</v>
      </c>
    </row>
    <row r="56" spans="1:8" ht="22.5" x14ac:dyDescent="0.2">
      <c r="A56" s="1" t="s">
        <v>28</v>
      </c>
      <c r="B56" s="1" t="s">
        <v>1317</v>
      </c>
      <c r="C56" s="1" t="s">
        <v>8415</v>
      </c>
      <c r="D56" s="1" t="s">
        <v>8414</v>
      </c>
      <c r="E56" s="1" t="s">
        <v>6476</v>
      </c>
      <c r="F56" s="1" t="s">
        <v>3838</v>
      </c>
      <c r="G56" s="1" t="s">
        <v>51</v>
      </c>
      <c r="H56" s="2">
        <v>400000</v>
      </c>
    </row>
    <row r="57" spans="1:8" x14ac:dyDescent="0.2">
      <c r="A57" s="1" t="s">
        <v>28</v>
      </c>
      <c r="B57" s="1" t="s">
        <v>6832</v>
      </c>
      <c r="C57" s="1" t="s">
        <v>6833</v>
      </c>
      <c r="D57" s="1" t="s">
        <v>6830</v>
      </c>
      <c r="E57" s="1" t="s">
        <v>6831</v>
      </c>
      <c r="F57" s="1" t="s">
        <v>209</v>
      </c>
      <c r="G57" s="1" t="s">
        <v>51</v>
      </c>
      <c r="H57" s="2">
        <v>365714.29</v>
      </c>
    </row>
    <row r="58" spans="1:8" x14ac:dyDescent="0.2">
      <c r="A58" s="1" t="s">
        <v>28</v>
      </c>
      <c r="B58" s="1" t="s">
        <v>177</v>
      </c>
      <c r="C58" s="1" t="s">
        <v>178</v>
      </c>
      <c r="D58" s="1" t="s">
        <v>7963</v>
      </c>
      <c r="E58" s="1" t="s">
        <v>7964</v>
      </c>
      <c r="F58" s="1" t="s">
        <v>2641</v>
      </c>
      <c r="G58" s="1" t="s">
        <v>51</v>
      </c>
      <c r="H58" s="2">
        <v>222857.14</v>
      </c>
    </row>
    <row r="59" spans="1:8" ht="22.5" x14ac:dyDescent="0.2">
      <c r="A59" s="1" t="s">
        <v>28</v>
      </c>
      <c r="B59" s="1" t="s">
        <v>177</v>
      </c>
      <c r="C59" s="1" t="s">
        <v>178</v>
      </c>
      <c r="D59" s="1" t="s">
        <v>9389</v>
      </c>
      <c r="E59" s="1" t="s">
        <v>9390</v>
      </c>
      <c r="F59" s="1" t="s">
        <v>3558</v>
      </c>
      <c r="G59" s="1" t="s">
        <v>51</v>
      </c>
      <c r="H59" s="2">
        <v>500000</v>
      </c>
    </row>
    <row r="60" spans="1:8" ht="22.5" x14ac:dyDescent="0.2">
      <c r="A60" s="1" t="s">
        <v>28</v>
      </c>
      <c r="B60" s="1" t="s">
        <v>179</v>
      </c>
      <c r="C60" s="1" t="s">
        <v>8035</v>
      </c>
      <c r="D60" s="1" t="s">
        <v>10019</v>
      </c>
      <c r="E60" s="1" t="s">
        <v>6476</v>
      </c>
      <c r="F60" s="1" t="s">
        <v>3838</v>
      </c>
      <c r="G60" s="1" t="s">
        <v>51</v>
      </c>
      <c r="H60" s="2">
        <v>200000</v>
      </c>
    </row>
    <row r="61" spans="1:8" x14ac:dyDescent="0.2">
      <c r="A61" s="1" t="s">
        <v>28</v>
      </c>
      <c r="B61" s="1" t="s">
        <v>179</v>
      </c>
      <c r="C61" s="1" t="s">
        <v>180</v>
      </c>
      <c r="D61" s="1" t="s">
        <v>10166</v>
      </c>
      <c r="E61" s="1" t="s">
        <v>10167</v>
      </c>
      <c r="F61" s="1" t="s">
        <v>2641</v>
      </c>
      <c r="G61" s="1" t="s">
        <v>51</v>
      </c>
      <c r="H61" s="2">
        <v>222857.14</v>
      </c>
    </row>
    <row r="62" spans="1:8" ht="22.5" x14ac:dyDescent="0.2">
      <c r="A62" s="1" t="s">
        <v>28</v>
      </c>
      <c r="B62" s="1" t="s">
        <v>2549</v>
      </c>
      <c r="C62" s="1" t="s">
        <v>8146</v>
      </c>
      <c r="D62" s="1" t="s">
        <v>10435</v>
      </c>
      <c r="E62" s="1" t="s">
        <v>6476</v>
      </c>
      <c r="F62" s="1" t="s">
        <v>3838</v>
      </c>
      <c r="G62" s="1" t="s">
        <v>51</v>
      </c>
      <c r="H62" s="2">
        <v>300000</v>
      </c>
    </row>
    <row r="63" spans="1:8" x14ac:dyDescent="0.2">
      <c r="A63" s="1" t="s">
        <v>28</v>
      </c>
      <c r="B63" s="1" t="s">
        <v>1031</v>
      </c>
      <c r="C63" s="1" t="s">
        <v>1032</v>
      </c>
      <c r="D63" s="1" t="s">
        <v>4759</v>
      </c>
      <c r="E63" s="1" t="s">
        <v>4760</v>
      </c>
      <c r="F63" s="1" t="s">
        <v>3558</v>
      </c>
      <c r="G63" s="1" t="s">
        <v>51</v>
      </c>
      <c r="H63" s="2">
        <v>250000</v>
      </c>
    </row>
    <row r="64" spans="1:8" x14ac:dyDescent="0.2">
      <c r="A64" s="1" t="s">
        <v>28</v>
      </c>
      <c r="B64" s="1" t="s">
        <v>2156</v>
      </c>
      <c r="C64" s="1" t="s">
        <v>2157</v>
      </c>
      <c r="D64" s="1" t="s">
        <v>3815</v>
      </c>
      <c r="E64" s="1" t="s">
        <v>3816</v>
      </c>
      <c r="F64" s="1" t="s">
        <v>3558</v>
      </c>
      <c r="G64" s="1" t="s">
        <v>51</v>
      </c>
      <c r="H64" s="2">
        <v>250000</v>
      </c>
    </row>
    <row r="65" spans="1:8" x14ac:dyDescent="0.2">
      <c r="A65" s="1" t="s">
        <v>28</v>
      </c>
      <c r="B65" s="1" t="s">
        <v>2156</v>
      </c>
      <c r="C65" s="1" t="s">
        <v>2157</v>
      </c>
      <c r="D65" s="1" t="s">
        <v>7941</v>
      </c>
      <c r="E65" s="1" t="s">
        <v>7942</v>
      </c>
      <c r="F65" s="1" t="s">
        <v>2641</v>
      </c>
      <c r="G65" s="1" t="s">
        <v>51</v>
      </c>
      <c r="H65" s="2">
        <v>222857.14</v>
      </c>
    </row>
    <row r="66" spans="1:8" x14ac:dyDescent="0.2">
      <c r="A66" s="1" t="s">
        <v>28</v>
      </c>
      <c r="B66" s="1" t="s">
        <v>1482</v>
      </c>
      <c r="C66" s="1" t="s">
        <v>8416</v>
      </c>
      <c r="D66" s="1" t="s">
        <v>10097</v>
      </c>
      <c r="E66" s="1" t="s">
        <v>6678</v>
      </c>
      <c r="F66" s="1" t="s">
        <v>3838</v>
      </c>
      <c r="G66" s="1" t="s">
        <v>51</v>
      </c>
      <c r="H66" s="2">
        <v>500000</v>
      </c>
    </row>
    <row r="67" spans="1:8" ht="22.5" x14ac:dyDescent="0.2">
      <c r="A67" s="1" t="s">
        <v>28</v>
      </c>
      <c r="B67" s="1" t="s">
        <v>1482</v>
      </c>
      <c r="C67" s="1" t="s">
        <v>8147</v>
      </c>
      <c r="D67" s="1" t="s">
        <v>9761</v>
      </c>
      <c r="E67" s="1" t="s">
        <v>6476</v>
      </c>
      <c r="F67" s="1" t="s">
        <v>3838</v>
      </c>
      <c r="G67" s="1" t="s">
        <v>51</v>
      </c>
      <c r="H67" s="2">
        <v>1000000</v>
      </c>
    </row>
    <row r="68" spans="1:8" x14ac:dyDescent="0.2">
      <c r="A68" s="1" t="s">
        <v>28</v>
      </c>
      <c r="B68" s="1" t="s">
        <v>1482</v>
      </c>
      <c r="C68" s="1" t="s">
        <v>1483</v>
      </c>
      <c r="D68" s="1" t="s">
        <v>8568</v>
      </c>
      <c r="E68" s="1" t="s">
        <v>8569</v>
      </c>
      <c r="F68" s="1" t="s">
        <v>2641</v>
      </c>
      <c r="G68" s="1" t="s">
        <v>51</v>
      </c>
      <c r="H68" s="2">
        <v>222857.14</v>
      </c>
    </row>
    <row r="69" spans="1:8" x14ac:dyDescent="0.2">
      <c r="A69" s="1" t="s">
        <v>28</v>
      </c>
      <c r="B69" s="1" t="s">
        <v>2215</v>
      </c>
      <c r="C69" s="1" t="s">
        <v>2216</v>
      </c>
      <c r="D69" s="1" t="s">
        <v>7044</v>
      </c>
      <c r="E69" s="1" t="s">
        <v>7045</v>
      </c>
      <c r="F69" s="1" t="s">
        <v>2641</v>
      </c>
      <c r="G69" s="1" t="s">
        <v>51</v>
      </c>
      <c r="H69" s="2">
        <v>222857.14</v>
      </c>
    </row>
    <row r="70" spans="1:8" ht="22.5" x14ac:dyDescent="0.2">
      <c r="A70" s="1" t="s">
        <v>28</v>
      </c>
      <c r="B70" s="1" t="s">
        <v>1345</v>
      </c>
      <c r="C70" s="1" t="s">
        <v>1346</v>
      </c>
      <c r="D70" s="1" t="s">
        <v>7753</v>
      </c>
      <c r="E70" s="1" t="s">
        <v>7754</v>
      </c>
      <c r="F70" s="1" t="s">
        <v>50</v>
      </c>
      <c r="G70" s="1" t="s">
        <v>51</v>
      </c>
      <c r="H70" s="2">
        <v>222857.14</v>
      </c>
    </row>
    <row r="71" spans="1:8" x14ac:dyDescent="0.2">
      <c r="A71" s="1" t="s">
        <v>28</v>
      </c>
      <c r="B71" s="1" t="s">
        <v>1830</v>
      </c>
      <c r="C71" s="1" t="s">
        <v>1831</v>
      </c>
      <c r="D71" s="1" t="s">
        <v>7848</v>
      </c>
      <c r="E71" s="1" t="s">
        <v>7849</v>
      </c>
      <c r="F71" s="1" t="s">
        <v>3558</v>
      </c>
      <c r="G71" s="1" t="s">
        <v>51</v>
      </c>
      <c r="H71" s="2">
        <v>500000</v>
      </c>
    </row>
    <row r="72" spans="1:8" x14ac:dyDescent="0.2">
      <c r="A72" s="1" t="s">
        <v>28</v>
      </c>
      <c r="B72" s="1" t="s">
        <v>1170</v>
      </c>
      <c r="C72" s="1" t="s">
        <v>1171</v>
      </c>
      <c r="D72" s="1" t="s">
        <v>7876</v>
      </c>
      <c r="E72" s="1" t="s">
        <v>7877</v>
      </c>
      <c r="F72" s="1" t="s">
        <v>50</v>
      </c>
      <c r="G72" s="1" t="s">
        <v>51</v>
      </c>
      <c r="H72" s="2">
        <v>460952.38</v>
      </c>
    </row>
    <row r="73" spans="1:8" ht="22.5" x14ac:dyDescent="0.2">
      <c r="A73" s="1" t="s">
        <v>28</v>
      </c>
      <c r="B73" s="1" t="s">
        <v>1170</v>
      </c>
      <c r="C73" s="1" t="s">
        <v>8786</v>
      </c>
      <c r="D73" s="1" t="s">
        <v>8785</v>
      </c>
      <c r="E73" s="1" t="s">
        <v>6476</v>
      </c>
      <c r="F73" s="1" t="s">
        <v>3838</v>
      </c>
      <c r="G73" s="1" t="s">
        <v>51</v>
      </c>
      <c r="H73" s="2">
        <v>300000</v>
      </c>
    </row>
    <row r="74" spans="1:8" x14ac:dyDescent="0.2">
      <c r="A74" s="1" t="s">
        <v>28</v>
      </c>
      <c r="B74" s="1" t="s">
        <v>1842</v>
      </c>
      <c r="C74" s="1" t="s">
        <v>1843</v>
      </c>
      <c r="D74" s="1" t="s">
        <v>6007</v>
      </c>
      <c r="E74" s="1" t="s">
        <v>6008</v>
      </c>
      <c r="F74" s="1" t="s">
        <v>2641</v>
      </c>
      <c r="G74" s="1" t="s">
        <v>51</v>
      </c>
      <c r="H74" s="2">
        <v>222857.14</v>
      </c>
    </row>
    <row r="75" spans="1:8" x14ac:dyDescent="0.2">
      <c r="A75" s="1" t="s">
        <v>28</v>
      </c>
      <c r="B75" s="1" t="s">
        <v>1842</v>
      </c>
      <c r="C75" s="1" t="s">
        <v>1843</v>
      </c>
      <c r="D75" s="1" t="s">
        <v>6172</v>
      </c>
      <c r="E75" s="1" t="s">
        <v>6173</v>
      </c>
      <c r="F75" s="1" t="s">
        <v>2641</v>
      </c>
      <c r="G75" s="1" t="s">
        <v>51</v>
      </c>
      <c r="H75" s="2">
        <v>222857.14</v>
      </c>
    </row>
    <row r="76" spans="1:8" x14ac:dyDescent="0.2">
      <c r="A76" s="1" t="s">
        <v>28</v>
      </c>
      <c r="B76" s="1" t="s">
        <v>1842</v>
      </c>
      <c r="C76" s="1" t="s">
        <v>1843</v>
      </c>
      <c r="D76" s="1" t="s">
        <v>6189</v>
      </c>
      <c r="E76" s="1" t="s">
        <v>6190</v>
      </c>
      <c r="F76" s="1" t="s">
        <v>2641</v>
      </c>
      <c r="G76" s="1" t="s">
        <v>51</v>
      </c>
      <c r="H76" s="2">
        <v>222857.14</v>
      </c>
    </row>
    <row r="77" spans="1:8" x14ac:dyDescent="0.2">
      <c r="A77" s="1" t="s">
        <v>28</v>
      </c>
      <c r="B77" s="1" t="s">
        <v>3284</v>
      </c>
      <c r="C77" s="1" t="s">
        <v>9983</v>
      </c>
      <c r="D77" s="1" t="s">
        <v>9982</v>
      </c>
      <c r="E77" s="1" t="s">
        <v>6678</v>
      </c>
      <c r="F77" s="1" t="s">
        <v>3838</v>
      </c>
      <c r="G77" s="1" t="s">
        <v>51</v>
      </c>
      <c r="H77" s="2">
        <v>500000</v>
      </c>
    </row>
    <row r="78" spans="1:8" ht="22.5" x14ac:dyDescent="0.2">
      <c r="A78" s="1" t="s">
        <v>28</v>
      </c>
      <c r="B78" s="1" t="s">
        <v>3191</v>
      </c>
      <c r="C78" s="1" t="s">
        <v>3192</v>
      </c>
      <c r="D78" s="1" t="s">
        <v>7907</v>
      </c>
      <c r="E78" s="1" t="s">
        <v>7908</v>
      </c>
      <c r="F78" s="1" t="s">
        <v>50</v>
      </c>
      <c r="G78" s="1" t="s">
        <v>51</v>
      </c>
      <c r="H78" s="2">
        <v>911877.39</v>
      </c>
    </row>
    <row r="79" spans="1:8" x14ac:dyDescent="0.2">
      <c r="A79" s="1" t="s">
        <v>28</v>
      </c>
      <c r="B79" s="1" t="s">
        <v>5305</v>
      </c>
      <c r="C79" s="1" t="s">
        <v>5306</v>
      </c>
      <c r="D79" s="1" t="s">
        <v>5303</v>
      </c>
      <c r="E79" s="1" t="s">
        <v>5304</v>
      </c>
      <c r="F79" s="1" t="s">
        <v>3558</v>
      </c>
      <c r="G79" s="1" t="s">
        <v>51</v>
      </c>
      <c r="H79" s="2">
        <v>500000</v>
      </c>
    </row>
    <row r="80" spans="1:8" ht="22.5" x14ac:dyDescent="0.2">
      <c r="A80" s="1" t="s">
        <v>28</v>
      </c>
      <c r="B80" s="1" t="s">
        <v>1262</v>
      </c>
      <c r="C80" s="1" t="s">
        <v>8413</v>
      </c>
      <c r="D80" s="1" t="s">
        <v>8412</v>
      </c>
      <c r="E80" s="1" t="s">
        <v>6476</v>
      </c>
      <c r="F80" s="1" t="s">
        <v>3838</v>
      </c>
      <c r="G80" s="1" t="s">
        <v>51</v>
      </c>
      <c r="H80" s="2">
        <v>292000</v>
      </c>
    </row>
    <row r="81" spans="1:8" x14ac:dyDescent="0.2">
      <c r="A81" s="1" t="s">
        <v>28</v>
      </c>
      <c r="B81" s="1" t="s">
        <v>1531</v>
      </c>
      <c r="C81" s="1" t="s">
        <v>1532</v>
      </c>
      <c r="D81" s="1" t="s">
        <v>4174</v>
      </c>
      <c r="E81" s="1" t="s">
        <v>4175</v>
      </c>
      <c r="F81" s="1" t="s">
        <v>2641</v>
      </c>
      <c r="G81" s="1" t="s">
        <v>51</v>
      </c>
      <c r="H81" s="2">
        <v>243500</v>
      </c>
    </row>
    <row r="82" spans="1:8" x14ac:dyDescent="0.2">
      <c r="A82" s="1" t="s">
        <v>28</v>
      </c>
      <c r="B82" s="1" t="s">
        <v>2590</v>
      </c>
      <c r="C82" s="1" t="s">
        <v>2591</v>
      </c>
      <c r="D82" s="1" t="s">
        <v>5392</v>
      </c>
      <c r="E82" s="1" t="s">
        <v>5393</v>
      </c>
      <c r="F82" s="1" t="s">
        <v>3558</v>
      </c>
      <c r="G82" s="1" t="s">
        <v>51</v>
      </c>
      <c r="H82" s="2">
        <v>500000</v>
      </c>
    </row>
    <row r="83" spans="1:8" ht="22.5" x14ac:dyDescent="0.2">
      <c r="A83" s="1" t="s">
        <v>28</v>
      </c>
      <c r="B83" s="1" t="s">
        <v>2640</v>
      </c>
      <c r="C83" s="1" t="s">
        <v>9768</v>
      </c>
      <c r="D83" s="1" t="s">
        <v>9767</v>
      </c>
      <c r="E83" s="1" t="s">
        <v>6476</v>
      </c>
      <c r="F83" s="1" t="s">
        <v>3838</v>
      </c>
      <c r="G83" s="1" t="s">
        <v>51</v>
      </c>
      <c r="H83" s="2">
        <v>450000</v>
      </c>
    </row>
    <row r="84" spans="1:8" x14ac:dyDescent="0.2">
      <c r="A84" s="1" t="s">
        <v>28</v>
      </c>
      <c r="B84" s="1" t="s">
        <v>572</v>
      </c>
      <c r="C84" s="1" t="s">
        <v>573</v>
      </c>
      <c r="D84" s="1" t="s">
        <v>3812</v>
      </c>
      <c r="E84" s="1" t="s">
        <v>3813</v>
      </c>
      <c r="F84" s="1" t="s">
        <v>3558</v>
      </c>
      <c r="G84" s="1" t="s">
        <v>51</v>
      </c>
      <c r="H84" s="2">
        <v>250000</v>
      </c>
    </row>
    <row r="85" spans="1:8" ht="22.5" x14ac:dyDescent="0.2">
      <c r="A85" s="1" t="s">
        <v>28</v>
      </c>
      <c r="B85" s="1" t="s">
        <v>572</v>
      </c>
      <c r="C85" s="1" t="s">
        <v>573</v>
      </c>
      <c r="D85" s="1" t="s">
        <v>886</v>
      </c>
      <c r="E85" s="1" t="s">
        <v>887</v>
      </c>
      <c r="F85" s="1" t="s">
        <v>50</v>
      </c>
      <c r="G85" s="1" t="s">
        <v>51</v>
      </c>
      <c r="H85" s="2">
        <v>248498.17</v>
      </c>
    </row>
    <row r="86" spans="1:8" x14ac:dyDescent="0.2">
      <c r="A86" s="1" t="s">
        <v>28</v>
      </c>
      <c r="B86" s="1" t="s">
        <v>572</v>
      </c>
      <c r="C86" s="1" t="s">
        <v>573</v>
      </c>
      <c r="D86" s="1" t="s">
        <v>7880</v>
      </c>
      <c r="E86" s="1" t="s">
        <v>7881</v>
      </c>
      <c r="F86" s="1" t="s">
        <v>50</v>
      </c>
      <c r="G86" s="1" t="s">
        <v>51</v>
      </c>
      <c r="H86" s="2">
        <v>460952.38</v>
      </c>
    </row>
    <row r="87" spans="1:8" x14ac:dyDescent="0.2">
      <c r="A87" s="1" t="s">
        <v>28</v>
      </c>
      <c r="B87" s="1" t="s">
        <v>572</v>
      </c>
      <c r="C87" s="1" t="s">
        <v>573</v>
      </c>
      <c r="D87" s="1" t="s">
        <v>7933</v>
      </c>
      <c r="E87" s="1" t="s">
        <v>7934</v>
      </c>
      <c r="F87" s="1" t="s">
        <v>2641</v>
      </c>
      <c r="G87" s="1" t="s">
        <v>51</v>
      </c>
      <c r="H87" s="2">
        <v>460952.38</v>
      </c>
    </row>
    <row r="88" spans="1:8" ht="33.75" x14ac:dyDescent="0.2">
      <c r="A88" s="1" t="s">
        <v>28</v>
      </c>
      <c r="B88" s="1" t="s">
        <v>1769</v>
      </c>
      <c r="C88" s="1" t="s">
        <v>1770</v>
      </c>
      <c r="D88" s="1" t="s">
        <v>7726</v>
      </c>
      <c r="E88" s="1" t="s">
        <v>7727</v>
      </c>
      <c r="F88" s="1" t="s">
        <v>2641</v>
      </c>
      <c r="G88" s="1" t="s">
        <v>51</v>
      </c>
      <c r="H88" s="2">
        <v>1427203.06</v>
      </c>
    </row>
    <row r="89" spans="1:8" ht="33.75" x14ac:dyDescent="0.2">
      <c r="A89" s="1" t="s">
        <v>28</v>
      </c>
      <c r="B89" s="1" t="s">
        <v>1769</v>
      </c>
      <c r="C89" s="1" t="s">
        <v>1770</v>
      </c>
      <c r="D89" s="1" t="s">
        <v>9396</v>
      </c>
      <c r="E89" s="1" t="s">
        <v>9397</v>
      </c>
      <c r="F89" s="1" t="s">
        <v>11</v>
      </c>
      <c r="G89" s="1" t="s">
        <v>51</v>
      </c>
      <c r="H89" s="2">
        <v>460952.38</v>
      </c>
    </row>
    <row r="90" spans="1:8" ht="22.5" x14ac:dyDescent="0.2">
      <c r="A90" s="1" t="s">
        <v>28</v>
      </c>
      <c r="B90" s="1" t="s">
        <v>2016</v>
      </c>
      <c r="C90" s="1" t="s">
        <v>10018</v>
      </c>
      <c r="D90" s="1" t="s">
        <v>10017</v>
      </c>
      <c r="E90" s="1" t="s">
        <v>6476</v>
      </c>
      <c r="F90" s="1" t="s">
        <v>3838</v>
      </c>
      <c r="G90" s="1" t="s">
        <v>51</v>
      </c>
      <c r="H90" s="2">
        <v>400000</v>
      </c>
    </row>
    <row r="91" spans="1:8" x14ac:dyDescent="0.2">
      <c r="A91" s="1" t="s">
        <v>28</v>
      </c>
      <c r="B91" s="1" t="s">
        <v>2243</v>
      </c>
      <c r="C91" s="1" t="s">
        <v>2244</v>
      </c>
      <c r="D91" s="1" t="s">
        <v>7975</v>
      </c>
      <c r="E91" s="1" t="s">
        <v>7976</v>
      </c>
      <c r="F91" s="1" t="s">
        <v>2641</v>
      </c>
      <c r="G91" s="1" t="s">
        <v>51</v>
      </c>
      <c r="H91" s="2">
        <v>911877.39</v>
      </c>
    </row>
    <row r="92" spans="1:8" x14ac:dyDescent="0.2">
      <c r="A92" s="1" t="s">
        <v>28</v>
      </c>
      <c r="B92" s="1" t="s">
        <v>680</v>
      </c>
      <c r="C92" s="1" t="s">
        <v>681</v>
      </c>
      <c r="D92" s="1" t="s">
        <v>7920</v>
      </c>
      <c r="E92" s="1" t="s">
        <v>7921</v>
      </c>
      <c r="F92" s="1" t="s">
        <v>2641</v>
      </c>
      <c r="G92" s="1" t="s">
        <v>51</v>
      </c>
      <c r="H92" s="2">
        <v>460952.38</v>
      </c>
    </row>
    <row r="93" spans="1:8" x14ac:dyDescent="0.2">
      <c r="A93" s="1" t="s">
        <v>28</v>
      </c>
      <c r="B93" s="1" t="s">
        <v>4316</v>
      </c>
      <c r="C93" s="1" t="s">
        <v>8297</v>
      </c>
      <c r="D93" s="1" t="s">
        <v>9370</v>
      </c>
      <c r="E93" s="1" t="s">
        <v>3837</v>
      </c>
      <c r="F93" s="1" t="s">
        <v>3838</v>
      </c>
      <c r="G93" s="1" t="s">
        <v>51</v>
      </c>
      <c r="H93" s="2">
        <v>229850</v>
      </c>
    </row>
    <row r="94" spans="1:8" ht="22.5" x14ac:dyDescent="0.2">
      <c r="A94" s="1" t="s">
        <v>28</v>
      </c>
      <c r="B94" s="1" t="s">
        <v>6375</v>
      </c>
      <c r="C94" s="1" t="s">
        <v>8038</v>
      </c>
      <c r="D94" s="1" t="s">
        <v>8475</v>
      </c>
      <c r="E94" s="1" t="s">
        <v>6678</v>
      </c>
      <c r="F94" s="1" t="s">
        <v>3838</v>
      </c>
      <c r="G94" s="1" t="s">
        <v>51</v>
      </c>
      <c r="H94" s="2">
        <v>499797</v>
      </c>
    </row>
    <row r="95" spans="1:8" ht="22.5" x14ac:dyDescent="0.2">
      <c r="A95" s="1" t="s">
        <v>28</v>
      </c>
      <c r="B95" s="1" t="s">
        <v>712</v>
      </c>
      <c r="C95" s="1" t="s">
        <v>713</v>
      </c>
      <c r="D95" s="1" t="s">
        <v>8564</v>
      </c>
      <c r="E95" s="1" t="s">
        <v>8565</v>
      </c>
      <c r="F95" s="1" t="s">
        <v>2641</v>
      </c>
      <c r="G95" s="1" t="s">
        <v>51</v>
      </c>
      <c r="H95" s="2">
        <v>222857.14</v>
      </c>
    </row>
    <row r="96" spans="1:8" ht="22.5" x14ac:dyDescent="0.2">
      <c r="A96" s="1" t="s">
        <v>28</v>
      </c>
      <c r="B96" s="1" t="s">
        <v>3171</v>
      </c>
      <c r="C96" s="1" t="s">
        <v>8080</v>
      </c>
      <c r="D96" s="1" t="s">
        <v>8373</v>
      </c>
      <c r="E96" s="1" t="s">
        <v>8079</v>
      </c>
      <c r="F96" s="1" t="s">
        <v>3838</v>
      </c>
      <c r="G96" s="1" t="s">
        <v>51</v>
      </c>
      <c r="H96" s="2">
        <v>220000</v>
      </c>
    </row>
    <row r="97" spans="1:8" ht="22.5" x14ac:dyDescent="0.2">
      <c r="A97" s="1" t="s">
        <v>28</v>
      </c>
      <c r="B97" s="1" t="s">
        <v>3171</v>
      </c>
      <c r="C97" s="1" t="s">
        <v>8080</v>
      </c>
      <c r="D97" s="1" t="s">
        <v>8374</v>
      </c>
      <c r="E97" s="1" t="s">
        <v>8079</v>
      </c>
      <c r="F97" s="1" t="s">
        <v>3838</v>
      </c>
      <c r="G97" s="1" t="s">
        <v>51</v>
      </c>
      <c r="H97" s="2">
        <v>200000</v>
      </c>
    </row>
    <row r="98" spans="1:8" ht="22.5" x14ac:dyDescent="0.2">
      <c r="A98" s="1" t="s">
        <v>28</v>
      </c>
      <c r="B98" s="1" t="s">
        <v>3171</v>
      </c>
      <c r="C98" s="1" t="s">
        <v>8080</v>
      </c>
      <c r="D98" s="1" t="s">
        <v>8375</v>
      </c>
      <c r="E98" s="1" t="s">
        <v>8079</v>
      </c>
      <c r="F98" s="1" t="s">
        <v>3838</v>
      </c>
      <c r="G98" s="1" t="s">
        <v>51</v>
      </c>
      <c r="H98" s="2">
        <v>500000</v>
      </c>
    </row>
    <row r="99" spans="1:8" ht="22.5" x14ac:dyDescent="0.2">
      <c r="A99" s="1" t="s">
        <v>28</v>
      </c>
      <c r="B99" s="1" t="s">
        <v>3171</v>
      </c>
      <c r="C99" s="1" t="s">
        <v>8080</v>
      </c>
      <c r="D99" s="1" t="s">
        <v>8376</v>
      </c>
      <c r="E99" s="1" t="s">
        <v>8079</v>
      </c>
      <c r="F99" s="1" t="s">
        <v>3838</v>
      </c>
      <c r="G99" s="1" t="s">
        <v>51</v>
      </c>
      <c r="H99" s="2">
        <v>200000</v>
      </c>
    </row>
    <row r="100" spans="1:8" ht="22.5" x14ac:dyDescent="0.2">
      <c r="A100" s="1" t="s">
        <v>28</v>
      </c>
      <c r="B100" s="1" t="s">
        <v>3171</v>
      </c>
      <c r="C100" s="1" t="s">
        <v>8080</v>
      </c>
      <c r="D100" s="1" t="s">
        <v>8377</v>
      </c>
      <c r="E100" s="1" t="s">
        <v>8079</v>
      </c>
      <c r="F100" s="1" t="s">
        <v>3838</v>
      </c>
      <c r="G100" s="1" t="s">
        <v>51</v>
      </c>
      <c r="H100" s="2">
        <v>200000</v>
      </c>
    </row>
    <row r="101" spans="1:8" ht="22.5" x14ac:dyDescent="0.2">
      <c r="A101" s="1" t="s">
        <v>28</v>
      </c>
      <c r="B101" s="1" t="s">
        <v>3171</v>
      </c>
      <c r="C101" s="1" t="s">
        <v>8148</v>
      </c>
      <c r="D101" s="1" t="s">
        <v>10467</v>
      </c>
      <c r="E101" s="1" t="s">
        <v>6476</v>
      </c>
      <c r="F101" s="1" t="s">
        <v>3838</v>
      </c>
      <c r="G101" s="1" t="s">
        <v>51</v>
      </c>
      <c r="H101" s="2">
        <v>500000</v>
      </c>
    </row>
    <row r="102" spans="1:8" x14ac:dyDescent="0.2">
      <c r="A102" s="1" t="s">
        <v>28</v>
      </c>
      <c r="B102" s="1" t="s">
        <v>3171</v>
      </c>
      <c r="C102" s="1" t="s">
        <v>3172</v>
      </c>
      <c r="D102" s="1" t="s">
        <v>6878</v>
      </c>
      <c r="E102" s="1" t="s">
        <v>6879</v>
      </c>
      <c r="F102" s="1" t="s">
        <v>2641</v>
      </c>
      <c r="G102" s="1" t="s">
        <v>51</v>
      </c>
      <c r="H102" s="2">
        <v>222857.14</v>
      </c>
    </row>
    <row r="103" spans="1:8" x14ac:dyDescent="0.2">
      <c r="A103" s="1" t="s">
        <v>28</v>
      </c>
      <c r="B103" s="1" t="s">
        <v>1422</v>
      </c>
      <c r="C103" s="1" t="s">
        <v>1423</v>
      </c>
      <c r="D103" s="1" t="s">
        <v>7693</v>
      </c>
      <c r="E103" s="1" t="s">
        <v>7694</v>
      </c>
      <c r="F103" s="1" t="s">
        <v>2641</v>
      </c>
      <c r="G103" s="1" t="s">
        <v>51</v>
      </c>
      <c r="H103" s="2">
        <v>270476.19</v>
      </c>
    </row>
    <row r="104" spans="1:8" x14ac:dyDescent="0.2">
      <c r="A104" s="1" t="s">
        <v>28</v>
      </c>
      <c r="B104" s="1" t="s">
        <v>1821</v>
      </c>
      <c r="C104" s="1" t="s">
        <v>1822</v>
      </c>
      <c r="D104" s="1" t="s">
        <v>5360</v>
      </c>
      <c r="E104" s="1" t="s">
        <v>5361</v>
      </c>
      <c r="F104" s="1" t="s">
        <v>3558</v>
      </c>
      <c r="G104" s="1" t="s">
        <v>51</v>
      </c>
      <c r="H104" s="2">
        <v>500000</v>
      </c>
    </row>
    <row r="105" spans="1:8" ht="22.5" x14ac:dyDescent="0.2">
      <c r="A105" s="1" t="s">
        <v>28</v>
      </c>
      <c r="B105" s="1" t="s">
        <v>1421</v>
      </c>
      <c r="C105" s="1" t="s">
        <v>8150</v>
      </c>
      <c r="D105" s="1" t="s">
        <v>8151</v>
      </c>
      <c r="E105" s="1" t="s">
        <v>6476</v>
      </c>
      <c r="F105" s="1" t="s">
        <v>3838</v>
      </c>
      <c r="G105" s="1" t="s">
        <v>51</v>
      </c>
      <c r="H105" s="2">
        <v>200000</v>
      </c>
    </row>
    <row r="106" spans="1:8" ht="22.5" x14ac:dyDescent="0.2">
      <c r="A106" s="1" t="s">
        <v>28</v>
      </c>
      <c r="B106" s="1" t="s">
        <v>1421</v>
      </c>
      <c r="C106" s="1" t="s">
        <v>8150</v>
      </c>
      <c r="D106" s="1" t="s">
        <v>9907</v>
      </c>
      <c r="E106" s="1" t="s">
        <v>6476</v>
      </c>
      <c r="F106" s="1" t="s">
        <v>3838</v>
      </c>
      <c r="G106" s="1" t="s">
        <v>51</v>
      </c>
      <c r="H106" s="2">
        <v>250000</v>
      </c>
    </row>
    <row r="107" spans="1:8" x14ac:dyDescent="0.2">
      <c r="A107" s="1" t="s">
        <v>28</v>
      </c>
      <c r="B107" s="1" t="s">
        <v>2716</v>
      </c>
      <c r="C107" s="1" t="s">
        <v>2628</v>
      </c>
      <c r="D107" s="1" t="s">
        <v>10320</v>
      </c>
      <c r="E107" s="1" t="s">
        <v>6678</v>
      </c>
      <c r="F107" s="1" t="s">
        <v>3838</v>
      </c>
      <c r="G107" s="1" t="s">
        <v>51</v>
      </c>
      <c r="H107" s="2">
        <v>698292</v>
      </c>
    </row>
    <row r="108" spans="1:8" ht="33.75" x14ac:dyDescent="0.2">
      <c r="A108" s="1" t="s">
        <v>28</v>
      </c>
      <c r="B108" s="1" t="s">
        <v>2716</v>
      </c>
      <c r="C108" s="1" t="s">
        <v>2717</v>
      </c>
      <c r="D108" s="1" t="s">
        <v>9699</v>
      </c>
      <c r="E108" s="1" t="s">
        <v>9700</v>
      </c>
      <c r="F108" s="1" t="s">
        <v>8851</v>
      </c>
      <c r="G108" s="1" t="s">
        <v>51</v>
      </c>
      <c r="H108" s="2">
        <v>800000</v>
      </c>
    </row>
    <row r="109" spans="1:8" ht="22.5" x14ac:dyDescent="0.2">
      <c r="A109" s="1" t="s">
        <v>28</v>
      </c>
      <c r="B109" s="1" t="s">
        <v>2716</v>
      </c>
      <c r="C109" s="1" t="s">
        <v>8301</v>
      </c>
      <c r="D109" s="1" t="s">
        <v>8300</v>
      </c>
      <c r="E109" s="1" t="s">
        <v>6476</v>
      </c>
      <c r="F109" s="1" t="s">
        <v>3838</v>
      </c>
      <c r="G109" s="1" t="s">
        <v>51</v>
      </c>
      <c r="H109" s="2">
        <v>500000</v>
      </c>
    </row>
    <row r="110" spans="1:8" ht="22.5" x14ac:dyDescent="0.2">
      <c r="A110" s="1" t="s">
        <v>28</v>
      </c>
      <c r="B110" s="1" t="s">
        <v>1184</v>
      </c>
      <c r="C110" s="1" t="s">
        <v>1185</v>
      </c>
      <c r="D110" s="1" t="s">
        <v>7786</v>
      </c>
      <c r="E110" s="1" t="s">
        <v>7787</v>
      </c>
      <c r="F110" s="1" t="s">
        <v>50</v>
      </c>
      <c r="G110" s="1" t="s">
        <v>51</v>
      </c>
      <c r="H110" s="2">
        <v>222857.14</v>
      </c>
    </row>
    <row r="111" spans="1:8" ht="22.5" x14ac:dyDescent="0.2">
      <c r="A111" s="1" t="s">
        <v>28</v>
      </c>
      <c r="B111" s="1" t="s">
        <v>5461</v>
      </c>
      <c r="C111" s="1" t="s">
        <v>10279</v>
      </c>
      <c r="D111" s="1" t="s">
        <v>10278</v>
      </c>
      <c r="E111" s="1" t="s">
        <v>6219</v>
      </c>
      <c r="F111" s="1" t="s">
        <v>3838</v>
      </c>
      <c r="G111" s="1" t="s">
        <v>51</v>
      </c>
      <c r="H111" s="2">
        <v>800000</v>
      </c>
    </row>
    <row r="112" spans="1:8" ht="22.5" x14ac:dyDescent="0.2">
      <c r="A112" s="1" t="s">
        <v>28</v>
      </c>
      <c r="B112" s="1" t="s">
        <v>1152</v>
      </c>
      <c r="C112" s="1" t="s">
        <v>8309</v>
      </c>
      <c r="D112" s="1" t="s">
        <v>8308</v>
      </c>
      <c r="E112" s="1" t="s">
        <v>6476</v>
      </c>
      <c r="F112" s="1" t="s">
        <v>3838</v>
      </c>
      <c r="G112" s="1" t="s">
        <v>51</v>
      </c>
      <c r="H112" s="2">
        <v>1170000</v>
      </c>
    </row>
    <row r="113" spans="1:8" ht="22.5" x14ac:dyDescent="0.2">
      <c r="A113" s="1" t="s">
        <v>28</v>
      </c>
      <c r="B113" s="1" t="s">
        <v>1152</v>
      </c>
      <c r="C113" s="1" t="s">
        <v>9430</v>
      </c>
      <c r="D113" s="1" t="s">
        <v>9428</v>
      </c>
      <c r="E113" s="1" t="s">
        <v>9429</v>
      </c>
      <c r="F113" s="1" t="s">
        <v>3838</v>
      </c>
      <c r="G113" s="1" t="s">
        <v>51</v>
      </c>
      <c r="H113" s="2">
        <v>399980</v>
      </c>
    </row>
    <row r="114" spans="1:8" x14ac:dyDescent="0.2">
      <c r="A114" s="1" t="s">
        <v>28</v>
      </c>
      <c r="B114" s="1" t="s">
        <v>608</v>
      </c>
      <c r="C114" s="1" t="s">
        <v>609</v>
      </c>
      <c r="D114" s="1" t="s">
        <v>4432</v>
      </c>
      <c r="E114" s="1" t="s">
        <v>4433</v>
      </c>
      <c r="F114" s="1" t="s">
        <v>3558</v>
      </c>
      <c r="G114" s="1" t="s">
        <v>51</v>
      </c>
      <c r="H114" s="2">
        <v>250000</v>
      </c>
    </row>
    <row r="115" spans="1:8" ht="22.5" x14ac:dyDescent="0.2">
      <c r="A115" s="1" t="s">
        <v>28</v>
      </c>
      <c r="B115" s="1" t="s">
        <v>608</v>
      </c>
      <c r="C115" s="1" t="s">
        <v>8034</v>
      </c>
      <c r="D115" s="1" t="s">
        <v>8033</v>
      </c>
      <c r="E115" s="1" t="s">
        <v>6476</v>
      </c>
      <c r="F115" s="1" t="s">
        <v>3838</v>
      </c>
      <c r="G115" s="1" t="s">
        <v>51</v>
      </c>
      <c r="H115" s="2">
        <v>200000</v>
      </c>
    </row>
    <row r="116" spans="1:8" x14ac:dyDescent="0.2">
      <c r="A116" s="1" t="s">
        <v>28</v>
      </c>
      <c r="B116" s="1" t="s">
        <v>5964</v>
      </c>
      <c r="C116" s="1" t="s">
        <v>5965</v>
      </c>
      <c r="D116" s="1" t="s">
        <v>6973</v>
      </c>
      <c r="E116" s="1" t="s">
        <v>6974</v>
      </c>
      <c r="F116" s="1" t="s">
        <v>3558</v>
      </c>
      <c r="G116" s="1" t="s">
        <v>51</v>
      </c>
      <c r="H116" s="2">
        <v>500000</v>
      </c>
    </row>
    <row r="117" spans="1:8" ht="22.5" x14ac:dyDescent="0.2">
      <c r="A117" s="1" t="s">
        <v>28</v>
      </c>
      <c r="B117" s="1" t="s">
        <v>2885</v>
      </c>
      <c r="C117" s="1" t="s">
        <v>9264</v>
      </c>
      <c r="D117" s="1" t="s">
        <v>9263</v>
      </c>
      <c r="E117" s="1" t="s">
        <v>6476</v>
      </c>
      <c r="F117" s="1" t="s">
        <v>3838</v>
      </c>
      <c r="G117" s="1" t="s">
        <v>51</v>
      </c>
      <c r="H117" s="2">
        <v>450000</v>
      </c>
    </row>
    <row r="118" spans="1:8" x14ac:dyDescent="0.2">
      <c r="A118" s="1" t="s">
        <v>28</v>
      </c>
      <c r="B118" s="1" t="s">
        <v>3807</v>
      </c>
      <c r="C118" s="1" t="s">
        <v>3808</v>
      </c>
      <c r="D118" s="1" t="s">
        <v>3805</v>
      </c>
      <c r="E118" s="1" t="s">
        <v>3806</v>
      </c>
      <c r="F118" s="1" t="s">
        <v>3558</v>
      </c>
      <c r="G118" s="1" t="s">
        <v>51</v>
      </c>
      <c r="H118" s="2">
        <v>2000000</v>
      </c>
    </row>
    <row r="119" spans="1:8" ht="33.75" x14ac:dyDescent="0.2">
      <c r="A119" s="1" t="s">
        <v>28</v>
      </c>
      <c r="B119" s="1" t="s">
        <v>3807</v>
      </c>
      <c r="C119" s="1" t="s">
        <v>3808</v>
      </c>
      <c r="D119" s="1" t="s">
        <v>7581</v>
      </c>
      <c r="E119" s="1" t="s">
        <v>7582</v>
      </c>
      <c r="F119" s="1" t="s">
        <v>2641</v>
      </c>
      <c r="G119" s="1" t="s">
        <v>51</v>
      </c>
      <c r="H119" s="2">
        <v>243750</v>
      </c>
    </row>
    <row r="120" spans="1:8" ht="33.75" x14ac:dyDescent="0.2">
      <c r="A120" s="1" t="s">
        <v>28</v>
      </c>
      <c r="B120" s="1" t="s">
        <v>5336</v>
      </c>
      <c r="C120" s="1" t="s">
        <v>5337</v>
      </c>
      <c r="D120" s="1" t="s">
        <v>6325</v>
      </c>
      <c r="E120" s="1" t="s">
        <v>6326</v>
      </c>
      <c r="F120" s="1" t="s">
        <v>2641</v>
      </c>
      <c r="G120" s="1" t="s">
        <v>51</v>
      </c>
      <c r="H120" s="2">
        <v>243750</v>
      </c>
    </row>
    <row r="121" spans="1:8" x14ac:dyDescent="0.2">
      <c r="A121" s="1" t="s">
        <v>28</v>
      </c>
      <c r="B121" s="1" t="s">
        <v>802</v>
      </c>
      <c r="C121" s="1" t="s">
        <v>803</v>
      </c>
      <c r="D121" s="1" t="s">
        <v>8451</v>
      </c>
      <c r="E121" s="1" t="s">
        <v>8452</v>
      </c>
      <c r="F121" s="1" t="s">
        <v>2641</v>
      </c>
      <c r="G121" s="1" t="s">
        <v>51</v>
      </c>
      <c r="H121" s="2">
        <v>222857.14</v>
      </c>
    </row>
    <row r="122" spans="1:8" x14ac:dyDescent="0.2">
      <c r="A122" s="1" t="s">
        <v>28</v>
      </c>
      <c r="B122" s="1" t="s">
        <v>1263</v>
      </c>
      <c r="C122" s="1" t="s">
        <v>1264</v>
      </c>
      <c r="D122" s="1" t="s">
        <v>5566</v>
      </c>
      <c r="E122" s="1" t="s">
        <v>5565</v>
      </c>
      <c r="F122" s="1" t="s">
        <v>209</v>
      </c>
      <c r="G122" s="1" t="s">
        <v>51</v>
      </c>
      <c r="H122" s="2">
        <v>264187.87</v>
      </c>
    </row>
    <row r="123" spans="1:8" ht="22.5" x14ac:dyDescent="0.2">
      <c r="A123" s="1" t="s">
        <v>28</v>
      </c>
      <c r="B123" s="1" t="s">
        <v>2724</v>
      </c>
      <c r="C123" s="1" t="s">
        <v>2725</v>
      </c>
      <c r="D123" s="1" t="s">
        <v>5708</v>
      </c>
      <c r="E123" s="1" t="s">
        <v>5709</v>
      </c>
      <c r="F123" s="1" t="s">
        <v>2641</v>
      </c>
      <c r="G123" s="1" t="s">
        <v>51</v>
      </c>
      <c r="H123" s="2">
        <v>3639846.74</v>
      </c>
    </row>
    <row r="124" spans="1:8" x14ac:dyDescent="0.2">
      <c r="A124" s="1" t="s">
        <v>28</v>
      </c>
      <c r="B124" s="1" t="s">
        <v>142</v>
      </c>
      <c r="C124" s="1" t="s">
        <v>143</v>
      </c>
      <c r="D124" s="1" t="s">
        <v>5344</v>
      </c>
      <c r="E124" s="1" t="s">
        <v>5345</v>
      </c>
      <c r="F124" s="1" t="s">
        <v>3558</v>
      </c>
      <c r="G124" s="1" t="s">
        <v>51</v>
      </c>
      <c r="H124" s="2">
        <v>500000</v>
      </c>
    </row>
    <row r="125" spans="1:8" ht="22.5" x14ac:dyDescent="0.2">
      <c r="A125" s="1" t="s">
        <v>28</v>
      </c>
      <c r="B125" s="1" t="s">
        <v>1288</v>
      </c>
      <c r="C125" s="1" t="s">
        <v>8039</v>
      </c>
      <c r="D125" s="1" t="s">
        <v>8378</v>
      </c>
      <c r="E125" s="1" t="s">
        <v>6476</v>
      </c>
      <c r="F125" s="1" t="s">
        <v>3838</v>
      </c>
      <c r="G125" s="1" t="s">
        <v>51</v>
      </c>
      <c r="H125" s="2">
        <v>300000</v>
      </c>
    </row>
    <row r="126" spans="1:8" x14ac:dyDescent="0.2">
      <c r="A126" s="1" t="s">
        <v>28</v>
      </c>
      <c r="B126" s="1" t="s">
        <v>1288</v>
      </c>
      <c r="C126" s="1" t="s">
        <v>1289</v>
      </c>
      <c r="D126" s="1" t="s">
        <v>10123</v>
      </c>
      <c r="E126" s="1" t="s">
        <v>10124</v>
      </c>
      <c r="F126" s="1" t="s">
        <v>2641</v>
      </c>
      <c r="G126" s="1" t="s">
        <v>51</v>
      </c>
      <c r="H126" s="2">
        <v>222857.14</v>
      </c>
    </row>
    <row r="127" spans="1:8" x14ac:dyDescent="0.2">
      <c r="A127" s="1" t="s">
        <v>28</v>
      </c>
      <c r="B127" s="1" t="s">
        <v>4375</v>
      </c>
      <c r="C127" s="1" t="s">
        <v>4376</v>
      </c>
      <c r="D127" s="1" t="s">
        <v>9956</v>
      </c>
      <c r="E127" s="1" t="s">
        <v>9957</v>
      </c>
      <c r="F127" s="1" t="s">
        <v>3558</v>
      </c>
      <c r="G127" s="1" t="s">
        <v>51</v>
      </c>
      <c r="H127" s="2">
        <v>380000</v>
      </c>
    </row>
    <row r="128" spans="1:8" x14ac:dyDescent="0.2">
      <c r="A128" s="1" t="s">
        <v>28</v>
      </c>
      <c r="B128" s="1" t="s">
        <v>3351</v>
      </c>
      <c r="C128" s="1" t="s">
        <v>3352</v>
      </c>
      <c r="D128" s="1" t="s">
        <v>9383</v>
      </c>
      <c r="E128" s="1" t="s">
        <v>9384</v>
      </c>
      <c r="F128" s="1" t="s">
        <v>3558</v>
      </c>
      <c r="G128" s="1" t="s">
        <v>51</v>
      </c>
      <c r="H128" s="2">
        <v>2000000</v>
      </c>
    </row>
    <row r="129" spans="1:8" x14ac:dyDescent="0.2">
      <c r="A129" s="1" t="s">
        <v>28</v>
      </c>
      <c r="B129" s="1" t="s">
        <v>3274</v>
      </c>
      <c r="C129" s="1" t="s">
        <v>3275</v>
      </c>
      <c r="D129" s="1" t="s">
        <v>9027</v>
      </c>
      <c r="E129" s="1" t="s">
        <v>9028</v>
      </c>
      <c r="F129" s="1" t="s">
        <v>3558</v>
      </c>
      <c r="G129" s="1" t="s">
        <v>51</v>
      </c>
      <c r="H129" s="2">
        <v>300000</v>
      </c>
    </row>
    <row r="130" spans="1:8" ht="22.5" x14ac:dyDescent="0.2">
      <c r="A130" s="1" t="s">
        <v>28</v>
      </c>
      <c r="B130" s="1" t="s">
        <v>694</v>
      </c>
      <c r="C130" s="1" t="s">
        <v>10364</v>
      </c>
      <c r="D130" s="1" t="s">
        <v>10363</v>
      </c>
      <c r="E130" s="1" t="s">
        <v>6678</v>
      </c>
      <c r="F130" s="1" t="s">
        <v>3838</v>
      </c>
      <c r="G130" s="1" t="s">
        <v>51</v>
      </c>
      <c r="H130" s="2">
        <v>400000</v>
      </c>
    </row>
    <row r="131" spans="1:8" ht="22.5" x14ac:dyDescent="0.2">
      <c r="A131" s="1" t="s">
        <v>28</v>
      </c>
      <c r="B131" s="1" t="s">
        <v>694</v>
      </c>
      <c r="C131" s="1" t="s">
        <v>8418</v>
      </c>
      <c r="D131" s="1" t="s">
        <v>8417</v>
      </c>
      <c r="E131" s="1" t="s">
        <v>6476</v>
      </c>
      <c r="F131" s="1" t="s">
        <v>3838</v>
      </c>
      <c r="G131" s="1" t="s">
        <v>51</v>
      </c>
      <c r="H131" s="2">
        <v>250000</v>
      </c>
    </row>
    <row r="132" spans="1:8" x14ac:dyDescent="0.2">
      <c r="A132" s="1" t="s">
        <v>28</v>
      </c>
      <c r="B132" s="1" t="s">
        <v>1433</v>
      </c>
      <c r="C132" s="1" t="s">
        <v>1434</v>
      </c>
      <c r="D132" s="1" t="s">
        <v>4185</v>
      </c>
      <c r="E132" s="1" t="s">
        <v>4186</v>
      </c>
      <c r="F132" s="1" t="s">
        <v>3558</v>
      </c>
      <c r="G132" s="1" t="s">
        <v>51</v>
      </c>
      <c r="H132" s="2">
        <v>250000</v>
      </c>
    </row>
    <row r="133" spans="1:8" x14ac:dyDescent="0.2">
      <c r="A133" s="1" t="s">
        <v>28</v>
      </c>
      <c r="B133" s="1" t="s">
        <v>2067</v>
      </c>
      <c r="C133" s="1" t="s">
        <v>2068</v>
      </c>
      <c r="D133" s="1" t="s">
        <v>10194</v>
      </c>
      <c r="E133" s="1" t="s">
        <v>10195</v>
      </c>
      <c r="F133" s="1" t="s">
        <v>2641</v>
      </c>
      <c r="G133" s="1" t="s">
        <v>51</v>
      </c>
      <c r="H133" s="2">
        <v>222857.14</v>
      </c>
    </row>
    <row r="134" spans="1:8" x14ac:dyDescent="0.2">
      <c r="A134" s="1" t="s">
        <v>28</v>
      </c>
      <c r="B134" s="1" t="s">
        <v>1428</v>
      </c>
      <c r="C134" s="1" t="s">
        <v>1429</v>
      </c>
      <c r="D134" s="1" t="s">
        <v>6663</v>
      </c>
      <c r="E134" s="1" t="s">
        <v>6664</v>
      </c>
      <c r="F134" s="1" t="s">
        <v>2641</v>
      </c>
      <c r="G134" s="1" t="s">
        <v>51</v>
      </c>
      <c r="H134" s="2">
        <v>460952.38</v>
      </c>
    </row>
    <row r="135" spans="1:8" x14ac:dyDescent="0.2">
      <c r="A135" s="1" t="s">
        <v>28</v>
      </c>
      <c r="B135" s="1" t="s">
        <v>2772</v>
      </c>
      <c r="C135" s="1" t="s">
        <v>2773</v>
      </c>
      <c r="D135" s="1" t="s">
        <v>9966</v>
      </c>
      <c r="E135" s="1" t="s">
        <v>9967</v>
      </c>
      <c r="F135" s="1" t="s">
        <v>3558</v>
      </c>
      <c r="G135" s="1" t="s">
        <v>51</v>
      </c>
      <c r="H135" s="2">
        <v>1500000</v>
      </c>
    </row>
    <row r="136" spans="1:8" ht="22.5" x14ac:dyDescent="0.2">
      <c r="A136" s="1" t="s">
        <v>28</v>
      </c>
      <c r="B136" s="1" t="s">
        <v>1551</v>
      </c>
      <c r="C136" s="1" t="s">
        <v>1552</v>
      </c>
      <c r="D136" s="1" t="s">
        <v>5445</v>
      </c>
      <c r="E136" s="1" t="s">
        <v>5446</v>
      </c>
      <c r="F136" s="1" t="s">
        <v>2641</v>
      </c>
      <c r="G136" s="1" t="s">
        <v>51</v>
      </c>
      <c r="H136" s="2">
        <v>222857.14</v>
      </c>
    </row>
    <row r="137" spans="1:8" x14ac:dyDescent="0.2">
      <c r="A137" s="1" t="s">
        <v>28</v>
      </c>
      <c r="B137" s="1" t="s">
        <v>1551</v>
      </c>
      <c r="C137" s="1" t="s">
        <v>1552</v>
      </c>
      <c r="D137" s="1" t="s">
        <v>5448</v>
      </c>
      <c r="E137" s="1" t="s">
        <v>3290</v>
      </c>
      <c r="F137" s="1" t="s">
        <v>2641</v>
      </c>
      <c r="G137" s="1" t="s">
        <v>51</v>
      </c>
      <c r="H137" s="2">
        <v>222857.14</v>
      </c>
    </row>
    <row r="138" spans="1:8" ht="22.5" x14ac:dyDescent="0.2">
      <c r="A138" s="1" t="s">
        <v>28</v>
      </c>
      <c r="B138" s="1" t="s">
        <v>2764</v>
      </c>
      <c r="C138" s="1" t="s">
        <v>4802</v>
      </c>
      <c r="D138" s="1" t="s">
        <v>8778</v>
      </c>
      <c r="E138" s="1" t="s">
        <v>3837</v>
      </c>
      <c r="F138" s="1" t="s">
        <v>3838</v>
      </c>
      <c r="G138" s="1" t="s">
        <v>51</v>
      </c>
      <c r="H138" s="2">
        <v>249995</v>
      </c>
    </row>
    <row r="139" spans="1:8" x14ac:dyDescent="0.2">
      <c r="A139" s="1" t="s">
        <v>28</v>
      </c>
      <c r="B139" s="1" t="s">
        <v>5635</v>
      </c>
      <c r="C139" s="1" t="s">
        <v>5636</v>
      </c>
      <c r="D139" s="1" t="s">
        <v>7755</v>
      </c>
      <c r="E139" s="1" t="s">
        <v>7756</v>
      </c>
      <c r="F139" s="1" t="s">
        <v>3558</v>
      </c>
      <c r="G139" s="1" t="s">
        <v>51</v>
      </c>
      <c r="H139" s="2">
        <v>4000000</v>
      </c>
    </row>
    <row r="140" spans="1:8" x14ac:dyDescent="0.2">
      <c r="A140" s="1" t="s">
        <v>28</v>
      </c>
      <c r="B140" s="1" t="s">
        <v>458</v>
      </c>
      <c r="C140" s="1" t="s">
        <v>459</v>
      </c>
      <c r="D140" s="1" t="s">
        <v>3898</v>
      </c>
      <c r="E140" s="1" t="s">
        <v>3899</v>
      </c>
      <c r="F140" s="1" t="s">
        <v>3558</v>
      </c>
      <c r="G140" s="1" t="s">
        <v>51</v>
      </c>
      <c r="H140" s="2">
        <v>250000</v>
      </c>
    </row>
    <row r="141" spans="1:8" x14ac:dyDescent="0.2">
      <c r="A141" s="1" t="s">
        <v>28</v>
      </c>
      <c r="B141" s="1" t="s">
        <v>458</v>
      </c>
      <c r="C141" s="1" t="s">
        <v>459</v>
      </c>
      <c r="D141" s="1" t="s">
        <v>7944</v>
      </c>
      <c r="E141" s="1" t="s">
        <v>7945</v>
      </c>
      <c r="F141" s="1" t="s">
        <v>2641</v>
      </c>
      <c r="G141" s="1" t="s">
        <v>51</v>
      </c>
      <c r="H141" s="2">
        <v>460952.38</v>
      </c>
    </row>
    <row r="142" spans="1:8" x14ac:dyDescent="0.2">
      <c r="A142" s="1" t="s">
        <v>28</v>
      </c>
      <c r="B142" s="1" t="s">
        <v>420</v>
      </c>
      <c r="C142" s="1" t="s">
        <v>421</v>
      </c>
      <c r="D142" s="1" t="s">
        <v>4343</v>
      </c>
      <c r="E142" s="1" t="s">
        <v>4344</v>
      </c>
      <c r="F142" s="1" t="s">
        <v>3558</v>
      </c>
      <c r="G142" s="1" t="s">
        <v>51</v>
      </c>
      <c r="H142" s="2">
        <v>500000</v>
      </c>
    </row>
    <row r="143" spans="1:8" x14ac:dyDescent="0.2">
      <c r="A143" s="1" t="s">
        <v>28</v>
      </c>
      <c r="B143" s="1" t="s">
        <v>2921</v>
      </c>
      <c r="C143" s="1" t="s">
        <v>2922</v>
      </c>
      <c r="D143" s="1" t="s">
        <v>4165</v>
      </c>
      <c r="E143" s="1" t="s">
        <v>4166</v>
      </c>
      <c r="F143" s="1" t="s">
        <v>3558</v>
      </c>
      <c r="G143" s="1" t="s">
        <v>51</v>
      </c>
      <c r="H143" s="2">
        <v>250000</v>
      </c>
    </row>
    <row r="144" spans="1:8" ht="22.5" x14ac:dyDescent="0.2">
      <c r="A144" s="1" t="s">
        <v>28</v>
      </c>
      <c r="B144" s="1" t="s">
        <v>141</v>
      </c>
      <c r="C144" s="1" t="s">
        <v>8287</v>
      </c>
      <c r="D144" s="1" t="s">
        <v>8286</v>
      </c>
      <c r="E144" s="1" t="s">
        <v>6476</v>
      </c>
      <c r="F144" s="1" t="s">
        <v>3838</v>
      </c>
      <c r="G144" s="1" t="s">
        <v>51</v>
      </c>
      <c r="H144" s="2">
        <v>249990</v>
      </c>
    </row>
    <row r="145" spans="1:8" ht="33.75" x14ac:dyDescent="0.2">
      <c r="A145" s="1" t="s">
        <v>28</v>
      </c>
      <c r="B145" s="1" t="s">
        <v>1620</v>
      </c>
      <c r="C145" s="1" t="s">
        <v>9906</v>
      </c>
      <c r="D145" s="1" t="s">
        <v>9905</v>
      </c>
      <c r="E145" s="1" t="s">
        <v>6476</v>
      </c>
      <c r="F145" s="1" t="s">
        <v>3838</v>
      </c>
      <c r="G145" s="1" t="s">
        <v>51</v>
      </c>
      <c r="H145" s="2">
        <v>219250</v>
      </c>
    </row>
    <row r="146" spans="1:8" ht="22.5" x14ac:dyDescent="0.2">
      <c r="A146" s="1" t="s">
        <v>28</v>
      </c>
      <c r="B146" s="1" t="s">
        <v>192</v>
      </c>
      <c r="C146" s="1" t="s">
        <v>9926</v>
      </c>
      <c r="D146" s="1" t="s">
        <v>9925</v>
      </c>
      <c r="E146" s="1" t="s">
        <v>6476</v>
      </c>
      <c r="F146" s="1" t="s">
        <v>3838</v>
      </c>
      <c r="G146" s="1" t="s">
        <v>51</v>
      </c>
      <c r="H146" s="2">
        <v>400000</v>
      </c>
    </row>
    <row r="147" spans="1:8" ht="22.5" x14ac:dyDescent="0.2">
      <c r="A147" s="1" t="s">
        <v>28</v>
      </c>
      <c r="B147" s="1" t="s">
        <v>192</v>
      </c>
      <c r="C147" s="1" t="s">
        <v>9926</v>
      </c>
      <c r="D147" s="1" t="s">
        <v>9934</v>
      </c>
      <c r="E147" s="1" t="s">
        <v>6678</v>
      </c>
      <c r="F147" s="1" t="s">
        <v>3838</v>
      </c>
      <c r="G147" s="1" t="s">
        <v>51</v>
      </c>
      <c r="H147" s="2">
        <v>250000</v>
      </c>
    </row>
    <row r="148" spans="1:8" x14ac:dyDescent="0.2">
      <c r="A148" s="1" t="s">
        <v>28</v>
      </c>
      <c r="B148" s="1" t="s">
        <v>192</v>
      </c>
      <c r="C148" s="1" t="s">
        <v>193</v>
      </c>
      <c r="D148" s="1" t="s">
        <v>5198</v>
      </c>
      <c r="E148" s="1" t="s">
        <v>5199</v>
      </c>
      <c r="F148" s="1" t="s">
        <v>3558</v>
      </c>
      <c r="G148" s="1" t="s">
        <v>51</v>
      </c>
      <c r="H148" s="2">
        <v>500000</v>
      </c>
    </row>
    <row r="149" spans="1:8" x14ac:dyDescent="0.2">
      <c r="A149" s="1" t="s">
        <v>28</v>
      </c>
      <c r="B149" s="1" t="s">
        <v>323</v>
      </c>
      <c r="C149" s="1" t="s">
        <v>324</v>
      </c>
      <c r="D149" s="1" t="s">
        <v>3983</v>
      </c>
      <c r="E149" s="1" t="s">
        <v>3816</v>
      </c>
      <c r="F149" s="1" t="s">
        <v>3558</v>
      </c>
      <c r="G149" s="1" t="s">
        <v>51</v>
      </c>
      <c r="H149" s="2">
        <v>250000</v>
      </c>
    </row>
    <row r="150" spans="1:8" x14ac:dyDescent="0.2">
      <c r="A150" s="1" t="s">
        <v>28</v>
      </c>
      <c r="B150" s="1" t="s">
        <v>2172</v>
      </c>
      <c r="C150" s="1" t="s">
        <v>2173</v>
      </c>
      <c r="D150" s="1" t="s">
        <v>4832</v>
      </c>
      <c r="E150" s="1" t="s">
        <v>4833</v>
      </c>
      <c r="F150" s="1" t="s">
        <v>3558</v>
      </c>
      <c r="G150" s="1" t="s">
        <v>51</v>
      </c>
      <c r="H150" s="2">
        <v>500000</v>
      </c>
    </row>
    <row r="151" spans="1:8" ht="22.5" x14ac:dyDescent="0.2">
      <c r="A151" s="1" t="s">
        <v>28</v>
      </c>
      <c r="B151" s="1" t="s">
        <v>2696</v>
      </c>
      <c r="C151" s="1" t="s">
        <v>8980</v>
      </c>
      <c r="D151" s="1" t="s">
        <v>8979</v>
      </c>
      <c r="E151" s="1" t="s">
        <v>3837</v>
      </c>
      <c r="F151" s="1" t="s">
        <v>3838</v>
      </c>
      <c r="G151" s="1" t="s">
        <v>51</v>
      </c>
      <c r="H151" s="2">
        <v>249970</v>
      </c>
    </row>
    <row r="152" spans="1:8" ht="22.5" x14ac:dyDescent="0.2">
      <c r="A152" s="1" t="s">
        <v>28</v>
      </c>
      <c r="B152" s="1" t="s">
        <v>2696</v>
      </c>
      <c r="C152" s="1" t="s">
        <v>9432</v>
      </c>
      <c r="D152" s="1" t="s">
        <v>9431</v>
      </c>
      <c r="E152" s="1" t="s">
        <v>8783</v>
      </c>
      <c r="F152" s="1" t="s">
        <v>3838</v>
      </c>
      <c r="G152" s="1" t="s">
        <v>51</v>
      </c>
      <c r="H152" s="2">
        <v>400000</v>
      </c>
    </row>
    <row r="153" spans="1:8" ht="22.5" x14ac:dyDescent="0.2">
      <c r="A153" s="1" t="s">
        <v>28</v>
      </c>
      <c r="B153" s="1" t="s">
        <v>2696</v>
      </c>
      <c r="C153" s="1" t="s">
        <v>2774</v>
      </c>
      <c r="D153" s="1" t="s">
        <v>7662</v>
      </c>
      <c r="E153" s="1" t="s">
        <v>7663</v>
      </c>
      <c r="F153" s="1" t="s">
        <v>2641</v>
      </c>
      <c r="G153" s="1" t="s">
        <v>51</v>
      </c>
      <c r="H153" s="2">
        <v>460952.38</v>
      </c>
    </row>
    <row r="154" spans="1:8" ht="22.5" x14ac:dyDescent="0.2">
      <c r="A154" s="1" t="s">
        <v>28</v>
      </c>
      <c r="B154" s="1" t="s">
        <v>2315</v>
      </c>
      <c r="C154" s="1" t="s">
        <v>2316</v>
      </c>
      <c r="D154" s="1" t="s">
        <v>6198</v>
      </c>
      <c r="E154" s="1" t="s">
        <v>6199</v>
      </c>
      <c r="F154" s="1" t="s">
        <v>2641</v>
      </c>
      <c r="G154" s="1" t="s">
        <v>51</v>
      </c>
      <c r="H154" s="2">
        <v>222857.14</v>
      </c>
    </row>
    <row r="155" spans="1:8" x14ac:dyDescent="0.2">
      <c r="A155" s="1" t="s">
        <v>28</v>
      </c>
      <c r="B155" s="1" t="s">
        <v>2315</v>
      </c>
      <c r="C155" s="1" t="s">
        <v>2316</v>
      </c>
      <c r="D155" s="1" t="s">
        <v>7969</v>
      </c>
      <c r="E155" s="1" t="s">
        <v>7970</v>
      </c>
      <c r="F155" s="1" t="s">
        <v>2641</v>
      </c>
      <c r="G155" s="1" t="s">
        <v>51</v>
      </c>
      <c r="H155" s="2">
        <v>651428.56999999995</v>
      </c>
    </row>
    <row r="156" spans="1:8" ht="22.5" x14ac:dyDescent="0.2">
      <c r="A156" s="1" t="s">
        <v>28</v>
      </c>
      <c r="B156" s="1" t="s">
        <v>2315</v>
      </c>
      <c r="C156" s="1" t="s">
        <v>2316</v>
      </c>
      <c r="D156" s="1" t="s">
        <v>8648</v>
      </c>
      <c r="E156" s="1" t="s">
        <v>8649</v>
      </c>
      <c r="F156" s="1" t="s">
        <v>2641</v>
      </c>
      <c r="G156" s="1" t="s">
        <v>51</v>
      </c>
      <c r="H156" s="2">
        <v>460952.38</v>
      </c>
    </row>
    <row r="157" spans="1:8" x14ac:dyDescent="0.2">
      <c r="A157" s="1" t="s">
        <v>28</v>
      </c>
      <c r="B157" s="1" t="s">
        <v>2315</v>
      </c>
      <c r="C157" s="1" t="s">
        <v>2316</v>
      </c>
      <c r="D157" s="1" t="s">
        <v>9651</v>
      </c>
      <c r="E157" s="1" t="s">
        <v>9652</v>
      </c>
      <c r="F157" s="1" t="s">
        <v>11</v>
      </c>
      <c r="G157" s="1" t="s">
        <v>51</v>
      </c>
      <c r="H157" s="2">
        <v>460952.38</v>
      </c>
    </row>
    <row r="158" spans="1:8" x14ac:dyDescent="0.2">
      <c r="A158" s="1" t="s">
        <v>28</v>
      </c>
      <c r="B158" s="1" t="s">
        <v>5181</v>
      </c>
      <c r="C158" s="1" t="s">
        <v>5182</v>
      </c>
      <c r="D158" s="1" t="s">
        <v>5179</v>
      </c>
      <c r="E158" s="1" t="s">
        <v>5180</v>
      </c>
      <c r="F158" s="1" t="s">
        <v>3558</v>
      </c>
      <c r="G158" s="1" t="s">
        <v>51</v>
      </c>
      <c r="H158" s="2">
        <v>500000</v>
      </c>
    </row>
    <row r="159" spans="1:8" x14ac:dyDescent="0.2">
      <c r="A159" s="1" t="s">
        <v>28</v>
      </c>
      <c r="B159" s="1" t="s">
        <v>2025</v>
      </c>
      <c r="C159" s="1" t="s">
        <v>2026</v>
      </c>
      <c r="D159" s="1" t="s">
        <v>6551</v>
      </c>
      <c r="E159" s="1" t="s">
        <v>553</v>
      </c>
      <c r="F159" s="1" t="s">
        <v>209</v>
      </c>
      <c r="G159" s="1" t="s">
        <v>51</v>
      </c>
      <c r="H159" s="2">
        <v>232380.95</v>
      </c>
    </row>
    <row r="160" spans="1:8" ht="22.5" x14ac:dyDescent="0.2">
      <c r="A160" s="1" t="s">
        <v>28</v>
      </c>
      <c r="B160" s="1" t="s">
        <v>52</v>
      </c>
      <c r="C160" s="1" t="s">
        <v>53</v>
      </c>
      <c r="D160" s="1" t="s">
        <v>9324</v>
      </c>
      <c r="E160" s="1" t="s">
        <v>9325</v>
      </c>
      <c r="F160" s="1" t="s">
        <v>215</v>
      </c>
      <c r="G160" s="1" t="s">
        <v>51</v>
      </c>
      <c r="H160" s="2">
        <v>1000000</v>
      </c>
    </row>
    <row r="161" spans="1:8" ht="22.5" x14ac:dyDescent="0.2">
      <c r="A161" s="1" t="s">
        <v>28</v>
      </c>
      <c r="B161" s="1" t="s">
        <v>52</v>
      </c>
      <c r="C161" s="1" t="s">
        <v>10264</v>
      </c>
      <c r="D161" s="1" t="s">
        <v>10263</v>
      </c>
      <c r="E161" s="1" t="s">
        <v>6476</v>
      </c>
      <c r="F161" s="1" t="s">
        <v>3838</v>
      </c>
      <c r="G161" s="1" t="s">
        <v>51</v>
      </c>
      <c r="H161" s="2">
        <v>250000</v>
      </c>
    </row>
    <row r="162" spans="1:8" x14ac:dyDescent="0.2">
      <c r="A162" s="1" t="s">
        <v>28</v>
      </c>
      <c r="B162" s="1" t="s">
        <v>8149</v>
      </c>
      <c r="C162" s="1" t="s">
        <v>2628</v>
      </c>
      <c r="D162" s="1" t="s">
        <v>10277</v>
      </c>
      <c r="E162" s="1" t="s">
        <v>6219</v>
      </c>
      <c r="F162" s="1" t="s">
        <v>3838</v>
      </c>
      <c r="G162" s="1" t="s">
        <v>51</v>
      </c>
      <c r="H162" s="2">
        <v>1000000</v>
      </c>
    </row>
    <row r="163" spans="1:8" x14ac:dyDescent="0.2">
      <c r="A163" s="1" t="s">
        <v>28</v>
      </c>
      <c r="B163" s="1" t="s">
        <v>5956</v>
      </c>
      <c r="C163" s="1" t="s">
        <v>5957</v>
      </c>
      <c r="D163" s="1" t="s">
        <v>6971</v>
      </c>
      <c r="E163" s="1" t="s">
        <v>6972</v>
      </c>
      <c r="F163" s="1" t="s">
        <v>3558</v>
      </c>
      <c r="G163" s="1" t="s">
        <v>51</v>
      </c>
      <c r="H163" s="2">
        <v>1000000</v>
      </c>
    </row>
    <row r="164" spans="1:8" ht="22.5" x14ac:dyDescent="0.2">
      <c r="A164" s="1" t="s">
        <v>28</v>
      </c>
      <c r="B164" s="1" t="s">
        <v>2777</v>
      </c>
      <c r="C164" s="1" t="s">
        <v>2778</v>
      </c>
      <c r="D164" s="1" t="s">
        <v>8426</v>
      </c>
      <c r="E164" s="1" t="s">
        <v>8427</v>
      </c>
      <c r="F164" s="1" t="s">
        <v>2641</v>
      </c>
      <c r="G164" s="1" t="s">
        <v>51</v>
      </c>
      <c r="H164" s="2">
        <v>270476.19</v>
      </c>
    </row>
    <row r="165" spans="1:8" ht="22.5" x14ac:dyDescent="0.2">
      <c r="A165" s="1" t="s">
        <v>28</v>
      </c>
      <c r="B165" s="1" t="s">
        <v>378</v>
      </c>
      <c r="C165" s="1" t="s">
        <v>379</v>
      </c>
      <c r="D165" s="1" t="s">
        <v>3912</v>
      </c>
      <c r="E165" s="1" t="s">
        <v>3913</v>
      </c>
      <c r="F165" s="1" t="s">
        <v>3558</v>
      </c>
      <c r="G165" s="1" t="s">
        <v>51</v>
      </c>
      <c r="H165" s="2">
        <v>250000</v>
      </c>
    </row>
    <row r="166" spans="1:8" ht="22.5" x14ac:dyDescent="0.2">
      <c r="A166" s="1" t="s">
        <v>28</v>
      </c>
      <c r="B166" s="1" t="s">
        <v>1283</v>
      </c>
      <c r="C166" s="1" t="s">
        <v>8040</v>
      </c>
      <c r="D166" s="1" t="s">
        <v>8234</v>
      </c>
      <c r="E166" s="1" t="s">
        <v>6476</v>
      </c>
      <c r="F166" s="1" t="s">
        <v>3838</v>
      </c>
      <c r="G166" s="1" t="s">
        <v>51</v>
      </c>
      <c r="H166" s="2">
        <v>299984</v>
      </c>
    </row>
    <row r="167" spans="1:8" x14ac:dyDescent="0.2">
      <c r="A167" s="1" t="s">
        <v>28</v>
      </c>
      <c r="B167" s="1" t="s">
        <v>4347</v>
      </c>
      <c r="C167" s="1" t="s">
        <v>4348</v>
      </c>
      <c r="D167" s="1" t="s">
        <v>7937</v>
      </c>
      <c r="E167" s="1" t="s">
        <v>7936</v>
      </c>
      <c r="F167" s="1" t="s">
        <v>2641</v>
      </c>
      <c r="G167" s="1" t="s">
        <v>51</v>
      </c>
      <c r="H167" s="2">
        <v>222857.14</v>
      </c>
    </row>
    <row r="168" spans="1:8" x14ac:dyDescent="0.2">
      <c r="A168" s="1" t="s">
        <v>28</v>
      </c>
      <c r="B168" s="1" t="s">
        <v>163</v>
      </c>
      <c r="C168" s="1" t="s">
        <v>164</v>
      </c>
      <c r="D168" s="1" t="s">
        <v>5259</v>
      </c>
      <c r="E168" s="1" t="s">
        <v>5260</v>
      </c>
      <c r="F168" s="1" t="s">
        <v>3558</v>
      </c>
      <c r="G168" s="1" t="s">
        <v>51</v>
      </c>
      <c r="H168" s="2">
        <v>250000</v>
      </c>
    </row>
    <row r="169" spans="1:8" x14ac:dyDescent="0.2">
      <c r="A169" s="1" t="s">
        <v>28</v>
      </c>
      <c r="B169" s="1" t="s">
        <v>163</v>
      </c>
      <c r="C169" s="1" t="s">
        <v>164</v>
      </c>
      <c r="D169" s="1" t="s">
        <v>7935</v>
      </c>
      <c r="E169" s="1" t="s">
        <v>7936</v>
      </c>
      <c r="F169" s="1" t="s">
        <v>2641</v>
      </c>
      <c r="G169" s="1" t="s">
        <v>51</v>
      </c>
      <c r="H169" s="2">
        <v>222857.14</v>
      </c>
    </row>
    <row r="170" spans="1:8" ht="22.5" x14ac:dyDescent="0.2">
      <c r="A170" s="1" t="s">
        <v>28</v>
      </c>
      <c r="B170" s="1" t="s">
        <v>5394</v>
      </c>
      <c r="C170" s="1" t="s">
        <v>5395</v>
      </c>
      <c r="D170" s="1" t="s">
        <v>7745</v>
      </c>
      <c r="E170" s="1" t="s">
        <v>7746</v>
      </c>
      <c r="F170" s="1" t="s">
        <v>50</v>
      </c>
      <c r="G170" s="1" t="s">
        <v>51</v>
      </c>
      <c r="H170" s="2">
        <v>489523.81</v>
      </c>
    </row>
    <row r="171" spans="1:8" x14ac:dyDescent="0.2">
      <c r="A171" s="1" t="s">
        <v>28</v>
      </c>
      <c r="B171" s="1" t="s">
        <v>1874</v>
      </c>
      <c r="C171" s="1" t="s">
        <v>1875</v>
      </c>
      <c r="D171" s="1" t="s">
        <v>3972</v>
      </c>
      <c r="E171" s="1" t="s">
        <v>3973</v>
      </c>
      <c r="F171" s="1" t="s">
        <v>3558</v>
      </c>
      <c r="G171" s="1" t="s">
        <v>51</v>
      </c>
      <c r="H171" s="2">
        <v>250000</v>
      </c>
    </row>
    <row r="172" spans="1:8" x14ac:dyDescent="0.2">
      <c r="A172" s="1" t="s">
        <v>28</v>
      </c>
      <c r="B172" s="1" t="s">
        <v>1874</v>
      </c>
      <c r="C172" s="1" t="s">
        <v>1875</v>
      </c>
      <c r="D172" s="1" t="s">
        <v>8690</v>
      </c>
      <c r="E172" s="1" t="s">
        <v>8691</v>
      </c>
      <c r="F172" s="1" t="s">
        <v>2641</v>
      </c>
      <c r="G172" s="1" t="s">
        <v>51</v>
      </c>
      <c r="H172" s="2">
        <v>242614.47</v>
      </c>
    </row>
    <row r="173" spans="1:8" x14ac:dyDescent="0.2">
      <c r="A173" s="1" t="s">
        <v>28</v>
      </c>
      <c r="B173" s="1" t="s">
        <v>1087</v>
      </c>
      <c r="C173" s="1" t="s">
        <v>1088</v>
      </c>
      <c r="D173" s="1" t="s">
        <v>10031</v>
      </c>
      <c r="E173" s="1" t="s">
        <v>4992</v>
      </c>
      <c r="F173" s="1" t="s">
        <v>3704</v>
      </c>
      <c r="G173" s="1" t="s">
        <v>51</v>
      </c>
      <c r="H173" s="2">
        <v>430000</v>
      </c>
    </row>
    <row r="174" spans="1:8" ht="22.5" x14ac:dyDescent="0.2">
      <c r="A174" s="1" t="s">
        <v>28</v>
      </c>
      <c r="B174" s="1" t="s">
        <v>3097</v>
      </c>
      <c r="C174" s="1" t="s">
        <v>3098</v>
      </c>
      <c r="D174" s="1" t="s">
        <v>5327</v>
      </c>
      <c r="E174" s="1" t="s">
        <v>3816</v>
      </c>
      <c r="F174" s="1" t="s">
        <v>3558</v>
      </c>
      <c r="G174" s="1" t="s">
        <v>51</v>
      </c>
      <c r="H174" s="2">
        <v>250000</v>
      </c>
    </row>
    <row r="175" spans="1:8" ht="22.5" x14ac:dyDescent="0.2">
      <c r="A175" s="1" t="s">
        <v>28</v>
      </c>
      <c r="B175" s="1" t="s">
        <v>2242</v>
      </c>
      <c r="C175" s="1" t="s">
        <v>8292</v>
      </c>
      <c r="D175" s="1" t="s">
        <v>8291</v>
      </c>
      <c r="E175" s="1" t="s">
        <v>6476</v>
      </c>
      <c r="F175" s="1" t="s">
        <v>3838</v>
      </c>
      <c r="G175" s="1" t="s">
        <v>51</v>
      </c>
      <c r="H175" s="2">
        <v>300000</v>
      </c>
    </row>
    <row r="176" spans="1:8" ht="22.5" x14ac:dyDescent="0.2">
      <c r="A176" s="1" t="s">
        <v>28</v>
      </c>
      <c r="B176" s="1" t="s">
        <v>2242</v>
      </c>
      <c r="C176" s="1" t="s">
        <v>8292</v>
      </c>
      <c r="D176" s="1" t="s">
        <v>9371</v>
      </c>
      <c r="E176" s="1" t="s">
        <v>3837</v>
      </c>
      <c r="F176" s="1" t="s">
        <v>3838</v>
      </c>
      <c r="G176" s="1" t="s">
        <v>51</v>
      </c>
      <c r="H176" s="2">
        <v>248680</v>
      </c>
    </row>
    <row r="177" spans="1:8" ht="22.5" x14ac:dyDescent="0.2">
      <c r="A177" s="1" t="s">
        <v>28</v>
      </c>
      <c r="B177" s="1" t="s">
        <v>3025</v>
      </c>
      <c r="C177" s="1" t="s">
        <v>8236</v>
      </c>
      <c r="D177" s="1" t="s">
        <v>8235</v>
      </c>
      <c r="E177" s="1" t="s">
        <v>6476</v>
      </c>
      <c r="F177" s="1" t="s">
        <v>3838</v>
      </c>
      <c r="G177" s="1" t="s">
        <v>51</v>
      </c>
      <c r="H177" s="2">
        <v>200000</v>
      </c>
    </row>
    <row r="178" spans="1:8" x14ac:dyDescent="0.2">
      <c r="A178" s="1" t="s">
        <v>28</v>
      </c>
      <c r="B178" s="1" t="s">
        <v>5316</v>
      </c>
      <c r="C178" s="1" t="s">
        <v>5317</v>
      </c>
      <c r="D178" s="1" t="s">
        <v>7751</v>
      </c>
      <c r="E178" s="1" t="s">
        <v>7752</v>
      </c>
      <c r="F178" s="1" t="s">
        <v>3558</v>
      </c>
      <c r="G178" s="1" t="s">
        <v>51</v>
      </c>
      <c r="H178" s="2">
        <v>4000000</v>
      </c>
    </row>
    <row r="179" spans="1:8" ht="33.75" x14ac:dyDescent="0.2">
      <c r="A179" s="1" t="s">
        <v>28</v>
      </c>
      <c r="B179" s="1" t="s">
        <v>534</v>
      </c>
      <c r="C179" s="1" t="s">
        <v>5052</v>
      </c>
      <c r="D179" s="1" t="s">
        <v>5050</v>
      </c>
      <c r="E179" s="1" t="s">
        <v>5051</v>
      </c>
      <c r="F179" s="1" t="s">
        <v>2608</v>
      </c>
      <c r="G179" s="1" t="s">
        <v>51</v>
      </c>
      <c r="H179" s="2">
        <v>250000</v>
      </c>
    </row>
    <row r="180" spans="1:8" ht="22.5" x14ac:dyDescent="0.2">
      <c r="A180" s="1" t="s">
        <v>28</v>
      </c>
      <c r="B180" s="1" t="s">
        <v>330</v>
      </c>
      <c r="C180" s="1" t="s">
        <v>8041</v>
      </c>
      <c r="D180" s="1" t="s">
        <v>8981</v>
      </c>
      <c r="E180" s="1" t="s">
        <v>3837</v>
      </c>
      <c r="F180" s="1" t="s">
        <v>3838</v>
      </c>
      <c r="G180" s="1" t="s">
        <v>51</v>
      </c>
      <c r="H180" s="2">
        <v>249970</v>
      </c>
    </row>
    <row r="181" spans="1:8" ht="22.5" x14ac:dyDescent="0.2">
      <c r="A181" s="1" t="s">
        <v>28</v>
      </c>
      <c r="B181" s="1" t="s">
        <v>330</v>
      </c>
      <c r="C181" s="1" t="s">
        <v>8041</v>
      </c>
      <c r="D181" s="1" t="s">
        <v>8985</v>
      </c>
      <c r="E181" s="1" t="s">
        <v>8783</v>
      </c>
      <c r="F181" s="1" t="s">
        <v>3838</v>
      </c>
      <c r="G181" s="1" t="s">
        <v>51</v>
      </c>
      <c r="H181" s="2">
        <v>400000</v>
      </c>
    </row>
    <row r="182" spans="1:8" ht="22.5" x14ac:dyDescent="0.2">
      <c r="A182" s="1" t="s">
        <v>28</v>
      </c>
      <c r="B182" s="1" t="s">
        <v>330</v>
      </c>
      <c r="C182" s="1" t="s">
        <v>8041</v>
      </c>
      <c r="D182" s="1" t="s">
        <v>10021</v>
      </c>
      <c r="E182" s="1" t="s">
        <v>6476</v>
      </c>
      <c r="F182" s="1" t="s">
        <v>3838</v>
      </c>
      <c r="G182" s="1" t="s">
        <v>51</v>
      </c>
      <c r="H182" s="2">
        <v>1000000</v>
      </c>
    </row>
    <row r="183" spans="1:8" ht="22.5" x14ac:dyDescent="0.2">
      <c r="A183" s="1" t="s">
        <v>28</v>
      </c>
      <c r="B183" s="1" t="s">
        <v>2164</v>
      </c>
      <c r="C183" s="1" t="s">
        <v>9763</v>
      </c>
      <c r="D183" s="1" t="s">
        <v>9762</v>
      </c>
      <c r="E183" s="1" t="s">
        <v>6476</v>
      </c>
      <c r="F183" s="1" t="s">
        <v>3838</v>
      </c>
      <c r="G183" s="1" t="s">
        <v>51</v>
      </c>
      <c r="H183" s="2">
        <v>200000</v>
      </c>
    </row>
    <row r="184" spans="1:8" ht="22.5" x14ac:dyDescent="0.2">
      <c r="A184" s="1" t="s">
        <v>28</v>
      </c>
      <c r="B184" s="1" t="s">
        <v>2164</v>
      </c>
      <c r="C184" s="1" t="s">
        <v>2165</v>
      </c>
      <c r="D184" s="1" t="s">
        <v>7301</v>
      </c>
      <c r="E184" s="1" t="s">
        <v>7302</v>
      </c>
      <c r="F184" s="1" t="s">
        <v>2641</v>
      </c>
      <c r="G184" s="1" t="s">
        <v>51</v>
      </c>
      <c r="H184" s="2">
        <v>222857.14</v>
      </c>
    </row>
    <row r="185" spans="1:8" ht="22.5" x14ac:dyDescent="0.2">
      <c r="A185" s="1" t="s">
        <v>28</v>
      </c>
      <c r="B185" s="1" t="s">
        <v>507</v>
      </c>
      <c r="C185" s="1" t="s">
        <v>508</v>
      </c>
      <c r="D185" s="1" t="s">
        <v>7215</v>
      </c>
      <c r="E185" s="1" t="s">
        <v>7216</v>
      </c>
      <c r="F185" s="1" t="s">
        <v>50</v>
      </c>
      <c r="G185" s="1" t="s">
        <v>51</v>
      </c>
      <c r="H185" s="2">
        <v>222857.14</v>
      </c>
    </row>
    <row r="186" spans="1:8" ht="22.5" x14ac:dyDescent="0.2">
      <c r="A186" s="1" t="s">
        <v>28</v>
      </c>
      <c r="B186" s="1" t="s">
        <v>507</v>
      </c>
      <c r="C186" s="1" t="s">
        <v>508</v>
      </c>
      <c r="D186" s="1" t="s">
        <v>7840</v>
      </c>
      <c r="E186" s="1" t="s">
        <v>7841</v>
      </c>
      <c r="F186" s="1" t="s">
        <v>50</v>
      </c>
      <c r="G186" s="1" t="s">
        <v>51</v>
      </c>
      <c r="H186" s="2">
        <v>222857.14</v>
      </c>
    </row>
    <row r="187" spans="1:8" x14ac:dyDescent="0.2">
      <c r="A187" s="1" t="s">
        <v>28</v>
      </c>
      <c r="B187" s="1" t="s">
        <v>9159</v>
      </c>
      <c r="C187" s="1" t="s">
        <v>9160</v>
      </c>
      <c r="D187" s="1" t="s">
        <v>9157</v>
      </c>
      <c r="E187" s="1" t="s">
        <v>9158</v>
      </c>
      <c r="F187" s="1" t="s">
        <v>2641</v>
      </c>
      <c r="G187" s="1" t="s">
        <v>51</v>
      </c>
      <c r="H187" s="2">
        <v>318095.24</v>
      </c>
    </row>
    <row r="188" spans="1:8" x14ac:dyDescent="0.2">
      <c r="A188" s="1" t="s">
        <v>28</v>
      </c>
      <c r="B188" s="1" t="s">
        <v>1207</v>
      </c>
      <c r="C188" s="1" t="s">
        <v>1208</v>
      </c>
      <c r="D188" s="1" t="s">
        <v>4917</v>
      </c>
      <c r="E188" s="1" t="s">
        <v>4918</v>
      </c>
      <c r="F188" s="1" t="s">
        <v>3558</v>
      </c>
      <c r="G188" s="1" t="s">
        <v>51</v>
      </c>
      <c r="H188" s="2">
        <v>1000000</v>
      </c>
    </row>
    <row r="189" spans="1:8" ht="22.5" x14ac:dyDescent="0.2">
      <c r="A189" s="1" t="s">
        <v>28</v>
      </c>
      <c r="B189" s="1" t="s">
        <v>2783</v>
      </c>
      <c r="C189" s="1" t="s">
        <v>8047</v>
      </c>
      <c r="D189" s="1" t="s">
        <v>9918</v>
      </c>
      <c r="E189" s="1" t="s">
        <v>6476</v>
      </c>
      <c r="F189" s="1" t="s">
        <v>3838</v>
      </c>
      <c r="G189" s="1" t="s">
        <v>51</v>
      </c>
      <c r="H189" s="2">
        <v>500000</v>
      </c>
    </row>
    <row r="190" spans="1:8" ht="22.5" x14ac:dyDescent="0.2">
      <c r="A190" s="1" t="s">
        <v>28</v>
      </c>
      <c r="B190" s="1" t="s">
        <v>2783</v>
      </c>
      <c r="C190" s="1" t="s">
        <v>8047</v>
      </c>
      <c r="D190" s="1" t="s">
        <v>10265</v>
      </c>
      <c r="E190" s="1" t="s">
        <v>6476</v>
      </c>
      <c r="F190" s="1" t="s">
        <v>3838</v>
      </c>
      <c r="G190" s="1" t="s">
        <v>51</v>
      </c>
      <c r="H190" s="2">
        <v>300000</v>
      </c>
    </row>
    <row r="191" spans="1:8" x14ac:dyDescent="0.2">
      <c r="A191" s="1" t="s">
        <v>28</v>
      </c>
      <c r="B191" s="1" t="s">
        <v>2783</v>
      </c>
      <c r="C191" s="1" t="s">
        <v>10486</v>
      </c>
      <c r="D191" s="1" t="s">
        <v>10485</v>
      </c>
      <c r="E191" s="1" t="s">
        <v>6678</v>
      </c>
      <c r="F191" s="1" t="s">
        <v>3838</v>
      </c>
      <c r="G191" s="1" t="s">
        <v>51</v>
      </c>
      <c r="H191" s="2">
        <v>500000</v>
      </c>
    </row>
    <row r="192" spans="1:8" ht="22.5" x14ac:dyDescent="0.2">
      <c r="A192" s="1" t="s">
        <v>28</v>
      </c>
      <c r="B192" s="1" t="s">
        <v>2783</v>
      </c>
      <c r="C192" s="1" t="s">
        <v>8245</v>
      </c>
      <c r="D192" s="1" t="s">
        <v>10394</v>
      </c>
      <c r="E192" s="1" t="s">
        <v>3837</v>
      </c>
      <c r="F192" s="1" t="s">
        <v>3838</v>
      </c>
      <c r="G192" s="1" t="s">
        <v>51</v>
      </c>
      <c r="H192" s="2">
        <v>349970</v>
      </c>
    </row>
    <row r="193" spans="1:8" ht="22.5" x14ac:dyDescent="0.2">
      <c r="A193" s="1" t="s">
        <v>28</v>
      </c>
      <c r="B193" s="1" t="s">
        <v>2783</v>
      </c>
      <c r="C193" s="1" t="s">
        <v>8245</v>
      </c>
      <c r="D193" s="1" t="s">
        <v>10493</v>
      </c>
      <c r="E193" s="1" t="s">
        <v>3837</v>
      </c>
      <c r="F193" s="1" t="s">
        <v>3838</v>
      </c>
      <c r="G193" s="1" t="s">
        <v>51</v>
      </c>
      <c r="H193" s="2">
        <v>332480</v>
      </c>
    </row>
    <row r="194" spans="1:8" ht="22.5" x14ac:dyDescent="0.2">
      <c r="A194" s="1" t="s">
        <v>28</v>
      </c>
      <c r="B194" s="1" t="s">
        <v>2783</v>
      </c>
      <c r="C194" s="1" t="s">
        <v>8245</v>
      </c>
      <c r="D194" s="1" t="s">
        <v>10505</v>
      </c>
      <c r="E194" s="1" t="s">
        <v>3837</v>
      </c>
      <c r="F194" s="1" t="s">
        <v>3838</v>
      </c>
      <c r="G194" s="1" t="s">
        <v>51</v>
      </c>
      <c r="H194" s="2">
        <v>311740</v>
      </c>
    </row>
    <row r="195" spans="1:8" ht="33.75" x14ac:dyDescent="0.2">
      <c r="A195" s="1" t="s">
        <v>28</v>
      </c>
      <c r="B195" s="1" t="s">
        <v>2783</v>
      </c>
      <c r="C195" s="1" t="s">
        <v>9398</v>
      </c>
      <c r="D195" s="1" t="s">
        <v>9814</v>
      </c>
      <c r="E195" s="1" t="s">
        <v>9815</v>
      </c>
      <c r="F195" s="1" t="s">
        <v>5106</v>
      </c>
      <c r="G195" s="1" t="s">
        <v>51</v>
      </c>
      <c r="H195" s="2">
        <v>373307.05</v>
      </c>
    </row>
    <row r="196" spans="1:8" ht="22.5" x14ac:dyDescent="0.2">
      <c r="A196" s="1" t="s">
        <v>28</v>
      </c>
      <c r="B196" s="1" t="s">
        <v>2783</v>
      </c>
      <c r="C196" s="1" t="s">
        <v>8050</v>
      </c>
      <c r="D196" s="1" t="s">
        <v>8051</v>
      </c>
      <c r="E196" s="1" t="s">
        <v>6476</v>
      </c>
      <c r="F196" s="1" t="s">
        <v>3838</v>
      </c>
      <c r="G196" s="1" t="s">
        <v>51</v>
      </c>
      <c r="H196" s="2">
        <v>200000</v>
      </c>
    </row>
    <row r="197" spans="1:8" ht="22.5" x14ac:dyDescent="0.2">
      <c r="A197" s="1" t="s">
        <v>28</v>
      </c>
      <c r="B197" s="1" t="s">
        <v>2783</v>
      </c>
      <c r="C197" s="1" t="s">
        <v>8045</v>
      </c>
      <c r="D197" s="1" t="s">
        <v>8044</v>
      </c>
      <c r="E197" s="1" t="s">
        <v>6476</v>
      </c>
      <c r="F197" s="1" t="s">
        <v>3838</v>
      </c>
      <c r="G197" s="1" t="s">
        <v>51</v>
      </c>
      <c r="H197" s="2">
        <v>250000</v>
      </c>
    </row>
    <row r="198" spans="1:8" ht="22.5" x14ac:dyDescent="0.2">
      <c r="A198" s="1" t="s">
        <v>28</v>
      </c>
      <c r="B198" s="1" t="s">
        <v>2783</v>
      </c>
      <c r="C198" s="1" t="s">
        <v>8045</v>
      </c>
      <c r="D198" s="1" t="s">
        <v>8046</v>
      </c>
      <c r="E198" s="1" t="s">
        <v>6476</v>
      </c>
      <c r="F198" s="1" t="s">
        <v>3838</v>
      </c>
      <c r="G198" s="1" t="s">
        <v>51</v>
      </c>
      <c r="H198" s="2">
        <v>200000</v>
      </c>
    </row>
    <row r="199" spans="1:8" ht="22.5" x14ac:dyDescent="0.2">
      <c r="A199" s="1" t="s">
        <v>28</v>
      </c>
      <c r="B199" s="1" t="s">
        <v>2783</v>
      </c>
      <c r="C199" s="1" t="s">
        <v>8045</v>
      </c>
      <c r="D199" s="1" t="s">
        <v>8238</v>
      </c>
      <c r="E199" s="1" t="s">
        <v>6476</v>
      </c>
      <c r="F199" s="1" t="s">
        <v>3838</v>
      </c>
      <c r="G199" s="1" t="s">
        <v>51</v>
      </c>
      <c r="H199" s="2">
        <v>300000</v>
      </c>
    </row>
    <row r="200" spans="1:8" ht="22.5" x14ac:dyDescent="0.2">
      <c r="A200" s="1" t="s">
        <v>28</v>
      </c>
      <c r="B200" s="1" t="s">
        <v>2783</v>
      </c>
      <c r="C200" s="1" t="s">
        <v>8045</v>
      </c>
      <c r="D200" s="1" t="s">
        <v>8239</v>
      </c>
      <c r="E200" s="1" t="s">
        <v>6476</v>
      </c>
      <c r="F200" s="1" t="s">
        <v>3838</v>
      </c>
      <c r="G200" s="1" t="s">
        <v>51</v>
      </c>
      <c r="H200" s="2">
        <v>200000</v>
      </c>
    </row>
    <row r="201" spans="1:8" ht="22.5" x14ac:dyDescent="0.2">
      <c r="A201" s="1" t="s">
        <v>28</v>
      </c>
      <c r="B201" s="1" t="s">
        <v>2783</v>
      </c>
      <c r="C201" s="1" t="s">
        <v>8045</v>
      </c>
      <c r="D201" s="1" t="s">
        <v>8240</v>
      </c>
      <c r="E201" s="1" t="s">
        <v>6476</v>
      </c>
      <c r="F201" s="1" t="s">
        <v>3838</v>
      </c>
      <c r="G201" s="1" t="s">
        <v>51</v>
      </c>
      <c r="H201" s="2">
        <v>400000</v>
      </c>
    </row>
    <row r="202" spans="1:8" ht="22.5" x14ac:dyDescent="0.2">
      <c r="A202" s="1" t="s">
        <v>28</v>
      </c>
      <c r="B202" s="1" t="s">
        <v>2783</v>
      </c>
      <c r="C202" s="1" t="s">
        <v>8045</v>
      </c>
      <c r="D202" s="1" t="s">
        <v>8293</v>
      </c>
      <c r="E202" s="1" t="s">
        <v>6476</v>
      </c>
      <c r="F202" s="1" t="s">
        <v>3838</v>
      </c>
      <c r="G202" s="1" t="s">
        <v>51</v>
      </c>
      <c r="H202" s="2">
        <v>300000</v>
      </c>
    </row>
    <row r="203" spans="1:8" ht="22.5" x14ac:dyDescent="0.2">
      <c r="A203" s="1" t="s">
        <v>28</v>
      </c>
      <c r="B203" s="1" t="s">
        <v>2783</v>
      </c>
      <c r="C203" s="1" t="s">
        <v>8045</v>
      </c>
      <c r="D203" s="1" t="s">
        <v>8350</v>
      </c>
      <c r="E203" s="1" t="s">
        <v>6476</v>
      </c>
      <c r="F203" s="1" t="s">
        <v>3838</v>
      </c>
      <c r="G203" s="1" t="s">
        <v>51</v>
      </c>
      <c r="H203" s="2">
        <v>1000000</v>
      </c>
    </row>
    <row r="204" spans="1:8" x14ac:dyDescent="0.2">
      <c r="A204" s="1" t="s">
        <v>28</v>
      </c>
      <c r="B204" s="1" t="s">
        <v>2783</v>
      </c>
      <c r="C204" s="1" t="s">
        <v>8045</v>
      </c>
      <c r="D204" s="1" t="s">
        <v>8476</v>
      </c>
      <c r="E204" s="1" t="s">
        <v>6678</v>
      </c>
      <c r="F204" s="1" t="s">
        <v>3838</v>
      </c>
      <c r="G204" s="1" t="s">
        <v>51</v>
      </c>
      <c r="H204" s="2">
        <v>499896</v>
      </c>
    </row>
    <row r="205" spans="1:8" x14ac:dyDescent="0.2">
      <c r="A205" s="1" t="s">
        <v>28</v>
      </c>
      <c r="B205" s="1" t="s">
        <v>2783</v>
      </c>
      <c r="C205" s="1" t="s">
        <v>8045</v>
      </c>
      <c r="D205" s="1" t="s">
        <v>10239</v>
      </c>
      <c r="E205" s="1" t="s">
        <v>3837</v>
      </c>
      <c r="F205" s="1" t="s">
        <v>3838</v>
      </c>
      <c r="G205" s="1" t="s">
        <v>51</v>
      </c>
      <c r="H205" s="2">
        <v>680000</v>
      </c>
    </row>
    <row r="206" spans="1:8" x14ac:dyDescent="0.2">
      <c r="A206" s="1" t="s">
        <v>28</v>
      </c>
      <c r="B206" s="1" t="s">
        <v>2783</v>
      </c>
      <c r="C206" s="1" t="s">
        <v>8045</v>
      </c>
      <c r="D206" s="1" t="s">
        <v>10484</v>
      </c>
      <c r="E206" s="1" t="s">
        <v>6678</v>
      </c>
      <c r="F206" s="1" t="s">
        <v>3838</v>
      </c>
      <c r="G206" s="1" t="s">
        <v>51</v>
      </c>
      <c r="H206" s="2">
        <v>250000</v>
      </c>
    </row>
    <row r="207" spans="1:8" ht="22.5" x14ac:dyDescent="0.2">
      <c r="A207" s="1" t="s">
        <v>28</v>
      </c>
      <c r="B207" s="1" t="s">
        <v>2783</v>
      </c>
      <c r="C207" s="1" t="s">
        <v>10496</v>
      </c>
      <c r="D207" s="1" t="s">
        <v>10494</v>
      </c>
      <c r="E207" s="1" t="s">
        <v>10495</v>
      </c>
      <c r="F207" s="1" t="s">
        <v>3838</v>
      </c>
      <c r="G207" s="1" t="s">
        <v>51</v>
      </c>
      <c r="H207" s="2">
        <v>1200000</v>
      </c>
    </row>
    <row r="208" spans="1:8" ht="22.5" x14ac:dyDescent="0.2">
      <c r="A208" s="1" t="s">
        <v>28</v>
      </c>
      <c r="B208" s="1" t="s">
        <v>2783</v>
      </c>
      <c r="C208" s="1" t="s">
        <v>10496</v>
      </c>
      <c r="D208" s="1" t="s">
        <v>10497</v>
      </c>
      <c r="E208" s="1" t="s">
        <v>10495</v>
      </c>
      <c r="F208" s="1" t="s">
        <v>3838</v>
      </c>
      <c r="G208" s="1" t="s">
        <v>51</v>
      </c>
      <c r="H208" s="2">
        <v>1051314</v>
      </c>
    </row>
    <row r="209" spans="1:8" ht="22.5" x14ac:dyDescent="0.2">
      <c r="A209" s="1" t="s">
        <v>28</v>
      </c>
      <c r="B209" s="1" t="s">
        <v>2783</v>
      </c>
      <c r="C209" s="1" t="s">
        <v>10476</v>
      </c>
      <c r="D209" s="1" t="s">
        <v>10475</v>
      </c>
      <c r="E209" s="1" t="s">
        <v>10474</v>
      </c>
      <c r="F209" s="1" t="s">
        <v>3838</v>
      </c>
      <c r="G209" s="1" t="s">
        <v>51</v>
      </c>
      <c r="H209" s="2">
        <v>2005000</v>
      </c>
    </row>
    <row r="210" spans="1:8" ht="22.5" x14ac:dyDescent="0.2">
      <c r="A210" s="1" t="s">
        <v>28</v>
      </c>
      <c r="B210" s="1" t="s">
        <v>2783</v>
      </c>
      <c r="C210" s="1" t="s">
        <v>10127</v>
      </c>
      <c r="D210" s="1" t="s">
        <v>10125</v>
      </c>
      <c r="E210" s="1" t="s">
        <v>10126</v>
      </c>
      <c r="F210" s="1" t="s">
        <v>3838</v>
      </c>
      <c r="G210" s="1" t="s">
        <v>51</v>
      </c>
      <c r="H210" s="2">
        <v>450000</v>
      </c>
    </row>
    <row r="211" spans="1:8" ht="22.5" x14ac:dyDescent="0.2">
      <c r="A211" s="1" t="s">
        <v>28</v>
      </c>
      <c r="B211" s="1" t="s">
        <v>2783</v>
      </c>
      <c r="C211" s="1" t="s">
        <v>8043</v>
      </c>
      <c r="D211" s="1" t="s">
        <v>8042</v>
      </c>
      <c r="E211" s="1" t="s">
        <v>6476</v>
      </c>
      <c r="F211" s="1" t="s">
        <v>3838</v>
      </c>
      <c r="G211" s="1" t="s">
        <v>51</v>
      </c>
      <c r="H211" s="2">
        <v>350000</v>
      </c>
    </row>
    <row r="212" spans="1:8" ht="22.5" x14ac:dyDescent="0.2">
      <c r="A212" s="1" t="s">
        <v>28</v>
      </c>
      <c r="B212" s="1" t="s">
        <v>2783</v>
      </c>
      <c r="C212" s="1" t="s">
        <v>8043</v>
      </c>
      <c r="D212" s="1" t="s">
        <v>8237</v>
      </c>
      <c r="E212" s="1" t="s">
        <v>6476</v>
      </c>
      <c r="F212" s="1" t="s">
        <v>3838</v>
      </c>
      <c r="G212" s="1" t="s">
        <v>51</v>
      </c>
      <c r="H212" s="2">
        <v>300000</v>
      </c>
    </row>
    <row r="213" spans="1:8" ht="22.5" x14ac:dyDescent="0.2">
      <c r="A213" s="1" t="s">
        <v>28</v>
      </c>
      <c r="B213" s="1" t="s">
        <v>2783</v>
      </c>
      <c r="C213" s="1" t="s">
        <v>10020</v>
      </c>
      <c r="D213" s="1" t="s">
        <v>10104</v>
      </c>
      <c r="E213" s="1" t="s">
        <v>6476</v>
      </c>
      <c r="F213" s="1" t="s">
        <v>3838</v>
      </c>
      <c r="G213" s="1" t="s">
        <v>51</v>
      </c>
      <c r="H213" s="2">
        <v>248850</v>
      </c>
    </row>
    <row r="214" spans="1:8" ht="22.5" x14ac:dyDescent="0.2">
      <c r="A214" s="1" t="s">
        <v>28</v>
      </c>
      <c r="B214" s="1" t="s">
        <v>2783</v>
      </c>
      <c r="C214" s="1" t="s">
        <v>10020</v>
      </c>
      <c r="D214" s="1" t="s">
        <v>10262</v>
      </c>
      <c r="E214" s="1" t="s">
        <v>6476</v>
      </c>
      <c r="F214" s="1" t="s">
        <v>3838</v>
      </c>
      <c r="G214" s="1" t="s">
        <v>51</v>
      </c>
      <c r="H214" s="2">
        <v>600000</v>
      </c>
    </row>
    <row r="215" spans="1:8" ht="22.5" x14ac:dyDescent="0.2">
      <c r="A215" s="1" t="s">
        <v>28</v>
      </c>
      <c r="B215" s="1" t="s">
        <v>2783</v>
      </c>
      <c r="C215" s="1" t="s">
        <v>10020</v>
      </c>
      <c r="D215" s="1" t="s">
        <v>10271</v>
      </c>
      <c r="E215" s="1" t="s">
        <v>6476</v>
      </c>
      <c r="F215" s="1" t="s">
        <v>3838</v>
      </c>
      <c r="G215" s="1" t="s">
        <v>51</v>
      </c>
      <c r="H215" s="2">
        <v>1071950</v>
      </c>
    </row>
    <row r="216" spans="1:8" ht="22.5" x14ac:dyDescent="0.2">
      <c r="A216" s="1" t="s">
        <v>28</v>
      </c>
      <c r="B216" s="1" t="s">
        <v>2783</v>
      </c>
      <c r="C216" s="1" t="s">
        <v>8984</v>
      </c>
      <c r="D216" s="1" t="s">
        <v>8983</v>
      </c>
      <c r="E216" s="1" t="s">
        <v>8783</v>
      </c>
      <c r="F216" s="1" t="s">
        <v>3838</v>
      </c>
      <c r="G216" s="1" t="s">
        <v>51</v>
      </c>
      <c r="H216" s="2">
        <v>500000</v>
      </c>
    </row>
    <row r="217" spans="1:8" x14ac:dyDescent="0.2">
      <c r="A217" s="1" t="s">
        <v>28</v>
      </c>
      <c r="B217" s="1" t="s">
        <v>2783</v>
      </c>
      <c r="C217" s="1" t="s">
        <v>8459</v>
      </c>
      <c r="D217" s="1" t="s">
        <v>8474</v>
      </c>
      <c r="E217" s="1" t="s">
        <v>6678</v>
      </c>
      <c r="F217" s="1" t="s">
        <v>3838</v>
      </c>
      <c r="G217" s="1" t="s">
        <v>51</v>
      </c>
      <c r="H217" s="2">
        <v>499500</v>
      </c>
    </row>
    <row r="218" spans="1:8" ht="22.5" x14ac:dyDescent="0.2">
      <c r="A218" s="1" t="s">
        <v>28</v>
      </c>
      <c r="B218" s="1" t="s">
        <v>2783</v>
      </c>
      <c r="C218" s="1" t="s">
        <v>8089</v>
      </c>
      <c r="D218" s="1" t="s">
        <v>10370</v>
      </c>
      <c r="E218" s="1" t="s">
        <v>6476</v>
      </c>
      <c r="F218" s="1" t="s">
        <v>3838</v>
      </c>
      <c r="G218" s="1" t="s">
        <v>51</v>
      </c>
      <c r="H218" s="2">
        <v>290000</v>
      </c>
    </row>
    <row r="219" spans="1:8" ht="22.5" x14ac:dyDescent="0.2">
      <c r="A219" s="1" t="s">
        <v>28</v>
      </c>
      <c r="B219" s="1" t="s">
        <v>2783</v>
      </c>
      <c r="C219" s="1" t="s">
        <v>9932</v>
      </c>
      <c r="D219" s="1" t="s">
        <v>9931</v>
      </c>
      <c r="E219" s="1" t="s">
        <v>6476</v>
      </c>
      <c r="F219" s="1" t="s">
        <v>3838</v>
      </c>
      <c r="G219" s="1" t="s">
        <v>51</v>
      </c>
      <c r="H219" s="2">
        <v>1399958</v>
      </c>
    </row>
    <row r="220" spans="1:8" ht="22.5" x14ac:dyDescent="0.2">
      <c r="A220" s="1" t="s">
        <v>28</v>
      </c>
      <c r="B220" s="1" t="s">
        <v>2783</v>
      </c>
      <c r="C220" s="1" t="s">
        <v>9932</v>
      </c>
      <c r="D220" s="1" t="s">
        <v>10098</v>
      </c>
      <c r="E220" s="1" t="s">
        <v>6678</v>
      </c>
      <c r="F220" s="1" t="s">
        <v>3838</v>
      </c>
      <c r="G220" s="1" t="s">
        <v>51</v>
      </c>
      <c r="H220" s="2">
        <v>500000</v>
      </c>
    </row>
    <row r="221" spans="1:8" ht="22.5" x14ac:dyDescent="0.2">
      <c r="A221" s="1" t="s">
        <v>28</v>
      </c>
      <c r="B221" s="1" t="s">
        <v>2783</v>
      </c>
      <c r="C221" s="1" t="s">
        <v>9995</v>
      </c>
      <c r="D221" s="1" t="s">
        <v>9994</v>
      </c>
      <c r="E221" s="1" t="s">
        <v>6476</v>
      </c>
      <c r="F221" s="1" t="s">
        <v>3838</v>
      </c>
      <c r="G221" s="1" t="s">
        <v>51</v>
      </c>
      <c r="H221" s="2">
        <v>200000</v>
      </c>
    </row>
    <row r="222" spans="1:8" ht="22.5" x14ac:dyDescent="0.2">
      <c r="A222" s="1" t="s">
        <v>28</v>
      </c>
      <c r="B222" s="1" t="s">
        <v>2783</v>
      </c>
      <c r="C222" s="1" t="s">
        <v>8313</v>
      </c>
      <c r="D222" s="1" t="s">
        <v>8312</v>
      </c>
      <c r="E222" s="1" t="s">
        <v>8079</v>
      </c>
      <c r="F222" s="1" t="s">
        <v>3838</v>
      </c>
      <c r="G222" s="1" t="s">
        <v>51</v>
      </c>
      <c r="H222" s="2">
        <v>2750000</v>
      </c>
    </row>
    <row r="223" spans="1:8" ht="22.5" x14ac:dyDescent="0.2">
      <c r="A223" s="1" t="s">
        <v>28</v>
      </c>
      <c r="B223" s="1" t="s">
        <v>2783</v>
      </c>
      <c r="C223" s="1" t="s">
        <v>9791</v>
      </c>
      <c r="D223" s="1" t="s">
        <v>9790</v>
      </c>
      <c r="E223" s="1" t="s">
        <v>6678</v>
      </c>
      <c r="F223" s="1" t="s">
        <v>3838</v>
      </c>
      <c r="G223" s="1" t="s">
        <v>51</v>
      </c>
      <c r="H223" s="2">
        <v>999555</v>
      </c>
    </row>
    <row r="224" spans="1:8" ht="22.5" x14ac:dyDescent="0.2">
      <c r="A224" s="1" t="s">
        <v>28</v>
      </c>
      <c r="B224" s="1" t="s">
        <v>2783</v>
      </c>
      <c r="C224" s="1" t="s">
        <v>9791</v>
      </c>
      <c r="D224" s="1" t="s">
        <v>9933</v>
      </c>
      <c r="E224" s="1" t="s">
        <v>6476</v>
      </c>
      <c r="F224" s="1" t="s">
        <v>3838</v>
      </c>
      <c r="G224" s="1" t="s">
        <v>51</v>
      </c>
      <c r="H224" s="2">
        <v>2106136</v>
      </c>
    </row>
    <row r="225" spans="1:8" ht="22.5" x14ac:dyDescent="0.2">
      <c r="A225" s="1" t="s">
        <v>28</v>
      </c>
      <c r="B225" s="1" t="s">
        <v>2783</v>
      </c>
      <c r="C225" s="1" t="s">
        <v>3419</v>
      </c>
      <c r="D225" s="1" t="s">
        <v>6659</v>
      </c>
      <c r="E225" s="1" t="s">
        <v>6660</v>
      </c>
      <c r="F225" s="1" t="s">
        <v>2641</v>
      </c>
      <c r="G225" s="1" t="s">
        <v>51</v>
      </c>
      <c r="H225" s="2">
        <v>651428.56999999995</v>
      </c>
    </row>
    <row r="226" spans="1:8" ht="22.5" x14ac:dyDescent="0.2">
      <c r="A226" s="1" t="s">
        <v>28</v>
      </c>
      <c r="B226" s="1" t="s">
        <v>2783</v>
      </c>
      <c r="C226" s="1" t="s">
        <v>8049</v>
      </c>
      <c r="D226" s="1" t="s">
        <v>8419</v>
      </c>
      <c r="E226" s="1" t="s">
        <v>6476</v>
      </c>
      <c r="F226" s="1" t="s">
        <v>3838</v>
      </c>
      <c r="G226" s="1" t="s">
        <v>51</v>
      </c>
      <c r="H226" s="2">
        <v>399920</v>
      </c>
    </row>
    <row r="227" spans="1:8" ht="22.5" x14ac:dyDescent="0.2">
      <c r="A227" s="1" t="s">
        <v>28</v>
      </c>
      <c r="B227" s="1" t="s">
        <v>2783</v>
      </c>
      <c r="C227" s="1" t="s">
        <v>8049</v>
      </c>
      <c r="D227" s="1" t="s">
        <v>9764</v>
      </c>
      <c r="E227" s="1" t="s">
        <v>6476</v>
      </c>
      <c r="F227" s="1" t="s">
        <v>3838</v>
      </c>
      <c r="G227" s="1" t="s">
        <v>51</v>
      </c>
      <c r="H227" s="2">
        <v>1000000</v>
      </c>
    </row>
    <row r="228" spans="1:8" ht="22.5" x14ac:dyDescent="0.2">
      <c r="A228" s="1" t="s">
        <v>28</v>
      </c>
      <c r="B228" s="1" t="s">
        <v>2783</v>
      </c>
      <c r="C228" s="1" t="s">
        <v>8049</v>
      </c>
      <c r="D228" s="1" t="s">
        <v>10022</v>
      </c>
      <c r="E228" s="1" t="s">
        <v>6476</v>
      </c>
      <c r="F228" s="1" t="s">
        <v>3838</v>
      </c>
      <c r="G228" s="1" t="s">
        <v>51</v>
      </c>
      <c r="H228" s="2">
        <v>500000</v>
      </c>
    </row>
    <row r="229" spans="1:8" ht="22.5" x14ac:dyDescent="0.2">
      <c r="A229" s="1" t="s">
        <v>28</v>
      </c>
      <c r="B229" s="1" t="s">
        <v>2783</v>
      </c>
      <c r="C229" s="1" t="s">
        <v>8049</v>
      </c>
      <c r="D229" s="1" t="s">
        <v>10023</v>
      </c>
      <c r="E229" s="1" t="s">
        <v>6476</v>
      </c>
      <c r="F229" s="1" t="s">
        <v>3838</v>
      </c>
      <c r="G229" s="1" t="s">
        <v>51</v>
      </c>
      <c r="H229" s="2">
        <v>250000</v>
      </c>
    </row>
    <row r="230" spans="1:8" x14ac:dyDescent="0.2">
      <c r="A230" s="1" t="s">
        <v>28</v>
      </c>
      <c r="B230" s="1" t="s">
        <v>2783</v>
      </c>
      <c r="C230" s="1" t="s">
        <v>8048</v>
      </c>
      <c r="D230" s="1" t="s">
        <v>9738</v>
      </c>
      <c r="E230" s="1" t="s">
        <v>6678</v>
      </c>
      <c r="F230" s="1" t="s">
        <v>3838</v>
      </c>
      <c r="G230" s="1" t="s">
        <v>51</v>
      </c>
      <c r="H230" s="2">
        <v>250000</v>
      </c>
    </row>
    <row r="231" spans="1:8" ht="22.5" x14ac:dyDescent="0.2">
      <c r="A231" s="1" t="s">
        <v>28</v>
      </c>
      <c r="B231" s="1" t="s">
        <v>2783</v>
      </c>
      <c r="C231" s="1" t="s">
        <v>8048</v>
      </c>
      <c r="D231" s="1" t="s">
        <v>9902</v>
      </c>
      <c r="E231" s="1" t="s">
        <v>6476</v>
      </c>
      <c r="F231" s="1" t="s">
        <v>3838</v>
      </c>
      <c r="G231" s="1" t="s">
        <v>51</v>
      </c>
      <c r="H231" s="2">
        <v>200000</v>
      </c>
    </row>
    <row r="232" spans="1:8" x14ac:dyDescent="0.2">
      <c r="A232" s="1" t="s">
        <v>28</v>
      </c>
      <c r="B232" s="1" t="s">
        <v>2783</v>
      </c>
      <c r="C232" s="1" t="s">
        <v>3703</v>
      </c>
      <c r="D232" s="1" t="s">
        <v>9878</v>
      </c>
      <c r="E232" s="1" t="s">
        <v>9879</v>
      </c>
      <c r="F232" s="1" t="s">
        <v>3838</v>
      </c>
      <c r="G232" s="1" t="s">
        <v>51</v>
      </c>
      <c r="H232" s="2">
        <v>218020</v>
      </c>
    </row>
    <row r="233" spans="1:8" ht="22.5" x14ac:dyDescent="0.2">
      <c r="A233" s="1" t="s">
        <v>28</v>
      </c>
      <c r="B233" s="1" t="s">
        <v>2783</v>
      </c>
      <c r="C233" s="1" t="s">
        <v>2784</v>
      </c>
      <c r="D233" s="1" t="s">
        <v>10396</v>
      </c>
      <c r="E233" s="1" t="s">
        <v>3837</v>
      </c>
      <c r="F233" s="1" t="s">
        <v>3838</v>
      </c>
      <c r="G233" s="1" t="s">
        <v>51</v>
      </c>
      <c r="H233" s="2">
        <v>1000000</v>
      </c>
    </row>
    <row r="234" spans="1:8" ht="22.5" x14ac:dyDescent="0.2">
      <c r="A234" s="1" t="s">
        <v>28</v>
      </c>
      <c r="B234" s="1" t="s">
        <v>535</v>
      </c>
      <c r="C234" s="1" t="s">
        <v>8251</v>
      </c>
      <c r="D234" s="1" t="s">
        <v>9919</v>
      </c>
      <c r="E234" s="1" t="s">
        <v>6476</v>
      </c>
      <c r="F234" s="1" t="s">
        <v>3838</v>
      </c>
      <c r="G234" s="1" t="s">
        <v>51</v>
      </c>
      <c r="H234" s="2">
        <v>800000</v>
      </c>
    </row>
    <row r="235" spans="1:8" x14ac:dyDescent="0.2">
      <c r="A235" s="1" t="s">
        <v>28</v>
      </c>
      <c r="B235" s="1" t="s">
        <v>2168</v>
      </c>
      <c r="C235" s="1" t="s">
        <v>2169</v>
      </c>
      <c r="D235" s="1" t="s">
        <v>8999</v>
      </c>
      <c r="E235" s="1" t="s">
        <v>9000</v>
      </c>
      <c r="F235" s="1" t="s">
        <v>2641</v>
      </c>
      <c r="G235" s="1" t="s">
        <v>51</v>
      </c>
      <c r="H235" s="2">
        <v>270476.19</v>
      </c>
    </row>
    <row r="236" spans="1:8" x14ac:dyDescent="0.2">
      <c r="A236" s="1" t="s">
        <v>28</v>
      </c>
      <c r="B236" s="1" t="s">
        <v>144</v>
      </c>
      <c r="C236" s="1" t="s">
        <v>145</v>
      </c>
      <c r="D236" s="1" t="s">
        <v>9475</v>
      </c>
      <c r="E236" s="1" t="s">
        <v>9476</v>
      </c>
      <c r="F236" s="1" t="s">
        <v>2641</v>
      </c>
      <c r="G236" s="1" t="s">
        <v>51</v>
      </c>
      <c r="H236" s="2">
        <v>222857.14</v>
      </c>
    </row>
    <row r="237" spans="1:8" x14ac:dyDescent="0.2">
      <c r="A237" s="1" t="s">
        <v>28</v>
      </c>
      <c r="B237" s="1" t="s">
        <v>2940</v>
      </c>
      <c r="C237" s="1" t="s">
        <v>2941</v>
      </c>
      <c r="D237" s="1" t="s">
        <v>7336</v>
      </c>
      <c r="E237" s="1" t="s">
        <v>7337</v>
      </c>
      <c r="F237" s="1" t="s">
        <v>50</v>
      </c>
      <c r="G237" s="1" t="s">
        <v>51</v>
      </c>
      <c r="H237" s="2">
        <v>222857.14</v>
      </c>
    </row>
    <row r="238" spans="1:8" x14ac:dyDescent="0.2">
      <c r="A238" s="1" t="s">
        <v>28</v>
      </c>
      <c r="B238" s="1" t="s">
        <v>1067</v>
      </c>
      <c r="C238" s="1" t="s">
        <v>1068</v>
      </c>
      <c r="D238" s="1" t="s">
        <v>7196</v>
      </c>
      <c r="E238" s="1" t="s">
        <v>7197</v>
      </c>
      <c r="F238" s="1" t="s">
        <v>3558</v>
      </c>
      <c r="G238" s="1" t="s">
        <v>51</v>
      </c>
      <c r="H238" s="2">
        <v>250000</v>
      </c>
    </row>
    <row r="239" spans="1:8" ht="22.5" x14ac:dyDescent="0.2">
      <c r="A239" s="1" t="s">
        <v>28</v>
      </c>
      <c r="B239" s="1" t="s">
        <v>1838</v>
      </c>
      <c r="C239" s="1" t="s">
        <v>1839</v>
      </c>
      <c r="D239" s="1" t="s">
        <v>7730</v>
      </c>
      <c r="E239" s="1" t="s">
        <v>7731</v>
      </c>
      <c r="F239" s="1" t="s">
        <v>50</v>
      </c>
      <c r="G239" s="1" t="s">
        <v>51</v>
      </c>
      <c r="H239" s="2">
        <v>686781.61</v>
      </c>
    </row>
    <row r="240" spans="1:8" x14ac:dyDescent="0.2">
      <c r="A240" s="1" t="s">
        <v>28</v>
      </c>
      <c r="B240" s="1" t="s">
        <v>1742</v>
      </c>
      <c r="C240" s="1" t="s">
        <v>1743</v>
      </c>
      <c r="D240" s="1" t="s">
        <v>7267</v>
      </c>
      <c r="E240" s="1" t="s">
        <v>7268</v>
      </c>
      <c r="F240" s="1" t="s">
        <v>2641</v>
      </c>
      <c r="G240" s="1" t="s">
        <v>51</v>
      </c>
      <c r="H240" s="2">
        <v>460952.38</v>
      </c>
    </row>
    <row r="241" spans="1:8" x14ac:dyDescent="0.2">
      <c r="A241" s="1" t="s">
        <v>28</v>
      </c>
      <c r="B241" s="1" t="s">
        <v>1742</v>
      </c>
      <c r="C241" s="1" t="s">
        <v>1743</v>
      </c>
      <c r="D241" s="1" t="s">
        <v>8410</v>
      </c>
      <c r="E241" s="1" t="s">
        <v>8411</v>
      </c>
      <c r="F241" s="1" t="s">
        <v>391</v>
      </c>
      <c r="G241" s="1" t="s">
        <v>51</v>
      </c>
      <c r="H241" s="2">
        <v>800000</v>
      </c>
    </row>
    <row r="242" spans="1:8" x14ac:dyDescent="0.2">
      <c r="A242" s="1" t="s">
        <v>28</v>
      </c>
      <c r="B242" s="1" t="s">
        <v>1742</v>
      </c>
      <c r="C242" s="1" t="s">
        <v>1743</v>
      </c>
      <c r="D242" s="1" t="s">
        <v>8538</v>
      </c>
      <c r="E242" s="1" t="s">
        <v>8539</v>
      </c>
      <c r="F242" s="1" t="s">
        <v>2641</v>
      </c>
      <c r="G242" s="1" t="s">
        <v>51</v>
      </c>
      <c r="H242" s="2">
        <v>460952.38</v>
      </c>
    </row>
    <row r="243" spans="1:8" x14ac:dyDescent="0.2">
      <c r="A243" s="1" t="s">
        <v>28</v>
      </c>
      <c r="B243" s="1" t="s">
        <v>1742</v>
      </c>
      <c r="C243" s="1" t="s">
        <v>1743</v>
      </c>
      <c r="D243" s="1" t="s">
        <v>10152</v>
      </c>
      <c r="E243" s="1" t="s">
        <v>10153</v>
      </c>
      <c r="F243" s="1" t="s">
        <v>11</v>
      </c>
      <c r="G243" s="1" t="s">
        <v>51</v>
      </c>
      <c r="H243" s="2">
        <v>460952.38</v>
      </c>
    </row>
    <row r="244" spans="1:8" x14ac:dyDescent="0.2">
      <c r="A244" s="1" t="s">
        <v>28</v>
      </c>
      <c r="B244" s="1" t="s">
        <v>1315</v>
      </c>
      <c r="C244" s="1" t="s">
        <v>1316</v>
      </c>
      <c r="D244" s="1" t="s">
        <v>6306</v>
      </c>
      <c r="E244" s="1" t="s">
        <v>6307</v>
      </c>
      <c r="F244" s="1" t="s">
        <v>391</v>
      </c>
      <c r="G244" s="1" t="s">
        <v>51</v>
      </c>
      <c r="H244" s="2">
        <v>283757.34000000003</v>
      </c>
    </row>
    <row r="245" spans="1:8" x14ac:dyDescent="0.2">
      <c r="A245" s="1" t="s">
        <v>28</v>
      </c>
      <c r="B245" s="1" t="s">
        <v>1315</v>
      </c>
      <c r="C245" s="1" t="s">
        <v>1316</v>
      </c>
      <c r="D245" s="1" t="s">
        <v>6655</v>
      </c>
      <c r="E245" s="1" t="s">
        <v>6656</v>
      </c>
      <c r="F245" s="1" t="s">
        <v>2641</v>
      </c>
      <c r="G245" s="1" t="s">
        <v>51</v>
      </c>
      <c r="H245" s="2">
        <v>222857.14</v>
      </c>
    </row>
    <row r="246" spans="1:8" x14ac:dyDescent="0.2">
      <c r="A246" s="1" t="s">
        <v>28</v>
      </c>
      <c r="B246" s="1" t="s">
        <v>1315</v>
      </c>
      <c r="C246" s="1" t="s">
        <v>1316</v>
      </c>
      <c r="D246" s="1" t="s">
        <v>9091</v>
      </c>
      <c r="E246" s="1" t="s">
        <v>620</v>
      </c>
      <c r="F246" s="1" t="s">
        <v>209</v>
      </c>
      <c r="G246" s="1" t="s">
        <v>51</v>
      </c>
      <c r="H246" s="2">
        <v>234833.66</v>
      </c>
    </row>
    <row r="247" spans="1:8" ht="22.5" x14ac:dyDescent="0.2">
      <c r="A247" s="1" t="s">
        <v>28</v>
      </c>
      <c r="B247" s="1" t="s">
        <v>552</v>
      </c>
      <c r="C247" s="1" t="s">
        <v>8311</v>
      </c>
      <c r="D247" s="1" t="s">
        <v>8310</v>
      </c>
      <c r="E247" s="1" t="s">
        <v>6476</v>
      </c>
      <c r="F247" s="1" t="s">
        <v>3838</v>
      </c>
      <c r="G247" s="1" t="s">
        <v>51</v>
      </c>
      <c r="H247" s="2">
        <v>2099808</v>
      </c>
    </row>
    <row r="248" spans="1:8" ht="22.5" x14ac:dyDescent="0.2">
      <c r="A248" s="1" t="s">
        <v>28</v>
      </c>
      <c r="B248" s="1" t="s">
        <v>552</v>
      </c>
      <c r="C248" s="1" t="s">
        <v>8311</v>
      </c>
      <c r="D248" s="1" t="s">
        <v>9792</v>
      </c>
      <c r="E248" s="1" t="s">
        <v>6678</v>
      </c>
      <c r="F248" s="1" t="s">
        <v>3838</v>
      </c>
      <c r="G248" s="1" t="s">
        <v>51</v>
      </c>
      <c r="H248" s="2">
        <v>750000</v>
      </c>
    </row>
    <row r="249" spans="1:8" ht="22.5" x14ac:dyDescent="0.2">
      <c r="A249" s="1" t="s">
        <v>28</v>
      </c>
      <c r="B249" s="1" t="s">
        <v>2145</v>
      </c>
      <c r="C249" s="1" t="s">
        <v>2146</v>
      </c>
      <c r="D249" s="1" t="s">
        <v>3952</v>
      </c>
      <c r="E249" s="1" t="s">
        <v>3953</v>
      </c>
      <c r="F249" s="1" t="s">
        <v>11</v>
      </c>
      <c r="G249" s="1" t="s">
        <v>51</v>
      </c>
      <c r="H249" s="2">
        <v>200000</v>
      </c>
    </row>
    <row r="250" spans="1:8" x14ac:dyDescent="0.2">
      <c r="A250" s="1" t="s">
        <v>28</v>
      </c>
      <c r="B250" s="1" t="s">
        <v>3159</v>
      </c>
      <c r="C250" s="1" t="s">
        <v>3160</v>
      </c>
      <c r="D250" s="1" t="s">
        <v>5329</v>
      </c>
      <c r="E250" s="1" t="s">
        <v>5330</v>
      </c>
      <c r="F250" s="1" t="s">
        <v>3558</v>
      </c>
      <c r="G250" s="1" t="s">
        <v>51</v>
      </c>
      <c r="H250" s="2">
        <v>250000</v>
      </c>
    </row>
    <row r="251" spans="1:8" x14ac:dyDescent="0.2">
      <c r="A251" s="1" t="s">
        <v>28</v>
      </c>
      <c r="B251" s="1" t="s">
        <v>2822</v>
      </c>
      <c r="C251" s="1" t="s">
        <v>2823</v>
      </c>
      <c r="D251" s="1" t="s">
        <v>4862</v>
      </c>
      <c r="E251" s="1" t="s">
        <v>4863</v>
      </c>
      <c r="F251" s="1" t="s">
        <v>3558</v>
      </c>
      <c r="G251" s="1" t="s">
        <v>51</v>
      </c>
      <c r="H251" s="2">
        <v>500000</v>
      </c>
    </row>
    <row r="252" spans="1:8" x14ac:dyDescent="0.2">
      <c r="A252" s="1" t="s">
        <v>28</v>
      </c>
      <c r="B252" s="1" t="s">
        <v>2822</v>
      </c>
      <c r="C252" s="1" t="s">
        <v>2823</v>
      </c>
      <c r="D252" s="1" t="s">
        <v>9062</v>
      </c>
      <c r="E252" s="1" t="s">
        <v>9063</v>
      </c>
      <c r="F252" s="1" t="s">
        <v>2641</v>
      </c>
      <c r="G252" s="1" t="s">
        <v>51</v>
      </c>
      <c r="H252" s="2">
        <v>222857.14</v>
      </c>
    </row>
    <row r="253" spans="1:8" x14ac:dyDescent="0.2">
      <c r="A253" s="1" t="s">
        <v>28</v>
      </c>
      <c r="B253" s="1" t="s">
        <v>779</v>
      </c>
      <c r="C253" s="1" t="s">
        <v>780</v>
      </c>
      <c r="D253" s="1" t="s">
        <v>4483</v>
      </c>
      <c r="E253" s="1" t="s">
        <v>4484</v>
      </c>
      <c r="F253" s="1" t="s">
        <v>3558</v>
      </c>
      <c r="G253" s="1" t="s">
        <v>51</v>
      </c>
      <c r="H253" s="2">
        <v>250000</v>
      </c>
    </row>
    <row r="254" spans="1:8" x14ac:dyDescent="0.2">
      <c r="A254" s="1" t="s">
        <v>28</v>
      </c>
      <c r="B254" s="1" t="s">
        <v>3556</v>
      </c>
      <c r="C254" s="1" t="s">
        <v>3557</v>
      </c>
      <c r="D254" s="1" t="s">
        <v>3843</v>
      </c>
      <c r="E254" s="1" t="s">
        <v>3844</v>
      </c>
      <c r="F254" s="1" t="s">
        <v>3558</v>
      </c>
      <c r="G254" s="1" t="s">
        <v>51</v>
      </c>
      <c r="H254" s="2">
        <v>500000</v>
      </c>
    </row>
    <row r="255" spans="1:8" x14ac:dyDescent="0.2">
      <c r="A255" s="1" t="s">
        <v>28</v>
      </c>
      <c r="B255" s="1" t="s">
        <v>2452</v>
      </c>
      <c r="C255" s="1" t="s">
        <v>8254</v>
      </c>
      <c r="D255" s="1" t="s">
        <v>9367</v>
      </c>
      <c r="E255" s="1" t="s">
        <v>3837</v>
      </c>
      <c r="F255" s="1" t="s">
        <v>3838</v>
      </c>
      <c r="G255" s="1" t="s">
        <v>51</v>
      </c>
      <c r="H255" s="2">
        <v>250000</v>
      </c>
    </row>
    <row r="256" spans="1:8" x14ac:dyDescent="0.2">
      <c r="A256" s="1" t="s">
        <v>28</v>
      </c>
      <c r="B256" s="1" t="s">
        <v>5612</v>
      </c>
      <c r="C256" s="1" t="s">
        <v>5613</v>
      </c>
      <c r="D256" s="1" t="s">
        <v>5616</v>
      </c>
      <c r="E256" s="1" t="s">
        <v>5617</v>
      </c>
      <c r="F256" s="1" t="s">
        <v>2641</v>
      </c>
      <c r="G256" s="1" t="s">
        <v>51</v>
      </c>
      <c r="H256" s="2">
        <v>243750</v>
      </c>
    </row>
    <row r="257" spans="1:8" ht="22.5" x14ac:dyDescent="0.2">
      <c r="A257" s="1" t="s">
        <v>28</v>
      </c>
      <c r="B257" s="1" t="s">
        <v>2920</v>
      </c>
      <c r="C257" s="1" t="s">
        <v>9928</v>
      </c>
      <c r="D257" s="1" t="s">
        <v>9927</v>
      </c>
      <c r="E257" s="1" t="s">
        <v>6476</v>
      </c>
      <c r="F257" s="1" t="s">
        <v>3838</v>
      </c>
      <c r="G257" s="1" t="s">
        <v>51</v>
      </c>
      <c r="H257" s="2">
        <v>461000</v>
      </c>
    </row>
    <row r="258" spans="1:8" x14ac:dyDescent="0.2">
      <c r="A258" s="1" t="s">
        <v>28</v>
      </c>
      <c r="B258" s="1" t="s">
        <v>2582</v>
      </c>
      <c r="C258" s="1" t="s">
        <v>2583</v>
      </c>
      <c r="D258" s="1" t="s">
        <v>6926</v>
      </c>
      <c r="E258" s="1" t="s">
        <v>6927</v>
      </c>
      <c r="F258" s="1" t="s">
        <v>2641</v>
      </c>
      <c r="G258" s="1" t="s">
        <v>51</v>
      </c>
      <c r="H258" s="2">
        <v>222857.14</v>
      </c>
    </row>
    <row r="259" spans="1:8" ht="22.5" x14ac:dyDescent="0.2">
      <c r="A259" s="1" t="s">
        <v>28</v>
      </c>
      <c r="B259" s="1" t="s">
        <v>1430</v>
      </c>
      <c r="C259" s="1" t="s">
        <v>8777</v>
      </c>
      <c r="D259" s="1" t="s">
        <v>8776</v>
      </c>
      <c r="E259" s="1" t="s">
        <v>3837</v>
      </c>
      <c r="F259" s="1" t="s">
        <v>3838</v>
      </c>
      <c r="G259" s="1" t="s">
        <v>51</v>
      </c>
      <c r="H259" s="2">
        <v>250000</v>
      </c>
    </row>
    <row r="260" spans="1:8" ht="22.5" x14ac:dyDescent="0.2">
      <c r="A260" s="1" t="s">
        <v>28</v>
      </c>
      <c r="B260" s="1" t="s">
        <v>1430</v>
      </c>
      <c r="C260" s="1" t="s">
        <v>8255</v>
      </c>
      <c r="D260" s="1" t="s">
        <v>10099</v>
      </c>
      <c r="E260" s="1" t="s">
        <v>6476</v>
      </c>
      <c r="F260" s="1" t="s">
        <v>3838</v>
      </c>
      <c r="G260" s="1" t="s">
        <v>51</v>
      </c>
      <c r="H260" s="2">
        <v>200000</v>
      </c>
    </row>
    <row r="261" spans="1:8" x14ac:dyDescent="0.2">
      <c r="A261" s="1" t="s">
        <v>28</v>
      </c>
      <c r="B261" s="1" t="s">
        <v>1231</v>
      </c>
      <c r="C261" s="1" t="s">
        <v>1232</v>
      </c>
      <c r="D261" s="1" t="s">
        <v>9436</v>
      </c>
      <c r="E261" s="1" t="s">
        <v>3964</v>
      </c>
      <c r="F261" s="1" t="s">
        <v>2641</v>
      </c>
      <c r="G261" s="1" t="s">
        <v>51</v>
      </c>
      <c r="H261" s="2">
        <v>222857.14</v>
      </c>
    </row>
    <row r="262" spans="1:8" x14ac:dyDescent="0.2">
      <c r="A262" s="1" t="s">
        <v>28</v>
      </c>
      <c r="B262" s="1" t="s">
        <v>837</v>
      </c>
      <c r="C262" s="1" t="s">
        <v>838</v>
      </c>
      <c r="D262" s="1" t="s">
        <v>4341</v>
      </c>
      <c r="E262" s="1" t="s">
        <v>3814</v>
      </c>
      <c r="F262" s="1" t="s">
        <v>3558</v>
      </c>
      <c r="G262" s="1" t="s">
        <v>51</v>
      </c>
      <c r="H262" s="2">
        <v>250000</v>
      </c>
    </row>
    <row r="263" spans="1:8" x14ac:dyDescent="0.2">
      <c r="A263" s="3"/>
      <c r="B263" s="3"/>
      <c r="C263" s="3"/>
      <c r="D263" s="3"/>
      <c r="E263" s="3"/>
      <c r="F263" s="3"/>
      <c r="G263" s="3"/>
      <c r="H263" s="4">
        <f>SUBTOTAL(109,Tabela1456891011121314151617181920212223252627282930[VL Repasse Proposta])</f>
        <v>127331858.46999997</v>
      </c>
    </row>
  </sheetData>
  <mergeCells count="1">
    <mergeCell ref="A1:H1"/>
  </mergeCells>
  <pageMargins left="0.51181102362204722" right="0.51181102362204722" top="0.78740157480314965" bottom="0.78740157480314965" header="0.31496062992125984" footer="0.31496062992125984"/>
  <pageSetup scale="40" orientation="landscape"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3"/>
  <sheetViews>
    <sheetView tabSelected="1" view="pageBreakPreview" topLeftCell="D1" zoomScale="60" zoomScaleNormal="100" workbookViewId="0">
      <selection sqref="A1:H1"/>
    </sheetView>
  </sheetViews>
  <sheetFormatPr defaultRowHeight="11.25" x14ac:dyDescent="0.2"/>
  <cols>
    <col min="1" max="1" width="5.140625" style="1" bestFit="1" customWidth="1"/>
    <col min="2" max="2" width="22.42578125" style="1" customWidth="1"/>
    <col min="3" max="3" width="32.5703125" style="1" customWidth="1"/>
    <col min="4" max="4" width="12.28515625" style="1" customWidth="1"/>
    <col min="5" max="5" width="75.140625" style="1" customWidth="1"/>
    <col min="6" max="6" width="46.7109375" style="1" customWidth="1"/>
    <col min="7" max="7" width="28.5703125" style="1" bestFit="1" customWidth="1"/>
    <col min="8" max="8" width="12.710937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x14ac:dyDescent="0.2">
      <c r="A5" s="1" t="s">
        <v>58</v>
      </c>
      <c r="B5" s="1" t="s">
        <v>1997</v>
      </c>
      <c r="C5" s="1" t="s">
        <v>1998</v>
      </c>
      <c r="D5" s="1" t="s">
        <v>8962</v>
      </c>
      <c r="E5" s="1" t="s">
        <v>8963</v>
      </c>
      <c r="F5" s="1" t="s">
        <v>2641</v>
      </c>
      <c r="G5" s="1" t="s">
        <v>51</v>
      </c>
      <c r="H5" s="2">
        <v>222857.14</v>
      </c>
    </row>
    <row r="6" spans="1:8" x14ac:dyDescent="0.2">
      <c r="A6" s="1" t="s">
        <v>58</v>
      </c>
      <c r="B6" s="1" t="s">
        <v>1375</v>
      </c>
      <c r="C6" s="1" t="s">
        <v>1376</v>
      </c>
      <c r="D6" s="1" t="s">
        <v>4585</v>
      </c>
      <c r="E6" s="1" t="s">
        <v>3920</v>
      </c>
      <c r="F6" s="1" t="s">
        <v>3558</v>
      </c>
      <c r="G6" s="1" t="s">
        <v>51</v>
      </c>
      <c r="H6" s="2">
        <v>250000</v>
      </c>
    </row>
    <row r="7" spans="1:8" x14ac:dyDescent="0.2">
      <c r="A7" s="1" t="s">
        <v>58</v>
      </c>
      <c r="B7" s="1" t="s">
        <v>642</v>
      </c>
      <c r="C7" s="1" t="s">
        <v>643</v>
      </c>
      <c r="D7" s="1" t="s">
        <v>3876</v>
      </c>
      <c r="E7" s="1" t="s">
        <v>3877</v>
      </c>
      <c r="F7" s="1" t="s">
        <v>3558</v>
      </c>
      <c r="G7" s="1" t="s">
        <v>51</v>
      </c>
      <c r="H7" s="2">
        <v>3000000</v>
      </c>
    </row>
    <row r="8" spans="1:8" x14ac:dyDescent="0.2">
      <c r="A8" s="1" t="s">
        <v>58</v>
      </c>
      <c r="B8" s="1" t="s">
        <v>3386</v>
      </c>
      <c r="C8" s="1" t="s">
        <v>3387</v>
      </c>
      <c r="D8" s="1" t="s">
        <v>7419</v>
      </c>
      <c r="E8" s="1" t="s">
        <v>7420</v>
      </c>
      <c r="F8" s="1" t="s">
        <v>3558</v>
      </c>
      <c r="G8" s="1" t="s">
        <v>51</v>
      </c>
      <c r="H8" s="2">
        <v>2500000</v>
      </c>
    </row>
    <row r="9" spans="1:8" ht="22.5" x14ac:dyDescent="0.2">
      <c r="A9" s="1" t="s">
        <v>58</v>
      </c>
      <c r="B9" s="1" t="s">
        <v>3386</v>
      </c>
      <c r="C9" s="1" t="s">
        <v>3387</v>
      </c>
      <c r="D9" s="1" t="s">
        <v>8181</v>
      </c>
      <c r="E9" s="1" t="s">
        <v>8182</v>
      </c>
      <c r="F9" s="1" t="s">
        <v>3558</v>
      </c>
      <c r="G9" s="1" t="s">
        <v>51</v>
      </c>
      <c r="H9" s="2">
        <v>500000</v>
      </c>
    </row>
    <row r="10" spans="1:8" ht="22.5" x14ac:dyDescent="0.2">
      <c r="A10" s="1" t="s">
        <v>58</v>
      </c>
      <c r="B10" s="1" t="s">
        <v>2753</v>
      </c>
      <c r="C10" s="1" t="s">
        <v>2754</v>
      </c>
      <c r="D10" s="1" t="s">
        <v>6136</v>
      </c>
      <c r="E10" s="1" t="s">
        <v>6137</v>
      </c>
      <c r="F10" s="1" t="s">
        <v>2641</v>
      </c>
      <c r="G10" s="1" t="s">
        <v>51</v>
      </c>
      <c r="H10" s="2">
        <v>384345</v>
      </c>
    </row>
    <row r="11" spans="1:8" x14ac:dyDescent="0.2">
      <c r="A11" s="1" t="s">
        <v>58</v>
      </c>
      <c r="B11" s="1" t="s">
        <v>2753</v>
      </c>
      <c r="C11" s="1" t="s">
        <v>2754</v>
      </c>
      <c r="D11" s="1" t="s">
        <v>6813</v>
      </c>
      <c r="E11" s="1" t="s">
        <v>6814</v>
      </c>
      <c r="F11" s="1" t="s">
        <v>2641</v>
      </c>
      <c r="G11" s="1" t="s">
        <v>51</v>
      </c>
      <c r="H11" s="2">
        <v>270476.19</v>
      </c>
    </row>
    <row r="12" spans="1:8" x14ac:dyDescent="0.2">
      <c r="A12" s="1" t="s">
        <v>58</v>
      </c>
      <c r="B12" s="1" t="s">
        <v>4075</v>
      </c>
      <c r="C12" s="1" t="s">
        <v>4076</v>
      </c>
      <c r="D12" s="1" t="s">
        <v>4675</v>
      </c>
      <c r="E12" s="1" t="s">
        <v>4676</v>
      </c>
      <c r="F12" s="1" t="s">
        <v>2641</v>
      </c>
      <c r="G12" s="1" t="s">
        <v>51</v>
      </c>
      <c r="H12" s="2">
        <v>270476.19</v>
      </c>
    </row>
    <row r="13" spans="1:8" x14ac:dyDescent="0.2">
      <c r="A13" s="1" t="s">
        <v>58</v>
      </c>
      <c r="B13" s="1" t="s">
        <v>1402</v>
      </c>
      <c r="C13" s="1" t="s">
        <v>1403</v>
      </c>
      <c r="D13" s="1" t="s">
        <v>4033</v>
      </c>
      <c r="E13" s="1" t="s">
        <v>2919</v>
      </c>
      <c r="F13" s="1" t="s">
        <v>3576</v>
      </c>
      <c r="G13" s="1" t="s">
        <v>51</v>
      </c>
      <c r="H13" s="2">
        <v>400000</v>
      </c>
    </row>
    <row r="14" spans="1:8" x14ac:dyDescent="0.2">
      <c r="A14" s="1" t="s">
        <v>58</v>
      </c>
      <c r="B14" s="1" t="s">
        <v>1379</v>
      </c>
      <c r="C14" s="1" t="s">
        <v>1380</v>
      </c>
      <c r="D14" s="1" t="s">
        <v>3619</v>
      </c>
      <c r="E14" s="1" t="s">
        <v>3620</v>
      </c>
      <c r="F14" s="1" t="s">
        <v>2641</v>
      </c>
      <c r="G14" s="1" t="s">
        <v>51</v>
      </c>
      <c r="H14" s="2">
        <v>394200</v>
      </c>
    </row>
    <row r="15" spans="1:8" x14ac:dyDescent="0.2">
      <c r="A15" s="1" t="s">
        <v>58</v>
      </c>
      <c r="B15" s="1" t="s">
        <v>1379</v>
      </c>
      <c r="C15" s="1" t="s">
        <v>1380</v>
      </c>
      <c r="D15" s="1" t="s">
        <v>7107</v>
      </c>
      <c r="E15" s="1" t="s">
        <v>7108</v>
      </c>
      <c r="F15" s="1" t="s">
        <v>2641</v>
      </c>
      <c r="G15" s="1" t="s">
        <v>51</v>
      </c>
      <c r="H15" s="2">
        <v>911877.39</v>
      </c>
    </row>
    <row r="16" spans="1:8" ht="22.5" x14ac:dyDescent="0.2">
      <c r="A16" s="1" t="s">
        <v>58</v>
      </c>
      <c r="B16" s="1" t="s">
        <v>1861</v>
      </c>
      <c r="C16" s="1" t="s">
        <v>8294</v>
      </c>
      <c r="D16" s="1" t="s">
        <v>10378</v>
      </c>
      <c r="E16" s="1" t="s">
        <v>6476</v>
      </c>
      <c r="F16" s="1" t="s">
        <v>3838</v>
      </c>
      <c r="G16" s="1" t="s">
        <v>51</v>
      </c>
      <c r="H16" s="2">
        <v>300000</v>
      </c>
    </row>
    <row r="17" spans="1:8" x14ac:dyDescent="0.2">
      <c r="A17" s="1" t="s">
        <v>58</v>
      </c>
      <c r="B17" s="1" t="s">
        <v>1861</v>
      </c>
      <c r="C17" s="1" t="s">
        <v>1862</v>
      </c>
      <c r="D17" s="1" t="s">
        <v>10113</v>
      </c>
      <c r="E17" s="1" t="s">
        <v>10114</v>
      </c>
      <c r="F17" s="1" t="s">
        <v>2641</v>
      </c>
      <c r="G17" s="1" t="s">
        <v>51</v>
      </c>
      <c r="H17" s="2">
        <v>222857.14</v>
      </c>
    </row>
    <row r="18" spans="1:8" x14ac:dyDescent="0.2">
      <c r="A18" s="1" t="s">
        <v>58</v>
      </c>
      <c r="B18" s="1" t="s">
        <v>2619</v>
      </c>
      <c r="C18" s="1" t="s">
        <v>2620</v>
      </c>
      <c r="D18" s="1" t="s">
        <v>6714</v>
      </c>
      <c r="E18" s="1" t="s">
        <v>6715</v>
      </c>
      <c r="F18" s="1" t="s">
        <v>2641</v>
      </c>
      <c r="G18" s="1" t="s">
        <v>51</v>
      </c>
      <c r="H18" s="2">
        <v>287917.5</v>
      </c>
    </row>
    <row r="19" spans="1:8" x14ac:dyDescent="0.2">
      <c r="A19" s="1" t="s">
        <v>58</v>
      </c>
      <c r="B19" s="1" t="s">
        <v>2619</v>
      </c>
      <c r="C19" s="1" t="s">
        <v>2620</v>
      </c>
      <c r="D19" s="1" t="s">
        <v>7105</v>
      </c>
      <c r="E19" s="1" t="s">
        <v>7106</v>
      </c>
      <c r="F19" s="1" t="s">
        <v>2641</v>
      </c>
      <c r="G19" s="1" t="s">
        <v>51</v>
      </c>
      <c r="H19" s="2">
        <v>460952.38</v>
      </c>
    </row>
    <row r="20" spans="1:8" ht="22.5" x14ac:dyDescent="0.2">
      <c r="A20" s="1" t="s">
        <v>58</v>
      </c>
      <c r="B20" s="1" t="s">
        <v>737</v>
      </c>
      <c r="C20" s="1" t="s">
        <v>738</v>
      </c>
      <c r="D20" s="1" t="s">
        <v>3607</v>
      </c>
      <c r="E20" s="1" t="s">
        <v>3608</v>
      </c>
      <c r="F20" s="1" t="s">
        <v>2641</v>
      </c>
      <c r="G20" s="1" t="s">
        <v>51</v>
      </c>
      <c r="H20" s="2">
        <v>975000</v>
      </c>
    </row>
    <row r="21" spans="1:8" x14ac:dyDescent="0.2">
      <c r="A21" s="1" t="s">
        <v>58</v>
      </c>
      <c r="B21" s="1" t="s">
        <v>3361</v>
      </c>
      <c r="C21" s="1" t="s">
        <v>3362</v>
      </c>
      <c r="D21" s="1" t="s">
        <v>8701</v>
      </c>
      <c r="E21" s="1" t="s">
        <v>8702</v>
      </c>
      <c r="F21" s="1" t="s">
        <v>3558</v>
      </c>
      <c r="G21" s="1" t="s">
        <v>51</v>
      </c>
      <c r="H21" s="2">
        <v>4000000</v>
      </c>
    </row>
    <row r="22" spans="1:8" x14ac:dyDescent="0.2">
      <c r="A22" s="1" t="s">
        <v>58</v>
      </c>
      <c r="B22" s="1" t="s">
        <v>3737</v>
      </c>
      <c r="C22" s="1" t="s">
        <v>3738</v>
      </c>
      <c r="D22" s="1" t="s">
        <v>3735</v>
      </c>
      <c r="E22" s="1" t="s">
        <v>3736</v>
      </c>
      <c r="F22" s="1" t="s">
        <v>2641</v>
      </c>
      <c r="G22" s="1" t="s">
        <v>51</v>
      </c>
      <c r="H22" s="2">
        <v>911877.39</v>
      </c>
    </row>
    <row r="23" spans="1:8" x14ac:dyDescent="0.2">
      <c r="A23" s="1" t="s">
        <v>58</v>
      </c>
      <c r="B23" s="1" t="s">
        <v>3737</v>
      </c>
      <c r="C23" s="1" t="s">
        <v>3738</v>
      </c>
      <c r="D23" s="1" t="s">
        <v>6775</v>
      </c>
      <c r="E23" s="1" t="s">
        <v>6776</v>
      </c>
      <c r="F23" s="1" t="s">
        <v>11</v>
      </c>
      <c r="G23" s="1" t="s">
        <v>51</v>
      </c>
      <c r="H23" s="2">
        <v>270476.19</v>
      </c>
    </row>
    <row r="24" spans="1:8" ht="22.5" x14ac:dyDescent="0.2">
      <c r="A24" s="1" t="s">
        <v>58</v>
      </c>
      <c r="B24" s="1" t="s">
        <v>3609</v>
      </c>
      <c r="C24" s="1" t="s">
        <v>3610</v>
      </c>
      <c r="D24" s="1" t="s">
        <v>7795</v>
      </c>
      <c r="E24" s="1" t="s">
        <v>7796</v>
      </c>
      <c r="F24" s="1" t="s">
        <v>3558</v>
      </c>
      <c r="G24" s="1" t="s">
        <v>51</v>
      </c>
      <c r="H24" s="2">
        <v>250000</v>
      </c>
    </row>
    <row r="25" spans="1:8" x14ac:dyDescent="0.2">
      <c r="A25" s="1" t="s">
        <v>58</v>
      </c>
      <c r="B25" s="1" t="s">
        <v>59</v>
      </c>
      <c r="C25" s="1" t="s">
        <v>60</v>
      </c>
      <c r="D25" s="1" t="s">
        <v>3011</v>
      </c>
      <c r="E25" s="1" t="s">
        <v>3012</v>
      </c>
      <c r="F25" s="1" t="s">
        <v>209</v>
      </c>
      <c r="G25" s="1" t="s">
        <v>51</v>
      </c>
      <c r="H25" s="2">
        <v>460952.38</v>
      </c>
    </row>
    <row r="26" spans="1:8" ht="22.5" x14ac:dyDescent="0.2">
      <c r="A26" s="1" t="s">
        <v>58</v>
      </c>
      <c r="B26" s="1" t="s">
        <v>2388</v>
      </c>
      <c r="C26" s="1" t="s">
        <v>2389</v>
      </c>
      <c r="D26" s="1" t="s">
        <v>6451</v>
      </c>
      <c r="E26" s="1" t="s">
        <v>6452</v>
      </c>
      <c r="F26" s="1" t="s">
        <v>11</v>
      </c>
      <c r="G26" s="1" t="s">
        <v>51</v>
      </c>
      <c r="H26" s="2">
        <v>257271.43</v>
      </c>
    </row>
    <row r="27" spans="1:8" ht="22.5" x14ac:dyDescent="0.2">
      <c r="A27" s="1" t="s">
        <v>58</v>
      </c>
      <c r="B27" s="1" t="s">
        <v>2388</v>
      </c>
      <c r="C27" s="1" t="s">
        <v>2389</v>
      </c>
      <c r="D27" s="1" t="s">
        <v>7967</v>
      </c>
      <c r="E27" s="1" t="s">
        <v>7968</v>
      </c>
      <c r="F27" s="1" t="s">
        <v>3558</v>
      </c>
      <c r="G27" s="1" t="s">
        <v>51</v>
      </c>
      <c r="H27" s="2">
        <v>250000</v>
      </c>
    </row>
    <row r="28" spans="1:8" ht="22.5" x14ac:dyDescent="0.2">
      <c r="A28" s="1" t="s">
        <v>58</v>
      </c>
      <c r="B28" s="1" t="s">
        <v>2388</v>
      </c>
      <c r="C28" s="1" t="s">
        <v>2389</v>
      </c>
      <c r="D28" s="1" t="s">
        <v>8930</v>
      </c>
      <c r="E28" s="1" t="s">
        <v>8931</v>
      </c>
      <c r="F28" s="1" t="s">
        <v>3558</v>
      </c>
      <c r="G28" s="1" t="s">
        <v>51</v>
      </c>
      <c r="H28" s="2">
        <v>250000</v>
      </c>
    </row>
    <row r="29" spans="1:8" ht="22.5" x14ac:dyDescent="0.2">
      <c r="A29" s="1" t="s">
        <v>58</v>
      </c>
      <c r="B29" s="1" t="s">
        <v>2388</v>
      </c>
      <c r="C29" s="1" t="s">
        <v>2389</v>
      </c>
      <c r="D29" s="1" t="s">
        <v>9958</v>
      </c>
      <c r="E29" s="1" t="s">
        <v>9959</v>
      </c>
      <c r="F29" s="1" t="s">
        <v>209</v>
      </c>
      <c r="G29" s="1" t="s">
        <v>51</v>
      </c>
      <c r="H29" s="2">
        <v>365714.29</v>
      </c>
    </row>
    <row r="30" spans="1:8" ht="22.5" x14ac:dyDescent="0.2">
      <c r="A30" s="1" t="s">
        <v>58</v>
      </c>
      <c r="B30" s="1" t="s">
        <v>314</v>
      </c>
      <c r="C30" s="1" t="s">
        <v>315</v>
      </c>
      <c r="D30" s="1" t="s">
        <v>9572</v>
      </c>
      <c r="E30" s="1" t="s">
        <v>9573</v>
      </c>
      <c r="F30" s="1" t="s">
        <v>209</v>
      </c>
      <c r="G30" s="1" t="s">
        <v>51</v>
      </c>
      <c r="H30" s="2">
        <v>460952.38</v>
      </c>
    </row>
    <row r="31" spans="1:8" x14ac:dyDescent="0.2">
      <c r="A31" s="1" t="s">
        <v>58</v>
      </c>
      <c r="B31" s="1" t="s">
        <v>101</v>
      </c>
      <c r="C31" s="1" t="s">
        <v>102</v>
      </c>
      <c r="D31" s="1" t="s">
        <v>10304</v>
      </c>
      <c r="E31" s="1" t="s">
        <v>10305</v>
      </c>
      <c r="F31" s="1" t="s">
        <v>209</v>
      </c>
      <c r="G31" s="1" t="s">
        <v>51</v>
      </c>
      <c r="H31" s="2">
        <v>460952.38</v>
      </c>
    </row>
    <row r="32" spans="1:8" x14ac:dyDescent="0.2">
      <c r="A32" s="1" t="s">
        <v>58</v>
      </c>
      <c r="B32" s="1" t="s">
        <v>3243</v>
      </c>
      <c r="C32" s="1" t="s">
        <v>3244</v>
      </c>
      <c r="D32" s="1" t="s">
        <v>7703</v>
      </c>
      <c r="E32" s="1" t="s">
        <v>7704</v>
      </c>
      <c r="F32" s="1" t="s">
        <v>2641</v>
      </c>
      <c r="G32" s="1" t="s">
        <v>51</v>
      </c>
      <c r="H32" s="2">
        <v>222857.14</v>
      </c>
    </row>
    <row r="33" spans="1:8" x14ac:dyDescent="0.2">
      <c r="A33" s="1" t="s">
        <v>58</v>
      </c>
      <c r="B33" s="1" t="s">
        <v>3243</v>
      </c>
      <c r="C33" s="1" t="s">
        <v>3244</v>
      </c>
      <c r="D33" s="1" t="s">
        <v>8941</v>
      </c>
      <c r="E33" s="1" t="s">
        <v>8942</v>
      </c>
      <c r="F33" s="1" t="s">
        <v>3558</v>
      </c>
      <c r="G33" s="1" t="s">
        <v>51</v>
      </c>
      <c r="H33" s="2">
        <v>250000</v>
      </c>
    </row>
    <row r="34" spans="1:8" ht="22.5" x14ac:dyDescent="0.2">
      <c r="A34" s="1" t="s">
        <v>58</v>
      </c>
      <c r="B34" s="1" t="s">
        <v>775</v>
      </c>
      <c r="C34" s="1" t="s">
        <v>776</v>
      </c>
      <c r="D34" s="1" t="s">
        <v>5767</v>
      </c>
      <c r="E34" s="1" t="s">
        <v>5768</v>
      </c>
      <c r="F34" s="1" t="s">
        <v>209</v>
      </c>
      <c r="G34" s="1" t="s">
        <v>51</v>
      </c>
      <c r="H34" s="2">
        <v>222857.14</v>
      </c>
    </row>
    <row r="35" spans="1:8" x14ac:dyDescent="0.2">
      <c r="A35" s="1" t="s">
        <v>58</v>
      </c>
      <c r="B35" s="1" t="s">
        <v>2478</v>
      </c>
      <c r="C35" s="1" t="s">
        <v>2479</v>
      </c>
      <c r="D35" s="1" t="s">
        <v>5411</v>
      </c>
      <c r="E35" s="1" t="s">
        <v>5412</v>
      </c>
      <c r="F35" s="1" t="s">
        <v>3558</v>
      </c>
      <c r="G35" s="1" t="s">
        <v>51</v>
      </c>
      <c r="H35" s="2">
        <v>250000</v>
      </c>
    </row>
    <row r="36" spans="1:8" x14ac:dyDescent="0.2">
      <c r="A36" s="1" t="s">
        <v>58</v>
      </c>
      <c r="B36" s="1" t="s">
        <v>2478</v>
      </c>
      <c r="C36" s="1" t="s">
        <v>2479</v>
      </c>
      <c r="D36" s="1" t="s">
        <v>5579</v>
      </c>
      <c r="E36" s="1" t="s">
        <v>5580</v>
      </c>
      <c r="F36" s="1" t="s">
        <v>50</v>
      </c>
      <c r="G36" s="1" t="s">
        <v>51</v>
      </c>
      <c r="H36" s="2">
        <v>400128.57</v>
      </c>
    </row>
    <row r="37" spans="1:8" ht="22.5" x14ac:dyDescent="0.2">
      <c r="A37" s="1" t="s">
        <v>58</v>
      </c>
      <c r="B37" s="1" t="s">
        <v>2478</v>
      </c>
      <c r="C37" s="1" t="s">
        <v>2479</v>
      </c>
      <c r="D37" s="1" t="s">
        <v>8217</v>
      </c>
      <c r="E37" s="1" t="s">
        <v>8218</v>
      </c>
      <c r="F37" s="1" t="s">
        <v>3558</v>
      </c>
      <c r="G37" s="1" t="s">
        <v>51</v>
      </c>
      <c r="H37" s="2">
        <v>250000</v>
      </c>
    </row>
    <row r="38" spans="1:8" x14ac:dyDescent="0.2">
      <c r="A38" s="1" t="s">
        <v>58</v>
      </c>
      <c r="B38" s="1" t="s">
        <v>316</v>
      </c>
      <c r="C38" s="1" t="s">
        <v>317</v>
      </c>
      <c r="D38" s="1" t="s">
        <v>7415</v>
      </c>
      <c r="E38" s="1" t="s">
        <v>7416</v>
      </c>
      <c r="F38" s="1" t="s">
        <v>2641</v>
      </c>
      <c r="G38" s="1" t="s">
        <v>51</v>
      </c>
      <c r="H38" s="2">
        <v>460952.38</v>
      </c>
    </row>
    <row r="39" spans="1:8" ht="22.5" x14ac:dyDescent="0.2">
      <c r="A39" s="1" t="s">
        <v>58</v>
      </c>
      <c r="B39" s="1" t="s">
        <v>1301</v>
      </c>
      <c r="C39" s="1" t="s">
        <v>1302</v>
      </c>
      <c r="D39" s="1" t="s">
        <v>7825</v>
      </c>
      <c r="E39" s="1" t="s">
        <v>7826</v>
      </c>
      <c r="F39" s="1" t="s">
        <v>3558</v>
      </c>
      <c r="G39" s="1" t="s">
        <v>51</v>
      </c>
      <c r="H39" s="2">
        <v>250000</v>
      </c>
    </row>
    <row r="40" spans="1:8" x14ac:dyDescent="0.2">
      <c r="A40" s="1" t="s">
        <v>58</v>
      </c>
      <c r="B40" s="1" t="s">
        <v>2343</v>
      </c>
      <c r="C40" s="1" t="s">
        <v>2344</v>
      </c>
      <c r="D40" s="1" t="s">
        <v>5604</v>
      </c>
      <c r="E40" s="1" t="s">
        <v>5596</v>
      </c>
      <c r="F40" s="1" t="s">
        <v>2641</v>
      </c>
      <c r="G40" s="1" t="s">
        <v>51</v>
      </c>
      <c r="H40" s="2">
        <v>287917.5</v>
      </c>
    </row>
    <row r="41" spans="1:8" x14ac:dyDescent="0.2">
      <c r="A41" s="1" t="s">
        <v>58</v>
      </c>
      <c r="B41" s="1" t="s">
        <v>2343</v>
      </c>
      <c r="C41" s="1" t="s">
        <v>2344</v>
      </c>
      <c r="D41" s="1" t="s">
        <v>7119</v>
      </c>
      <c r="E41" s="1" t="s">
        <v>7120</v>
      </c>
      <c r="F41" s="1" t="s">
        <v>2641</v>
      </c>
      <c r="G41" s="1" t="s">
        <v>51</v>
      </c>
      <c r="H41" s="2">
        <v>460952.38</v>
      </c>
    </row>
    <row r="42" spans="1:8" x14ac:dyDescent="0.2">
      <c r="A42" s="1" t="s">
        <v>58</v>
      </c>
      <c r="B42" s="1" t="s">
        <v>2343</v>
      </c>
      <c r="C42" s="1" t="s">
        <v>2344</v>
      </c>
      <c r="D42" s="1" t="s">
        <v>10164</v>
      </c>
      <c r="E42" s="1" t="s">
        <v>10165</v>
      </c>
      <c r="F42" s="1" t="s">
        <v>2641</v>
      </c>
      <c r="G42" s="1" t="s">
        <v>51</v>
      </c>
      <c r="H42" s="2">
        <v>222857.14</v>
      </c>
    </row>
    <row r="43" spans="1:8" x14ac:dyDescent="0.2">
      <c r="A43" s="1" t="s">
        <v>58</v>
      </c>
      <c r="B43" s="1" t="s">
        <v>943</v>
      </c>
      <c r="C43" s="1" t="s">
        <v>944</v>
      </c>
      <c r="D43" s="1" t="s">
        <v>7122</v>
      </c>
      <c r="E43" s="1" t="s">
        <v>7123</v>
      </c>
      <c r="F43" s="1" t="s">
        <v>2641</v>
      </c>
      <c r="G43" s="1" t="s">
        <v>51</v>
      </c>
      <c r="H43" s="2">
        <v>460952.38</v>
      </c>
    </row>
    <row r="44" spans="1:8" x14ac:dyDescent="0.2">
      <c r="A44" s="1" t="s">
        <v>58</v>
      </c>
      <c r="B44" s="1" t="s">
        <v>2616</v>
      </c>
      <c r="C44" s="1" t="s">
        <v>2617</v>
      </c>
      <c r="D44" s="1" t="s">
        <v>3711</v>
      </c>
      <c r="E44" s="1" t="s">
        <v>3712</v>
      </c>
      <c r="F44" s="1" t="s">
        <v>3576</v>
      </c>
      <c r="G44" s="1" t="s">
        <v>51</v>
      </c>
      <c r="H44" s="2">
        <v>600000</v>
      </c>
    </row>
    <row r="45" spans="1:8" x14ac:dyDescent="0.2">
      <c r="A45" s="1" t="s">
        <v>58</v>
      </c>
      <c r="B45" s="1" t="s">
        <v>2616</v>
      </c>
      <c r="C45" s="1" t="s">
        <v>2617</v>
      </c>
      <c r="D45" s="1" t="s">
        <v>3713</v>
      </c>
      <c r="E45" s="1" t="s">
        <v>3714</v>
      </c>
      <c r="F45" s="1" t="s">
        <v>3558</v>
      </c>
      <c r="G45" s="1" t="s">
        <v>51</v>
      </c>
      <c r="H45" s="2">
        <v>2997000</v>
      </c>
    </row>
    <row r="46" spans="1:8" ht="22.5" x14ac:dyDescent="0.2">
      <c r="A46" s="1" t="s">
        <v>58</v>
      </c>
      <c r="B46" s="1" t="s">
        <v>2616</v>
      </c>
      <c r="C46" s="1" t="s">
        <v>2617</v>
      </c>
      <c r="D46" s="1" t="s">
        <v>7610</v>
      </c>
      <c r="E46" s="1" t="s">
        <v>7611</v>
      </c>
      <c r="F46" s="1" t="s">
        <v>2641</v>
      </c>
      <c r="G46" s="1" t="s">
        <v>51</v>
      </c>
      <c r="H46" s="2">
        <v>222857.14</v>
      </c>
    </row>
    <row r="47" spans="1:8" ht="22.5" x14ac:dyDescent="0.2">
      <c r="A47" s="1" t="s">
        <v>58</v>
      </c>
      <c r="B47" s="1" t="s">
        <v>640</v>
      </c>
      <c r="C47" s="1" t="s">
        <v>10241</v>
      </c>
      <c r="D47" s="1" t="s">
        <v>10240</v>
      </c>
      <c r="E47" s="1" t="s">
        <v>3837</v>
      </c>
      <c r="F47" s="1" t="s">
        <v>3838</v>
      </c>
      <c r="G47" s="1" t="s">
        <v>51</v>
      </c>
      <c r="H47" s="2">
        <v>511890</v>
      </c>
    </row>
    <row r="48" spans="1:8" ht="22.5" x14ac:dyDescent="0.2">
      <c r="A48" s="1" t="s">
        <v>58</v>
      </c>
      <c r="B48" s="1" t="s">
        <v>640</v>
      </c>
      <c r="C48" s="1" t="s">
        <v>10510</v>
      </c>
      <c r="D48" s="1" t="s">
        <v>10512</v>
      </c>
      <c r="E48" s="1" t="s">
        <v>6476</v>
      </c>
      <c r="F48" s="1" t="s">
        <v>3838</v>
      </c>
      <c r="G48" s="1" t="s">
        <v>51</v>
      </c>
      <c r="H48" s="2">
        <v>349703</v>
      </c>
    </row>
    <row r="49" spans="1:8" x14ac:dyDescent="0.2">
      <c r="A49" s="1" t="s">
        <v>58</v>
      </c>
      <c r="B49" s="1" t="s">
        <v>640</v>
      </c>
      <c r="C49" s="1" t="s">
        <v>641</v>
      </c>
      <c r="D49" s="1" t="s">
        <v>3629</v>
      </c>
      <c r="E49" s="1" t="s">
        <v>3630</v>
      </c>
      <c r="F49" s="1" t="s">
        <v>2641</v>
      </c>
      <c r="G49" s="1" t="s">
        <v>51</v>
      </c>
      <c r="H49" s="2">
        <v>460952.38</v>
      </c>
    </row>
    <row r="50" spans="1:8" x14ac:dyDescent="0.2">
      <c r="A50" s="1" t="s">
        <v>58</v>
      </c>
      <c r="B50" s="1" t="s">
        <v>640</v>
      </c>
      <c r="C50" s="1" t="s">
        <v>641</v>
      </c>
      <c r="D50" s="1" t="s">
        <v>3691</v>
      </c>
      <c r="E50" s="1" t="s">
        <v>3630</v>
      </c>
      <c r="F50" s="1" t="s">
        <v>2641</v>
      </c>
      <c r="G50" s="1" t="s">
        <v>51</v>
      </c>
      <c r="H50" s="2">
        <v>473272.5</v>
      </c>
    </row>
    <row r="51" spans="1:8" x14ac:dyDescent="0.2">
      <c r="A51" s="1" t="s">
        <v>58</v>
      </c>
      <c r="B51" s="1" t="s">
        <v>640</v>
      </c>
      <c r="C51" s="1" t="s">
        <v>641</v>
      </c>
      <c r="D51" s="1" t="s">
        <v>7569</v>
      </c>
      <c r="E51" s="1" t="s">
        <v>3630</v>
      </c>
      <c r="F51" s="1" t="s">
        <v>2641</v>
      </c>
      <c r="G51" s="1" t="s">
        <v>51</v>
      </c>
      <c r="H51" s="2">
        <v>460952.38</v>
      </c>
    </row>
    <row r="52" spans="1:8" x14ac:dyDescent="0.2">
      <c r="A52" s="1" t="s">
        <v>58</v>
      </c>
      <c r="B52" s="1" t="s">
        <v>640</v>
      </c>
      <c r="C52" s="1" t="s">
        <v>641</v>
      </c>
      <c r="D52" s="1" t="s">
        <v>9600</v>
      </c>
      <c r="E52" s="1" t="s">
        <v>9601</v>
      </c>
      <c r="F52" s="1" t="s">
        <v>2641</v>
      </c>
      <c r="G52" s="1" t="s">
        <v>51</v>
      </c>
      <c r="H52" s="2">
        <v>2348659</v>
      </c>
    </row>
    <row r="53" spans="1:8" x14ac:dyDescent="0.2">
      <c r="A53" s="1" t="s">
        <v>58</v>
      </c>
      <c r="B53" s="1" t="s">
        <v>806</v>
      </c>
      <c r="C53" s="1" t="s">
        <v>807</v>
      </c>
      <c r="D53" s="1" t="s">
        <v>7117</v>
      </c>
      <c r="E53" s="1" t="s">
        <v>7118</v>
      </c>
      <c r="F53" s="1" t="s">
        <v>2641</v>
      </c>
      <c r="G53" s="1" t="s">
        <v>51</v>
      </c>
      <c r="H53" s="2">
        <v>911877.39</v>
      </c>
    </row>
    <row r="54" spans="1:8" x14ac:dyDescent="0.2">
      <c r="A54" s="1" t="s">
        <v>58</v>
      </c>
      <c r="B54" s="1" t="s">
        <v>806</v>
      </c>
      <c r="C54" s="1" t="s">
        <v>807</v>
      </c>
      <c r="D54" s="1" t="s">
        <v>9043</v>
      </c>
      <c r="E54" s="1" t="s">
        <v>9044</v>
      </c>
      <c r="F54" s="1" t="s">
        <v>3558</v>
      </c>
      <c r="G54" s="1" t="s">
        <v>51</v>
      </c>
      <c r="H54" s="2">
        <v>500000</v>
      </c>
    </row>
    <row r="55" spans="1:8" x14ac:dyDescent="0.2">
      <c r="A55" s="1" t="s">
        <v>58</v>
      </c>
      <c r="B55" s="1" t="s">
        <v>806</v>
      </c>
      <c r="C55" s="1" t="s">
        <v>807</v>
      </c>
      <c r="D55" s="1" t="s">
        <v>9051</v>
      </c>
      <c r="E55" s="1" t="s">
        <v>9052</v>
      </c>
      <c r="F55" s="1" t="s">
        <v>3558</v>
      </c>
      <c r="G55" s="1" t="s">
        <v>51</v>
      </c>
      <c r="H55" s="2">
        <v>3000000</v>
      </c>
    </row>
    <row r="56" spans="1:8" x14ac:dyDescent="0.2">
      <c r="A56" s="1" t="s">
        <v>58</v>
      </c>
      <c r="B56" s="1" t="s">
        <v>6920</v>
      </c>
      <c r="C56" s="1" t="s">
        <v>6921</v>
      </c>
      <c r="D56" s="1" t="s">
        <v>8918</v>
      </c>
      <c r="E56" s="1" t="s">
        <v>8919</v>
      </c>
      <c r="F56" s="1" t="s">
        <v>3558</v>
      </c>
      <c r="G56" s="1" t="s">
        <v>51</v>
      </c>
      <c r="H56" s="2">
        <v>250000</v>
      </c>
    </row>
    <row r="57" spans="1:8" x14ac:dyDescent="0.2">
      <c r="A57" s="1" t="s">
        <v>58</v>
      </c>
      <c r="B57" s="1" t="s">
        <v>664</v>
      </c>
      <c r="C57" s="1" t="s">
        <v>665</v>
      </c>
      <c r="D57" s="1" t="s">
        <v>3981</v>
      </c>
      <c r="E57" s="1" t="s">
        <v>3982</v>
      </c>
      <c r="F57" s="1" t="s">
        <v>2641</v>
      </c>
      <c r="G57" s="1" t="s">
        <v>51</v>
      </c>
      <c r="H57" s="2">
        <v>459952.38</v>
      </c>
    </row>
    <row r="58" spans="1:8" x14ac:dyDescent="0.2">
      <c r="A58" s="1" t="s">
        <v>58</v>
      </c>
      <c r="B58" s="1" t="s">
        <v>664</v>
      </c>
      <c r="C58" s="1" t="s">
        <v>665</v>
      </c>
      <c r="D58" s="1" t="s">
        <v>5874</v>
      </c>
      <c r="E58" s="1" t="s">
        <v>5875</v>
      </c>
      <c r="F58" s="1" t="s">
        <v>11</v>
      </c>
      <c r="G58" s="1" t="s">
        <v>51</v>
      </c>
      <c r="H58" s="2">
        <v>222857.14</v>
      </c>
    </row>
    <row r="59" spans="1:8" x14ac:dyDescent="0.2">
      <c r="A59" s="1" t="s">
        <v>58</v>
      </c>
      <c r="B59" s="1" t="s">
        <v>664</v>
      </c>
      <c r="C59" s="1" t="s">
        <v>665</v>
      </c>
      <c r="D59" s="1" t="s">
        <v>7038</v>
      </c>
      <c r="E59" s="1" t="s">
        <v>7039</v>
      </c>
      <c r="F59" s="1" t="s">
        <v>2641</v>
      </c>
      <c r="G59" s="1" t="s">
        <v>51</v>
      </c>
      <c r="H59" s="2">
        <v>222857.14</v>
      </c>
    </row>
    <row r="60" spans="1:8" x14ac:dyDescent="0.2">
      <c r="A60" s="1" t="s">
        <v>58</v>
      </c>
      <c r="B60" s="1" t="s">
        <v>3692</v>
      </c>
      <c r="C60" s="1" t="s">
        <v>3693</v>
      </c>
      <c r="D60" s="1" t="s">
        <v>8969</v>
      </c>
      <c r="E60" s="1" t="s">
        <v>8970</v>
      </c>
      <c r="F60" s="1" t="s">
        <v>2641</v>
      </c>
      <c r="G60" s="1" t="s">
        <v>51</v>
      </c>
      <c r="H60" s="2">
        <v>460952.38</v>
      </c>
    </row>
    <row r="61" spans="1:8" ht="22.5" x14ac:dyDescent="0.2">
      <c r="A61" s="1" t="s">
        <v>58</v>
      </c>
      <c r="B61" s="1" t="s">
        <v>3390</v>
      </c>
      <c r="C61" s="1" t="s">
        <v>3391</v>
      </c>
      <c r="D61" s="1" t="s">
        <v>9084</v>
      </c>
      <c r="E61" s="1" t="s">
        <v>9085</v>
      </c>
      <c r="F61" s="1" t="s">
        <v>50</v>
      </c>
      <c r="G61" s="1" t="s">
        <v>51</v>
      </c>
      <c r="H61" s="2">
        <v>365714.29</v>
      </c>
    </row>
    <row r="62" spans="1:8" x14ac:dyDescent="0.2">
      <c r="A62" s="1" t="s">
        <v>58</v>
      </c>
      <c r="B62" s="1" t="s">
        <v>232</v>
      </c>
      <c r="C62" s="1" t="s">
        <v>233</v>
      </c>
      <c r="D62" s="1" t="s">
        <v>8731</v>
      </c>
      <c r="E62" s="1" t="s">
        <v>8732</v>
      </c>
      <c r="F62" s="1" t="s">
        <v>3558</v>
      </c>
      <c r="G62" s="1" t="s">
        <v>51</v>
      </c>
      <c r="H62" s="2">
        <v>4000000</v>
      </c>
    </row>
    <row r="63" spans="1:8" x14ac:dyDescent="0.2">
      <c r="A63" s="1" t="s">
        <v>58</v>
      </c>
      <c r="B63" s="1" t="s">
        <v>232</v>
      </c>
      <c r="C63" s="1" t="s">
        <v>233</v>
      </c>
      <c r="D63" s="1" t="s">
        <v>9969</v>
      </c>
      <c r="E63" s="1" t="s">
        <v>9970</v>
      </c>
      <c r="F63" s="1" t="s">
        <v>3558</v>
      </c>
      <c r="G63" s="1" t="s">
        <v>51</v>
      </c>
      <c r="H63" s="2">
        <v>5000000</v>
      </c>
    </row>
    <row r="64" spans="1:8" x14ac:dyDescent="0.2">
      <c r="A64" s="1" t="s">
        <v>58</v>
      </c>
      <c r="B64" s="1" t="s">
        <v>4768</v>
      </c>
      <c r="C64" s="1" t="s">
        <v>4769</v>
      </c>
      <c r="D64" s="1" t="s">
        <v>5431</v>
      </c>
      <c r="E64" s="1" t="s">
        <v>5432</v>
      </c>
      <c r="F64" s="1" t="s">
        <v>2641</v>
      </c>
      <c r="G64" s="1" t="s">
        <v>51</v>
      </c>
      <c r="H64" s="2">
        <v>270476.19</v>
      </c>
    </row>
    <row r="65" spans="1:8" x14ac:dyDescent="0.2">
      <c r="A65" s="1" t="s">
        <v>58</v>
      </c>
      <c r="B65" s="1" t="s">
        <v>2305</v>
      </c>
      <c r="C65" s="1" t="s">
        <v>2306</v>
      </c>
      <c r="D65" s="1" t="s">
        <v>6076</v>
      </c>
      <c r="E65" s="1" t="s">
        <v>6077</v>
      </c>
      <c r="F65" s="1" t="s">
        <v>209</v>
      </c>
      <c r="G65" s="1" t="s">
        <v>51</v>
      </c>
      <c r="H65" s="2">
        <v>479452.05</v>
      </c>
    </row>
    <row r="66" spans="1:8" x14ac:dyDescent="0.2">
      <c r="A66" s="1" t="s">
        <v>58</v>
      </c>
      <c r="B66" s="1" t="s">
        <v>1724</v>
      </c>
      <c r="C66" s="1" t="s">
        <v>1725</v>
      </c>
      <c r="D66" s="1" t="s">
        <v>9481</v>
      </c>
      <c r="E66" s="1" t="s">
        <v>3678</v>
      </c>
      <c r="F66" s="1" t="s">
        <v>3576</v>
      </c>
      <c r="G66" s="1" t="s">
        <v>51</v>
      </c>
      <c r="H66" s="2">
        <v>1000000</v>
      </c>
    </row>
    <row r="67" spans="1:8" x14ac:dyDescent="0.2">
      <c r="A67" s="1" t="s">
        <v>58</v>
      </c>
      <c r="B67" s="1" t="s">
        <v>3428</v>
      </c>
      <c r="C67" s="1" t="s">
        <v>3429</v>
      </c>
      <c r="D67" s="1" t="s">
        <v>4980</v>
      </c>
      <c r="E67" s="1" t="s">
        <v>4981</v>
      </c>
      <c r="F67" s="1" t="s">
        <v>2641</v>
      </c>
      <c r="G67" s="1" t="s">
        <v>51</v>
      </c>
      <c r="H67" s="2">
        <v>287917.5</v>
      </c>
    </row>
    <row r="68" spans="1:8" x14ac:dyDescent="0.2">
      <c r="A68" s="1" t="s">
        <v>58</v>
      </c>
      <c r="B68" s="1" t="s">
        <v>3428</v>
      </c>
      <c r="C68" s="1" t="s">
        <v>3429</v>
      </c>
      <c r="D68" s="1" t="s">
        <v>8971</v>
      </c>
      <c r="E68" s="1" t="s">
        <v>8972</v>
      </c>
      <c r="F68" s="1" t="s">
        <v>2641</v>
      </c>
      <c r="G68" s="1" t="s">
        <v>51</v>
      </c>
      <c r="H68" s="2">
        <v>362835.12</v>
      </c>
    </row>
    <row r="69" spans="1:8" x14ac:dyDescent="0.2">
      <c r="A69" s="1" t="s">
        <v>58</v>
      </c>
      <c r="B69" s="1" t="s">
        <v>70</v>
      </c>
      <c r="C69" s="1" t="s">
        <v>71</v>
      </c>
      <c r="D69" s="1" t="s">
        <v>8968</v>
      </c>
      <c r="E69" s="1" t="s">
        <v>7139</v>
      </c>
      <c r="F69" s="1" t="s">
        <v>2641</v>
      </c>
      <c r="G69" s="1" t="s">
        <v>51</v>
      </c>
      <c r="H69" s="2">
        <v>222857.14</v>
      </c>
    </row>
    <row r="70" spans="1:8" x14ac:dyDescent="0.2">
      <c r="A70" s="1" t="s">
        <v>58</v>
      </c>
      <c r="B70" s="1" t="s">
        <v>3416</v>
      </c>
      <c r="C70" s="1" t="s">
        <v>3417</v>
      </c>
      <c r="D70" s="1" t="s">
        <v>3743</v>
      </c>
      <c r="E70" s="1" t="s">
        <v>3744</v>
      </c>
      <c r="F70" s="1" t="s">
        <v>2641</v>
      </c>
      <c r="G70" s="1" t="s">
        <v>51</v>
      </c>
      <c r="H70" s="2">
        <v>365714.29</v>
      </c>
    </row>
    <row r="71" spans="1:8" x14ac:dyDescent="0.2">
      <c r="A71" s="1" t="s">
        <v>58</v>
      </c>
      <c r="B71" s="1" t="s">
        <v>384</v>
      </c>
      <c r="C71" s="1" t="s">
        <v>385</v>
      </c>
      <c r="D71" s="1" t="s">
        <v>8932</v>
      </c>
      <c r="E71" s="1" t="s">
        <v>8933</v>
      </c>
      <c r="F71" s="1" t="s">
        <v>3558</v>
      </c>
      <c r="G71" s="1" t="s">
        <v>51</v>
      </c>
      <c r="H71" s="2">
        <v>250000</v>
      </c>
    </row>
    <row r="72" spans="1:8" x14ac:dyDescent="0.2">
      <c r="A72" s="1" t="s">
        <v>58</v>
      </c>
      <c r="B72" s="1" t="s">
        <v>1320</v>
      </c>
      <c r="C72" s="1" t="s">
        <v>1321</v>
      </c>
      <c r="D72" s="1" t="s">
        <v>7161</v>
      </c>
      <c r="E72" s="1" t="s">
        <v>7162</v>
      </c>
      <c r="F72" s="1" t="s">
        <v>2641</v>
      </c>
      <c r="G72" s="1" t="s">
        <v>51</v>
      </c>
      <c r="H72" s="2">
        <v>460952.38</v>
      </c>
    </row>
    <row r="73" spans="1:8" x14ac:dyDescent="0.2">
      <c r="A73" s="1" t="s">
        <v>58</v>
      </c>
      <c r="B73" s="1" t="s">
        <v>2992</v>
      </c>
      <c r="C73" s="1" t="s">
        <v>2628</v>
      </c>
      <c r="D73" s="1" t="s">
        <v>9739</v>
      </c>
      <c r="E73" s="1" t="s">
        <v>6219</v>
      </c>
      <c r="F73" s="1" t="s">
        <v>3838</v>
      </c>
      <c r="G73" s="1" t="s">
        <v>51</v>
      </c>
      <c r="H73" s="2">
        <v>1000000</v>
      </c>
    </row>
    <row r="74" spans="1:8" ht="22.5" x14ac:dyDescent="0.2">
      <c r="A74" s="1" t="s">
        <v>58</v>
      </c>
      <c r="B74" s="1" t="s">
        <v>2992</v>
      </c>
      <c r="C74" s="1" t="s">
        <v>2993</v>
      </c>
      <c r="D74" s="1" t="s">
        <v>7777</v>
      </c>
      <c r="E74" s="1" t="s">
        <v>7778</v>
      </c>
      <c r="F74" s="1" t="s">
        <v>2641</v>
      </c>
      <c r="G74" s="1" t="s">
        <v>51</v>
      </c>
      <c r="H74" s="2">
        <v>911877.39</v>
      </c>
    </row>
    <row r="75" spans="1:8" x14ac:dyDescent="0.2">
      <c r="A75" s="1" t="s">
        <v>58</v>
      </c>
      <c r="B75" s="1" t="s">
        <v>1806</v>
      </c>
      <c r="C75" s="1" t="s">
        <v>1807</v>
      </c>
      <c r="D75" s="1" t="s">
        <v>6339</v>
      </c>
      <c r="E75" s="1" t="s">
        <v>6340</v>
      </c>
      <c r="F75" s="1" t="s">
        <v>2641</v>
      </c>
      <c r="G75" s="1" t="s">
        <v>51</v>
      </c>
      <c r="H75" s="2">
        <v>222857.14</v>
      </c>
    </row>
    <row r="76" spans="1:8" x14ac:dyDescent="0.2">
      <c r="A76" s="1" t="s">
        <v>58</v>
      </c>
      <c r="B76" s="1" t="s">
        <v>791</v>
      </c>
      <c r="C76" s="1" t="s">
        <v>792</v>
      </c>
      <c r="D76" s="1" t="s">
        <v>5250</v>
      </c>
      <c r="E76" s="1" t="s">
        <v>5251</v>
      </c>
      <c r="F76" s="1" t="s">
        <v>2641</v>
      </c>
      <c r="G76" s="1" t="s">
        <v>51</v>
      </c>
      <c r="H76" s="2">
        <v>487500</v>
      </c>
    </row>
    <row r="77" spans="1:8" x14ac:dyDescent="0.2">
      <c r="A77" s="1" t="s">
        <v>58</v>
      </c>
      <c r="B77" s="1" t="s">
        <v>791</v>
      </c>
      <c r="C77" s="1" t="s">
        <v>792</v>
      </c>
      <c r="D77" s="1" t="s">
        <v>5883</v>
      </c>
      <c r="E77" s="1" t="s">
        <v>5884</v>
      </c>
      <c r="F77" s="1" t="s">
        <v>11</v>
      </c>
      <c r="G77" s="1" t="s">
        <v>51</v>
      </c>
      <c r="H77" s="2">
        <v>270476.19</v>
      </c>
    </row>
    <row r="78" spans="1:8" ht="22.5" x14ac:dyDescent="0.2">
      <c r="A78" s="1" t="s">
        <v>58</v>
      </c>
      <c r="B78" s="1" t="s">
        <v>3809</v>
      </c>
      <c r="C78" s="1" t="s">
        <v>3810</v>
      </c>
      <c r="D78" s="1" t="s">
        <v>7126</v>
      </c>
      <c r="E78" s="1" t="s">
        <v>7127</v>
      </c>
      <c r="F78" s="1" t="s">
        <v>2641</v>
      </c>
      <c r="G78" s="1" t="s">
        <v>51</v>
      </c>
      <c r="H78" s="2">
        <v>460952.38</v>
      </c>
    </row>
    <row r="79" spans="1:8" ht="22.5" x14ac:dyDescent="0.2">
      <c r="A79" s="1" t="s">
        <v>58</v>
      </c>
      <c r="B79" s="1" t="s">
        <v>331</v>
      </c>
      <c r="C79" s="1" t="s">
        <v>332</v>
      </c>
      <c r="D79" s="1" t="s">
        <v>6036</v>
      </c>
      <c r="E79" s="1" t="s">
        <v>6037</v>
      </c>
      <c r="F79" s="1" t="s">
        <v>11</v>
      </c>
      <c r="G79" s="1" t="s">
        <v>51</v>
      </c>
      <c r="H79" s="2">
        <v>222857.14</v>
      </c>
    </row>
    <row r="80" spans="1:8" ht="22.5" x14ac:dyDescent="0.2">
      <c r="A80" s="1" t="s">
        <v>58</v>
      </c>
      <c r="B80" s="1" t="s">
        <v>331</v>
      </c>
      <c r="C80" s="1" t="s">
        <v>332</v>
      </c>
      <c r="D80" s="1" t="s">
        <v>7002</v>
      </c>
      <c r="E80" s="1" t="s">
        <v>7003</v>
      </c>
      <c r="F80" s="1" t="s">
        <v>2641</v>
      </c>
      <c r="G80" s="1" t="s">
        <v>51</v>
      </c>
      <c r="H80" s="2">
        <v>222857.14</v>
      </c>
    </row>
    <row r="81" spans="1:8" ht="22.5" x14ac:dyDescent="0.2">
      <c r="A81" s="1" t="s">
        <v>58</v>
      </c>
      <c r="B81" s="1" t="s">
        <v>331</v>
      </c>
      <c r="C81" s="1" t="s">
        <v>332</v>
      </c>
      <c r="D81" s="1" t="s">
        <v>9451</v>
      </c>
      <c r="E81" s="1" t="s">
        <v>9452</v>
      </c>
      <c r="F81" s="1" t="s">
        <v>3576</v>
      </c>
      <c r="G81" s="1" t="s">
        <v>51</v>
      </c>
      <c r="H81" s="2">
        <v>350000</v>
      </c>
    </row>
    <row r="82" spans="1:8" ht="22.5" x14ac:dyDescent="0.2">
      <c r="A82" s="1" t="s">
        <v>58</v>
      </c>
      <c r="B82" s="1" t="s">
        <v>1761</v>
      </c>
      <c r="C82" s="1" t="s">
        <v>1762</v>
      </c>
      <c r="D82" s="1" t="s">
        <v>7833</v>
      </c>
      <c r="E82" s="1" t="s">
        <v>7834</v>
      </c>
      <c r="F82" s="1" t="s">
        <v>3558</v>
      </c>
      <c r="G82" s="1" t="s">
        <v>51</v>
      </c>
      <c r="H82" s="2">
        <v>500000</v>
      </c>
    </row>
    <row r="83" spans="1:8" x14ac:dyDescent="0.2">
      <c r="A83" s="1" t="s">
        <v>58</v>
      </c>
      <c r="B83" s="1" t="s">
        <v>450</v>
      </c>
      <c r="C83" s="1" t="s">
        <v>451</v>
      </c>
      <c r="D83" s="1" t="s">
        <v>5299</v>
      </c>
      <c r="E83" s="1" t="s">
        <v>5300</v>
      </c>
      <c r="F83" s="1" t="s">
        <v>2641</v>
      </c>
      <c r="G83" s="1" t="s">
        <v>51</v>
      </c>
      <c r="H83" s="2">
        <v>287917.5</v>
      </c>
    </row>
    <row r="84" spans="1:8" ht="22.5" x14ac:dyDescent="0.2">
      <c r="A84" s="1" t="s">
        <v>58</v>
      </c>
      <c r="B84" s="1" t="s">
        <v>132</v>
      </c>
      <c r="C84" s="1" t="s">
        <v>133</v>
      </c>
      <c r="D84" s="1" t="s">
        <v>3410</v>
      </c>
      <c r="E84" s="1" t="s">
        <v>3411</v>
      </c>
      <c r="F84" s="1" t="s">
        <v>209</v>
      </c>
      <c r="G84" s="1" t="s">
        <v>51</v>
      </c>
      <c r="H84" s="2">
        <v>460952.38</v>
      </c>
    </row>
    <row r="85" spans="1:8" x14ac:dyDescent="0.2">
      <c r="A85" s="1" t="s">
        <v>58</v>
      </c>
      <c r="B85" s="1" t="s">
        <v>1217</v>
      </c>
      <c r="C85" s="1" t="s">
        <v>1218</v>
      </c>
      <c r="D85" s="1" t="s">
        <v>7133</v>
      </c>
      <c r="E85" s="1" t="s">
        <v>7134</v>
      </c>
      <c r="F85" s="1" t="s">
        <v>2641</v>
      </c>
      <c r="G85" s="1" t="s">
        <v>51</v>
      </c>
      <c r="H85" s="2">
        <v>911877.39</v>
      </c>
    </row>
    <row r="86" spans="1:8" x14ac:dyDescent="0.2">
      <c r="A86" s="1" t="s">
        <v>58</v>
      </c>
      <c r="B86" s="1" t="s">
        <v>2648</v>
      </c>
      <c r="C86" s="1" t="s">
        <v>2649</v>
      </c>
      <c r="D86" s="1" t="s">
        <v>3862</v>
      </c>
      <c r="E86" s="1" t="s">
        <v>3863</v>
      </c>
      <c r="F86" s="1" t="s">
        <v>3576</v>
      </c>
      <c r="G86" s="1" t="s">
        <v>51</v>
      </c>
      <c r="H86" s="2">
        <v>250000</v>
      </c>
    </row>
    <row r="87" spans="1:8" x14ac:dyDescent="0.2">
      <c r="A87" s="1" t="s">
        <v>58</v>
      </c>
      <c r="B87" s="1" t="s">
        <v>2648</v>
      </c>
      <c r="C87" s="1" t="s">
        <v>2649</v>
      </c>
      <c r="D87" s="1" t="s">
        <v>7080</v>
      </c>
      <c r="E87" s="1" t="s">
        <v>7081</v>
      </c>
      <c r="F87" s="1" t="s">
        <v>2641</v>
      </c>
      <c r="G87" s="1" t="s">
        <v>51</v>
      </c>
      <c r="H87" s="2">
        <v>911877.39</v>
      </c>
    </row>
    <row r="88" spans="1:8" x14ac:dyDescent="0.2">
      <c r="A88" s="1" t="s">
        <v>58</v>
      </c>
      <c r="B88" s="1" t="s">
        <v>1992</v>
      </c>
      <c r="C88" s="1" t="s">
        <v>2390</v>
      </c>
      <c r="D88" s="1" t="s">
        <v>7140</v>
      </c>
      <c r="E88" s="1" t="s">
        <v>7141</v>
      </c>
      <c r="F88" s="1" t="s">
        <v>2641</v>
      </c>
      <c r="G88" s="1" t="s">
        <v>51</v>
      </c>
      <c r="H88" s="2">
        <v>911877.39</v>
      </c>
    </row>
    <row r="89" spans="1:8" ht="22.5" x14ac:dyDescent="0.2">
      <c r="A89" s="1" t="s">
        <v>58</v>
      </c>
      <c r="B89" s="1" t="s">
        <v>1992</v>
      </c>
      <c r="C89" s="1" t="s">
        <v>2390</v>
      </c>
      <c r="D89" s="1" t="s">
        <v>9064</v>
      </c>
      <c r="E89" s="1" t="s">
        <v>9065</v>
      </c>
      <c r="F89" s="1" t="s">
        <v>3558</v>
      </c>
      <c r="G89" s="1" t="s">
        <v>51</v>
      </c>
      <c r="H89" s="2">
        <v>500000</v>
      </c>
    </row>
    <row r="90" spans="1:8" x14ac:dyDescent="0.2">
      <c r="A90" s="1" t="s">
        <v>58</v>
      </c>
      <c r="B90" s="1" t="s">
        <v>650</v>
      </c>
      <c r="C90" s="1" t="s">
        <v>651</v>
      </c>
      <c r="D90" s="1" t="s">
        <v>8902</v>
      </c>
      <c r="E90" s="1" t="s">
        <v>8903</v>
      </c>
      <c r="F90" s="1" t="s">
        <v>3558</v>
      </c>
      <c r="G90" s="1" t="s">
        <v>51</v>
      </c>
      <c r="H90" s="2">
        <v>250000</v>
      </c>
    </row>
    <row r="91" spans="1:8" x14ac:dyDescent="0.2">
      <c r="A91" s="1" t="s">
        <v>58</v>
      </c>
      <c r="B91" s="1" t="s">
        <v>1684</v>
      </c>
      <c r="C91" s="1" t="s">
        <v>1685</v>
      </c>
      <c r="D91" s="1" t="s">
        <v>6965</v>
      </c>
      <c r="E91" s="1" t="s">
        <v>6966</v>
      </c>
      <c r="F91" s="1" t="s">
        <v>2641</v>
      </c>
      <c r="G91" s="1" t="s">
        <v>51</v>
      </c>
      <c r="H91" s="2">
        <v>222857.14</v>
      </c>
    </row>
    <row r="92" spans="1:8" x14ac:dyDescent="0.2">
      <c r="A92" s="1" t="s">
        <v>58</v>
      </c>
      <c r="B92" s="1" t="s">
        <v>3916</v>
      </c>
      <c r="C92" s="1" t="s">
        <v>3917</v>
      </c>
      <c r="D92" s="1" t="s">
        <v>3914</v>
      </c>
      <c r="E92" s="1" t="s">
        <v>3915</v>
      </c>
      <c r="F92" s="1" t="s">
        <v>3576</v>
      </c>
      <c r="G92" s="1" t="s">
        <v>51</v>
      </c>
      <c r="H92" s="2">
        <v>250000</v>
      </c>
    </row>
    <row r="93" spans="1:8" ht="22.5" x14ac:dyDescent="0.2">
      <c r="A93" s="1" t="s">
        <v>58</v>
      </c>
      <c r="B93" s="1" t="s">
        <v>540</v>
      </c>
      <c r="C93" s="1" t="s">
        <v>7869</v>
      </c>
      <c r="D93" s="1" t="s">
        <v>7867</v>
      </c>
      <c r="E93" s="1" t="s">
        <v>7868</v>
      </c>
      <c r="F93" s="1" t="s">
        <v>209</v>
      </c>
      <c r="G93" s="1" t="s">
        <v>51</v>
      </c>
      <c r="H93" s="2">
        <v>1000000</v>
      </c>
    </row>
    <row r="94" spans="1:8" ht="22.5" x14ac:dyDescent="0.2">
      <c r="A94" s="1" t="s">
        <v>58</v>
      </c>
      <c r="B94" s="1" t="s">
        <v>540</v>
      </c>
      <c r="C94" s="1" t="s">
        <v>3460</v>
      </c>
      <c r="D94" s="1" t="s">
        <v>9047</v>
      </c>
      <c r="E94" s="1" t="s">
        <v>9048</v>
      </c>
      <c r="F94" s="1" t="s">
        <v>209</v>
      </c>
      <c r="G94" s="1" t="s">
        <v>51</v>
      </c>
      <c r="H94" s="2">
        <v>283757.34000000003</v>
      </c>
    </row>
    <row r="95" spans="1:8" ht="33.75" x14ac:dyDescent="0.2">
      <c r="A95" s="1" t="s">
        <v>58</v>
      </c>
      <c r="B95" s="1" t="s">
        <v>540</v>
      </c>
      <c r="C95" s="1" t="s">
        <v>7912</v>
      </c>
      <c r="D95" s="1" t="s">
        <v>7910</v>
      </c>
      <c r="E95" s="1" t="s">
        <v>7911</v>
      </c>
      <c r="F95" s="1" t="s">
        <v>3704</v>
      </c>
      <c r="G95" s="1" t="s">
        <v>51</v>
      </c>
      <c r="H95" s="2">
        <v>750000</v>
      </c>
    </row>
    <row r="96" spans="1:8" x14ac:dyDescent="0.2">
      <c r="A96" s="1" t="s">
        <v>58</v>
      </c>
      <c r="B96" s="1" t="s">
        <v>3355</v>
      </c>
      <c r="C96" s="1" t="s">
        <v>3356</v>
      </c>
      <c r="D96" s="1" t="s">
        <v>4159</v>
      </c>
      <c r="E96" s="1" t="s">
        <v>4160</v>
      </c>
      <c r="F96" s="1" t="s">
        <v>3576</v>
      </c>
      <c r="G96" s="1" t="s">
        <v>51</v>
      </c>
      <c r="H96" s="2">
        <v>300000</v>
      </c>
    </row>
    <row r="97" spans="1:8" x14ac:dyDescent="0.2">
      <c r="A97" s="1" t="s">
        <v>58</v>
      </c>
      <c r="B97" s="1" t="s">
        <v>3355</v>
      </c>
      <c r="C97" s="1" t="s">
        <v>3356</v>
      </c>
      <c r="D97" s="1" t="s">
        <v>8973</v>
      </c>
      <c r="E97" s="1" t="s">
        <v>8974</v>
      </c>
      <c r="F97" s="1" t="s">
        <v>2641</v>
      </c>
      <c r="G97" s="1" t="s">
        <v>51</v>
      </c>
      <c r="H97" s="2">
        <v>365714.29</v>
      </c>
    </row>
    <row r="98" spans="1:8" x14ac:dyDescent="0.2">
      <c r="A98" s="1" t="s">
        <v>58</v>
      </c>
      <c r="B98" s="1" t="s">
        <v>1004</v>
      </c>
      <c r="C98" s="1" t="s">
        <v>1005</v>
      </c>
      <c r="D98" s="1" t="s">
        <v>4258</v>
      </c>
      <c r="E98" s="1" t="s">
        <v>4259</v>
      </c>
      <c r="F98" s="1" t="s">
        <v>3576</v>
      </c>
      <c r="G98" s="1" t="s">
        <v>51</v>
      </c>
      <c r="H98" s="2">
        <v>400000</v>
      </c>
    </row>
    <row r="99" spans="1:8" ht="22.5" x14ac:dyDescent="0.2">
      <c r="A99" s="1" t="s">
        <v>58</v>
      </c>
      <c r="B99" s="1" t="s">
        <v>2546</v>
      </c>
      <c r="C99" s="1" t="s">
        <v>2547</v>
      </c>
      <c r="D99" s="1" t="s">
        <v>4588</v>
      </c>
      <c r="E99" s="1" t="s">
        <v>4589</v>
      </c>
      <c r="F99" s="1" t="s">
        <v>2641</v>
      </c>
      <c r="G99" s="1" t="s">
        <v>51</v>
      </c>
      <c r="H99" s="2">
        <v>365714.29</v>
      </c>
    </row>
    <row r="100" spans="1:8" ht="22.5" x14ac:dyDescent="0.2">
      <c r="A100" s="1" t="s">
        <v>58</v>
      </c>
      <c r="B100" s="1" t="s">
        <v>68</v>
      </c>
      <c r="C100" s="1" t="s">
        <v>69</v>
      </c>
      <c r="D100" s="1" t="s">
        <v>3228</v>
      </c>
      <c r="E100" s="1" t="s">
        <v>1996</v>
      </c>
      <c r="F100" s="1" t="s">
        <v>209</v>
      </c>
      <c r="G100" s="1" t="s">
        <v>51</v>
      </c>
      <c r="H100" s="2">
        <v>911877.39</v>
      </c>
    </row>
    <row r="101" spans="1:8" x14ac:dyDescent="0.2">
      <c r="A101" s="1" t="s">
        <v>58</v>
      </c>
      <c r="B101" s="1" t="s">
        <v>1382</v>
      </c>
      <c r="C101" s="1" t="s">
        <v>1383</v>
      </c>
      <c r="D101" s="1" t="s">
        <v>7109</v>
      </c>
      <c r="E101" s="1" t="s">
        <v>7110</v>
      </c>
      <c r="F101" s="1" t="s">
        <v>2641</v>
      </c>
      <c r="G101" s="1" t="s">
        <v>51</v>
      </c>
      <c r="H101" s="2">
        <v>911877.39</v>
      </c>
    </row>
    <row r="102" spans="1:8" x14ac:dyDescent="0.2">
      <c r="A102" s="1" t="s">
        <v>58</v>
      </c>
      <c r="B102" s="1" t="s">
        <v>1382</v>
      </c>
      <c r="C102" s="1" t="s">
        <v>1383</v>
      </c>
      <c r="D102" s="1" t="s">
        <v>9031</v>
      </c>
      <c r="E102" s="1" t="s">
        <v>9032</v>
      </c>
      <c r="F102" s="1" t="s">
        <v>3558</v>
      </c>
      <c r="G102" s="1" t="s">
        <v>51</v>
      </c>
      <c r="H102" s="2">
        <v>500000</v>
      </c>
    </row>
    <row r="103" spans="1:8" x14ac:dyDescent="0.2">
      <c r="A103" s="1" t="s">
        <v>58</v>
      </c>
      <c r="B103" s="1" t="s">
        <v>3666</v>
      </c>
      <c r="C103" s="1" t="s">
        <v>3667</v>
      </c>
      <c r="D103" s="1" t="s">
        <v>7082</v>
      </c>
      <c r="E103" s="1" t="s">
        <v>3665</v>
      </c>
      <c r="F103" s="1" t="s">
        <v>2641</v>
      </c>
      <c r="G103" s="1" t="s">
        <v>51</v>
      </c>
      <c r="H103" s="2">
        <v>222857</v>
      </c>
    </row>
    <row r="104" spans="1:8" x14ac:dyDescent="0.2">
      <c r="A104" s="1" t="s">
        <v>58</v>
      </c>
      <c r="B104" s="1" t="s">
        <v>2462</v>
      </c>
      <c r="C104" s="1" t="s">
        <v>2463</v>
      </c>
      <c r="D104" s="1" t="s">
        <v>4198</v>
      </c>
      <c r="E104" s="1" t="s">
        <v>4199</v>
      </c>
      <c r="F104" s="1" t="s">
        <v>2641</v>
      </c>
      <c r="G104" s="1" t="s">
        <v>51</v>
      </c>
      <c r="H104" s="2">
        <v>460952.3</v>
      </c>
    </row>
    <row r="105" spans="1:8" x14ac:dyDescent="0.2">
      <c r="A105" s="1" t="s">
        <v>58</v>
      </c>
      <c r="B105" s="1" t="s">
        <v>3357</v>
      </c>
      <c r="C105" s="1" t="s">
        <v>3358</v>
      </c>
      <c r="D105" s="1" t="s">
        <v>5241</v>
      </c>
      <c r="E105" s="1" t="s">
        <v>5242</v>
      </c>
      <c r="F105" s="1" t="s">
        <v>2641</v>
      </c>
      <c r="G105" s="1" t="s">
        <v>51</v>
      </c>
      <c r="H105" s="2">
        <v>243750</v>
      </c>
    </row>
    <row r="106" spans="1:8" x14ac:dyDescent="0.2">
      <c r="A106" s="1" t="s">
        <v>58</v>
      </c>
      <c r="B106" s="1" t="s">
        <v>1790</v>
      </c>
      <c r="C106" s="1" t="s">
        <v>1791</v>
      </c>
      <c r="D106" s="1" t="s">
        <v>3156</v>
      </c>
      <c r="E106" s="1" t="s">
        <v>756</v>
      </c>
      <c r="F106" s="1" t="s">
        <v>209</v>
      </c>
      <c r="G106" s="1" t="s">
        <v>51</v>
      </c>
      <c r="H106" s="2">
        <v>910536.4</v>
      </c>
    </row>
    <row r="107" spans="1:8" x14ac:dyDescent="0.2">
      <c r="A107" s="1" t="s">
        <v>58</v>
      </c>
      <c r="B107" s="1" t="s">
        <v>1790</v>
      </c>
      <c r="C107" s="1" t="s">
        <v>1791</v>
      </c>
      <c r="D107" s="1" t="s">
        <v>5775</v>
      </c>
      <c r="E107" s="1" t="s">
        <v>5776</v>
      </c>
      <c r="F107" s="1" t="s">
        <v>11</v>
      </c>
      <c r="G107" s="1" t="s">
        <v>51</v>
      </c>
      <c r="H107" s="2">
        <v>222857.14</v>
      </c>
    </row>
    <row r="108" spans="1:8" x14ac:dyDescent="0.2">
      <c r="A108" s="1" t="s">
        <v>58</v>
      </c>
      <c r="B108" s="1" t="s">
        <v>1145</v>
      </c>
      <c r="C108" s="1" t="s">
        <v>1146</v>
      </c>
      <c r="D108" s="1" t="s">
        <v>4245</v>
      </c>
      <c r="E108" s="1" t="s">
        <v>3678</v>
      </c>
      <c r="F108" s="1" t="s">
        <v>3576</v>
      </c>
      <c r="G108" s="1" t="s">
        <v>51</v>
      </c>
      <c r="H108" s="2">
        <v>300000</v>
      </c>
    </row>
    <row r="109" spans="1:8" ht="22.5" x14ac:dyDescent="0.2">
      <c r="A109" s="1" t="s">
        <v>58</v>
      </c>
      <c r="B109" s="1" t="s">
        <v>2671</v>
      </c>
      <c r="C109" s="1" t="s">
        <v>2672</v>
      </c>
      <c r="D109" s="1" t="s">
        <v>8948</v>
      </c>
      <c r="E109" s="1" t="s">
        <v>8949</v>
      </c>
      <c r="F109" s="1" t="s">
        <v>2641</v>
      </c>
      <c r="G109" s="1" t="s">
        <v>51</v>
      </c>
      <c r="H109" s="2">
        <v>270476.19</v>
      </c>
    </row>
    <row r="110" spans="1:8" x14ac:dyDescent="0.2">
      <c r="A110" s="1" t="s">
        <v>58</v>
      </c>
      <c r="B110" s="1" t="s">
        <v>2500</v>
      </c>
      <c r="C110" s="1" t="s">
        <v>2501</v>
      </c>
      <c r="D110" s="1" t="s">
        <v>7851</v>
      </c>
      <c r="E110" s="1" t="s">
        <v>7852</v>
      </c>
      <c r="F110" s="1" t="s">
        <v>3558</v>
      </c>
      <c r="G110" s="1" t="s">
        <v>51</v>
      </c>
      <c r="H110" s="2">
        <v>250000</v>
      </c>
    </row>
    <row r="111" spans="1:8" x14ac:dyDescent="0.2">
      <c r="A111" s="1" t="s">
        <v>58</v>
      </c>
      <c r="B111" s="1" t="s">
        <v>65</v>
      </c>
      <c r="C111" s="1" t="s">
        <v>66</v>
      </c>
      <c r="D111" s="1" t="s">
        <v>9026</v>
      </c>
      <c r="E111" s="1" t="s">
        <v>5424</v>
      </c>
      <c r="F111" s="1" t="s">
        <v>3576</v>
      </c>
      <c r="G111" s="1" t="s">
        <v>51</v>
      </c>
      <c r="H111" s="2">
        <v>300000</v>
      </c>
    </row>
    <row r="112" spans="1:8" x14ac:dyDescent="0.2">
      <c r="A112" s="1" t="s">
        <v>58</v>
      </c>
      <c r="B112" s="1" t="s">
        <v>3035</v>
      </c>
      <c r="C112" s="1" t="s">
        <v>3036</v>
      </c>
      <c r="D112" s="1" t="s">
        <v>7163</v>
      </c>
      <c r="E112" s="1" t="s">
        <v>7164</v>
      </c>
      <c r="F112" s="1" t="s">
        <v>2641</v>
      </c>
      <c r="G112" s="1" t="s">
        <v>51</v>
      </c>
      <c r="H112" s="2">
        <v>460952.38</v>
      </c>
    </row>
    <row r="113" spans="1:8" x14ac:dyDescent="0.2">
      <c r="A113" s="1" t="s">
        <v>58</v>
      </c>
      <c r="B113" s="1" t="s">
        <v>888</v>
      </c>
      <c r="C113" s="1" t="s">
        <v>889</v>
      </c>
      <c r="D113" s="1" t="s">
        <v>5252</v>
      </c>
      <c r="E113" s="1" t="s">
        <v>5253</v>
      </c>
      <c r="F113" s="1" t="s">
        <v>2641</v>
      </c>
      <c r="G113" s="1" t="s">
        <v>51</v>
      </c>
      <c r="H113" s="2">
        <v>243750</v>
      </c>
    </row>
    <row r="114" spans="1:8" x14ac:dyDescent="0.2">
      <c r="A114" s="1" t="s">
        <v>58</v>
      </c>
      <c r="B114" s="1" t="s">
        <v>2444</v>
      </c>
      <c r="C114" s="1" t="s">
        <v>2445</v>
      </c>
      <c r="D114" s="1" t="s">
        <v>5245</v>
      </c>
      <c r="E114" s="1" t="s">
        <v>3694</v>
      </c>
      <c r="F114" s="1" t="s">
        <v>2641</v>
      </c>
      <c r="G114" s="1" t="s">
        <v>51</v>
      </c>
      <c r="H114" s="2">
        <v>487500</v>
      </c>
    </row>
    <row r="115" spans="1:8" ht="22.5" x14ac:dyDescent="0.2">
      <c r="A115" s="1" t="s">
        <v>58</v>
      </c>
      <c r="B115" s="1" t="s">
        <v>5647</v>
      </c>
      <c r="C115" s="1" t="s">
        <v>5648</v>
      </c>
      <c r="D115" s="1" t="s">
        <v>5645</v>
      </c>
      <c r="E115" s="1" t="s">
        <v>5646</v>
      </c>
      <c r="F115" s="1" t="s">
        <v>2641</v>
      </c>
      <c r="G115" s="1" t="s">
        <v>51</v>
      </c>
      <c r="H115" s="2">
        <v>285067.5</v>
      </c>
    </row>
    <row r="116" spans="1:8" ht="22.5" x14ac:dyDescent="0.2">
      <c r="A116" s="1" t="s">
        <v>58</v>
      </c>
      <c r="B116" s="1" t="s">
        <v>2722</v>
      </c>
      <c r="C116" s="1" t="s">
        <v>2723</v>
      </c>
      <c r="D116" s="1" t="s">
        <v>2720</v>
      </c>
      <c r="E116" s="1" t="s">
        <v>2721</v>
      </c>
      <c r="F116" s="1" t="s">
        <v>209</v>
      </c>
      <c r="G116" s="1" t="s">
        <v>51</v>
      </c>
      <c r="H116" s="2">
        <v>460952.38</v>
      </c>
    </row>
    <row r="117" spans="1:8" ht="22.5" x14ac:dyDescent="0.2">
      <c r="A117" s="1" t="s">
        <v>58</v>
      </c>
      <c r="B117" s="1" t="s">
        <v>2722</v>
      </c>
      <c r="C117" s="1" t="s">
        <v>2723</v>
      </c>
      <c r="D117" s="1" t="s">
        <v>3974</v>
      </c>
      <c r="E117" s="1" t="s">
        <v>3975</v>
      </c>
      <c r="F117" s="1" t="s">
        <v>3558</v>
      </c>
      <c r="G117" s="1" t="s">
        <v>51</v>
      </c>
      <c r="H117" s="2">
        <v>350000</v>
      </c>
    </row>
    <row r="118" spans="1:8" ht="22.5" x14ac:dyDescent="0.2">
      <c r="A118" s="1" t="s">
        <v>58</v>
      </c>
      <c r="B118" s="1" t="s">
        <v>2722</v>
      </c>
      <c r="C118" s="1" t="s">
        <v>2723</v>
      </c>
      <c r="D118" s="1" t="s">
        <v>8894</v>
      </c>
      <c r="E118" s="1" t="s">
        <v>8895</v>
      </c>
      <c r="F118" s="1" t="s">
        <v>3558</v>
      </c>
      <c r="G118" s="1" t="s">
        <v>51</v>
      </c>
      <c r="H118" s="2">
        <v>250000</v>
      </c>
    </row>
    <row r="119" spans="1:8" x14ac:dyDescent="0.2">
      <c r="A119" s="1" t="s">
        <v>58</v>
      </c>
      <c r="B119" s="1" t="s">
        <v>8966</v>
      </c>
      <c r="C119" s="1" t="s">
        <v>8967</v>
      </c>
      <c r="D119" s="1" t="s">
        <v>8964</v>
      </c>
      <c r="E119" s="1" t="s">
        <v>8965</v>
      </c>
      <c r="F119" s="1" t="s">
        <v>2641</v>
      </c>
      <c r="G119" s="1" t="s">
        <v>51</v>
      </c>
      <c r="H119" s="2">
        <v>270476.19</v>
      </c>
    </row>
    <row r="120" spans="1:8" ht="22.5" x14ac:dyDescent="0.2">
      <c r="A120" s="1" t="s">
        <v>58</v>
      </c>
      <c r="B120" s="1" t="s">
        <v>2862</v>
      </c>
      <c r="C120" s="1" t="s">
        <v>2863</v>
      </c>
      <c r="D120" s="1" t="s">
        <v>3891</v>
      </c>
      <c r="E120" s="1" t="s">
        <v>2446</v>
      </c>
      <c r="F120" s="1" t="s">
        <v>3576</v>
      </c>
      <c r="G120" s="1" t="s">
        <v>51</v>
      </c>
      <c r="H120" s="2">
        <v>286135</v>
      </c>
    </row>
    <row r="121" spans="1:8" ht="22.5" x14ac:dyDescent="0.2">
      <c r="A121" s="1" t="s">
        <v>58</v>
      </c>
      <c r="B121" s="1" t="s">
        <v>2862</v>
      </c>
      <c r="C121" s="1" t="s">
        <v>2863</v>
      </c>
      <c r="D121" s="1" t="s">
        <v>6260</v>
      </c>
      <c r="E121" s="1" t="s">
        <v>6261</v>
      </c>
      <c r="F121" s="1" t="s">
        <v>2641</v>
      </c>
      <c r="G121" s="1" t="s">
        <v>51</v>
      </c>
      <c r="H121" s="2">
        <v>222857.14</v>
      </c>
    </row>
    <row r="122" spans="1:8" x14ac:dyDescent="0.2">
      <c r="A122" s="1" t="s">
        <v>58</v>
      </c>
      <c r="B122" s="1" t="s">
        <v>3345</v>
      </c>
      <c r="C122" s="1" t="s">
        <v>3346</v>
      </c>
      <c r="D122" s="1" t="s">
        <v>6423</v>
      </c>
      <c r="E122" s="1" t="s">
        <v>6424</v>
      </c>
      <c r="F122" s="1" t="s">
        <v>11</v>
      </c>
      <c r="G122" s="1" t="s">
        <v>51</v>
      </c>
      <c r="H122" s="2">
        <v>222857.14</v>
      </c>
    </row>
    <row r="123" spans="1:8" x14ac:dyDescent="0.2">
      <c r="A123" s="1" t="s">
        <v>58</v>
      </c>
      <c r="B123" s="1" t="s">
        <v>172</v>
      </c>
      <c r="C123" s="1" t="s">
        <v>173</v>
      </c>
      <c r="D123" s="1" t="s">
        <v>2525</v>
      </c>
      <c r="E123" s="1" t="s">
        <v>2526</v>
      </c>
      <c r="F123" s="1" t="s">
        <v>209</v>
      </c>
      <c r="G123" s="1" t="s">
        <v>51</v>
      </c>
      <c r="H123" s="2">
        <v>911877.39</v>
      </c>
    </row>
    <row r="124" spans="1:8" ht="22.5" x14ac:dyDescent="0.2">
      <c r="A124" s="1" t="s">
        <v>58</v>
      </c>
      <c r="B124" s="1" t="s">
        <v>3229</v>
      </c>
      <c r="C124" s="1" t="s">
        <v>3230</v>
      </c>
      <c r="D124" s="1" t="s">
        <v>3709</v>
      </c>
      <c r="E124" s="1" t="s">
        <v>3710</v>
      </c>
      <c r="F124" s="1" t="s">
        <v>2641</v>
      </c>
      <c r="G124" s="1" t="s">
        <v>51</v>
      </c>
      <c r="H124" s="2">
        <v>365714.29</v>
      </c>
    </row>
    <row r="125" spans="1:8" ht="22.5" x14ac:dyDescent="0.2">
      <c r="A125" s="1" t="s">
        <v>58</v>
      </c>
      <c r="B125" s="1" t="s">
        <v>3229</v>
      </c>
      <c r="C125" s="1" t="s">
        <v>3230</v>
      </c>
      <c r="D125" s="1" t="s">
        <v>7132</v>
      </c>
      <c r="E125" s="1" t="s">
        <v>3811</v>
      </c>
      <c r="F125" s="1" t="s">
        <v>2641</v>
      </c>
      <c r="G125" s="1" t="s">
        <v>51</v>
      </c>
      <c r="H125" s="2">
        <v>911877.39</v>
      </c>
    </row>
    <row r="126" spans="1:8" x14ac:dyDescent="0.2">
      <c r="A126" s="1" t="s">
        <v>58</v>
      </c>
      <c r="B126" s="1" t="s">
        <v>243</v>
      </c>
      <c r="C126" s="1" t="s">
        <v>244</v>
      </c>
      <c r="D126" s="1" t="s">
        <v>5551</v>
      </c>
      <c r="E126" s="1" t="s">
        <v>2509</v>
      </c>
      <c r="F126" s="1" t="s">
        <v>2641</v>
      </c>
      <c r="G126" s="1" t="s">
        <v>51</v>
      </c>
      <c r="H126" s="2">
        <v>365714.29</v>
      </c>
    </row>
    <row r="127" spans="1:8" x14ac:dyDescent="0.2">
      <c r="A127" s="1" t="s">
        <v>58</v>
      </c>
      <c r="B127" s="1" t="s">
        <v>767</v>
      </c>
      <c r="C127" s="1" t="s">
        <v>768</v>
      </c>
      <c r="D127" s="1" t="s">
        <v>7797</v>
      </c>
      <c r="E127" s="1" t="s">
        <v>7798</v>
      </c>
      <c r="F127" s="1" t="s">
        <v>3558</v>
      </c>
      <c r="G127" s="1" t="s">
        <v>51</v>
      </c>
      <c r="H127" s="2">
        <v>250000</v>
      </c>
    </row>
    <row r="128" spans="1:8" x14ac:dyDescent="0.2">
      <c r="A128" s="1" t="s">
        <v>58</v>
      </c>
      <c r="B128" s="1" t="s">
        <v>3138</v>
      </c>
      <c r="C128" s="1" t="s">
        <v>3139</v>
      </c>
      <c r="D128" s="1" t="s">
        <v>9954</v>
      </c>
      <c r="E128" s="1" t="s">
        <v>9955</v>
      </c>
      <c r="F128" s="1" t="s">
        <v>3558</v>
      </c>
      <c r="G128" s="1" t="s">
        <v>51</v>
      </c>
      <c r="H128" s="2">
        <v>5000000</v>
      </c>
    </row>
    <row r="129" spans="1:8" x14ac:dyDescent="0.2">
      <c r="A129" s="1" t="s">
        <v>58</v>
      </c>
      <c r="B129" s="1" t="s">
        <v>312</v>
      </c>
      <c r="C129" s="1" t="s">
        <v>313</v>
      </c>
      <c r="D129" s="1" t="s">
        <v>9381</v>
      </c>
      <c r="E129" s="1" t="s">
        <v>9382</v>
      </c>
      <c r="F129" s="1" t="s">
        <v>2641</v>
      </c>
      <c r="G129" s="1" t="s">
        <v>51</v>
      </c>
      <c r="H129" s="2">
        <v>266000</v>
      </c>
    </row>
    <row r="130" spans="1:8" x14ac:dyDescent="0.2">
      <c r="A130" s="1" t="s">
        <v>58</v>
      </c>
      <c r="B130" s="1" t="s">
        <v>3231</v>
      </c>
      <c r="C130" s="1" t="s">
        <v>3232</v>
      </c>
      <c r="D130" s="1" t="s">
        <v>3407</v>
      </c>
      <c r="E130" s="1" t="s">
        <v>3408</v>
      </c>
      <c r="F130" s="1" t="s">
        <v>209</v>
      </c>
      <c r="G130" s="1" t="s">
        <v>51</v>
      </c>
      <c r="H130" s="2">
        <v>460952.38</v>
      </c>
    </row>
    <row r="131" spans="1:8" x14ac:dyDescent="0.2">
      <c r="A131" s="1" t="s">
        <v>58</v>
      </c>
      <c r="B131" s="1" t="s">
        <v>3371</v>
      </c>
      <c r="C131" s="1" t="s">
        <v>3372</v>
      </c>
      <c r="D131" s="1" t="s">
        <v>5123</v>
      </c>
      <c r="E131" s="1" t="s">
        <v>5124</v>
      </c>
      <c r="F131" s="1" t="s">
        <v>2641</v>
      </c>
      <c r="G131" s="1" t="s">
        <v>51</v>
      </c>
      <c r="H131" s="2">
        <v>487500</v>
      </c>
    </row>
    <row r="132" spans="1:8" x14ac:dyDescent="0.2">
      <c r="A132" s="1" t="s">
        <v>58</v>
      </c>
      <c r="B132" s="1" t="s">
        <v>3371</v>
      </c>
      <c r="C132" s="1" t="s">
        <v>3372</v>
      </c>
      <c r="D132" s="1" t="s">
        <v>5364</v>
      </c>
      <c r="E132" s="1" t="s">
        <v>5365</v>
      </c>
      <c r="F132" s="1" t="s">
        <v>3558</v>
      </c>
      <c r="G132" s="1" t="s">
        <v>51</v>
      </c>
      <c r="H132" s="2">
        <v>3000000</v>
      </c>
    </row>
    <row r="133" spans="1:8" x14ac:dyDescent="0.2">
      <c r="A133" s="3"/>
      <c r="B133" s="3"/>
      <c r="C133" s="3"/>
      <c r="D133" s="3"/>
      <c r="E133" s="3"/>
      <c r="F133" s="3"/>
      <c r="G133" s="3"/>
      <c r="H133" s="4">
        <f>SUBTOTAL(109,Tabela145689101112131415161718192021222325262728293031[VL Repasse Proposta])</f>
        <v>84685621.560000002</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view="pageBreakPreview" zoomScale="50" zoomScaleNormal="100" zoomScaleSheetLayoutView="50" workbookViewId="0">
      <selection sqref="A1:H1"/>
    </sheetView>
  </sheetViews>
  <sheetFormatPr defaultRowHeight="11.25" x14ac:dyDescent="0.2"/>
  <cols>
    <col min="1" max="1" width="5.140625" style="1" bestFit="1" customWidth="1"/>
    <col min="2" max="2" width="19.5703125" style="1" customWidth="1"/>
    <col min="3" max="3" width="36.5703125" style="1" customWidth="1"/>
    <col min="4" max="4" width="12.28515625" style="1" customWidth="1"/>
    <col min="5" max="5" width="73.140625" style="1" customWidth="1"/>
    <col min="6" max="6" width="38.855468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86</v>
      </c>
      <c r="B5" s="1" t="s">
        <v>558</v>
      </c>
      <c r="C5" s="1" t="s">
        <v>559</v>
      </c>
      <c r="D5" s="1" t="s">
        <v>629</v>
      </c>
      <c r="E5" s="1" t="s">
        <v>630</v>
      </c>
      <c r="F5" s="1" t="s">
        <v>50</v>
      </c>
      <c r="G5" s="1" t="s">
        <v>51</v>
      </c>
      <c r="H5" s="2">
        <v>2895372.83</v>
      </c>
    </row>
    <row r="6" spans="1:8" x14ac:dyDescent="0.2">
      <c r="A6" s="1" t="s">
        <v>86</v>
      </c>
      <c r="B6" s="1" t="s">
        <v>558</v>
      </c>
      <c r="C6" s="1" t="s">
        <v>559</v>
      </c>
      <c r="D6" s="1" t="s">
        <v>6735</v>
      </c>
      <c r="E6" s="1" t="s">
        <v>6736</v>
      </c>
      <c r="F6" s="1" t="s">
        <v>2641</v>
      </c>
      <c r="G6" s="1" t="s">
        <v>51</v>
      </c>
      <c r="H6" s="2">
        <v>4450000</v>
      </c>
    </row>
    <row r="7" spans="1:8" ht="22.5" x14ac:dyDescent="0.2">
      <c r="A7" s="1" t="s">
        <v>86</v>
      </c>
      <c r="B7" s="1" t="s">
        <v>558</v>
      </c>
      <c r="C7" s="1" t="s">
        <v>559</v>
      </c>
      <c r="D7" s="1" t="s">
        <v>6740</v>
      </c>
      <c r="E7" s="1" t="s">
        <v>6741</v>
      </c>
      <c r="F7" s="1" t="s">
        <v>2641</v>
      </c>
      <c r="G7" s="1" t="s">
        <v>51</v>
      </c>
      <c r="H7" s="2">
        <v>5823035.5999999996</v>
      </c>
    </row>
    <row r="8" spans="1:8" ht="22.5" x14ac:dyDescent="0.2">
      <c r="A8" s="1" t="s">
        <v>86</v>
      </c>
      <c r="B8" s="1" t="s">
        <v>558</v>
      </c>
      <c r="C8" s="1" t="s">
        <v>559</v>
      </c>
      <c r="D8" s="1" t="s">
        <v>2151</v>
      </c>
      <c r="E8" s="1" t="s">
        <v>234</v>
      </c>
      <c r="F8" s="1" t="s">
        <v>209</v>
      </c>
      <c r="G8" s="1" t="s">
        <v>51</v>
      </c>
      <c r="H8" s="2">
        <v>6041304</v>
      </c>
    </row>
    <row r="9" spans="1:8" ht="22.5" x14ac:dyDescent="0.2">
      <c r="A9" s="1" t="s">
        <v>86</v>
      </c>
      <c r="B9" s="1" t="s">
        <v>447</v>
      </c>
      <c r="C9" s="1" t="s">
        <v>2524</v>
      </c>
      <c r="D9" s="1" t="s">
        <v>8494</v>
      </c>
      <c r="E9" s="1" t="s">
        <v>8495</v>
      </c>
      <c r="F9" s="1" t="s">
        <v>2641</v>
      </c>
      <c r="G9" s="1" t="s">
        <v>51</v>
      </c>
      <c r="H9" s="2">
        <v>3785440.61</v>
      </c>
    </row>
    <row r="10" spans="1:8" x14ac:dyDescent="0.2">
      <c r="A10" s="1" t="s">
        <v>86</v>
      </c>
      <c r="B10" s="1" t="s">
        <v>396</v>
      </c>
      <c r="C10" s="1" t="s">
        <v>397</v>
      </c>
      <c r="D10" s="1" t="s">
        <v>8430</v>
      </c>
      <c r="E10" s="1" t="s">
        <v>8431</v>
      </c>
      <c r="F10" s="1" t="s">
        <v>2641</v>
      </c>
      <c r="G10" s="1" t="s">
        <v>51</v>
      </c>
      <c r="H10" s="2">
        <v>720306.51</v>
      </c>
    </row>
    <row r="11" spans="1:8" x14ac:dyDescent="0.2">
      <c r="A11" s="1" t="s">
        <v>86</v>
      </c>
      <c r="B11" s="1" t="s">
        <v>3179</v>
      </c>
      <c r="C11" s="1" t="s">
        <v>3180</v>
      </c>
      <c r="D11" s="1" t="s">
        <v>8912</v>
      </c>
      <c r="E11" s="1" t="s">
        <v>8913</v>
      </c>
      <c r="F11" s="1" t="s">
        <v>2641</v>
      </c>
      <c r="G11" s="1" t="s">
        <v>51</v>
      </c>
      <c r="H11" s="2">
        <v>854406.13</v>
      </c>
    </row>
    <row r="12" spans="1:8" ht="22.5" x14ac:dyDescent="0.2">
      <c r="A12" s="1" t="s">
        <v>86</v>
      </c>
      <c r="B12" s="1" t="s">
        <v>400</v>
      </c>
      <c r="C12" s="1" t="s">
        <v>401</v>
      </c>
      <c r="D12" s="1" t="s">
        <v>834</v>
      </c>
      <c r="E12" s="1" t="s">
        <v>835</v>
      </c>
      <c r="F12" s="1" t="s">
        <v>50</v>
      </c>
      <c r="G12" s="1" t="s">
        <v>51</v>
      </c>
      <c r="H12" s="2">
        <v>1390804.6</v>
      </c>
    </row>
    <row r="13" spans="1:8" x14ac:dyDescent="0.2">
      <c r="A13" s="1" t="s">
        <v>86</v>
      </c>
      <c r="B13" s="1" t="s">
        <v>2257</v>
      </c>
      <c r="C13" s="1" t="s">
        <v>2258</v>
      </c>
      <c r="D13" s="1" t="s">
        <v>8506</v>
      </c>
      <c r="E13" s="1" t="s">
        <v>8507</v>
      </c>
      <c r="F13" s="1" t="s">
        <v>2641</v>
      </c>
      <c r="G13" s="1" t="s">
        <v>51</v>
      </c>
      <c r="H13" s="2">
        <v>556190.48</v>
      </c>
    </row>
    <row r="14" spans="1:8" x14ac:dyDescent="0.2">
      <c r="A14" s="1" t="s">
        <v>86</v>
      </c>
      <c r="B14" s="1" t="s">
        <v>4888</v>
      </c>
      <c r="C14" s="1" t="s">
        <v>4889</v>
      </c>
      <c r="D14" s="1" t="s">
        <v>4886</v>
      </c>
      <c r="E14" s="1" t="s">
        <v>4887</v>
      </c>
      <c r="F14" s="1" t="s">
        <v>215</v>
      </c>
      <c r="G14" s="1" t="s">
        <v>51</v>
      </c>
      <c r="H14" s="2">
        <v>400000</v>
      </c>
    </row>
    <row r="15" spans="1:8" ht="22.5" x14ac:dyDescent="0.2">
      <c r="A15" s="1" t="s">
        <v>86</v>
      </c>
      <c r="B15" s="1" t="s">
        <v>3280</v>
      </c>
      <c r="C15" s="1" t="s">
        <v>3281</v>
      </c>
      <c r="D15" s="1" t="s">
        <v>4237</v>
      </c>
      <c r="E15" s="1" t="s">
        <v>4238</v>
      </c>
      <c r="F15" s="1" t="s">
        <v>215</v>
      </c>
      <c r="G15" s="1" t="s">
        <v>51</v>
      </c>
      <c r="H15" s="2">
        <v>250000</v>
      </c>
    </row>
    <row r="16" spans="1:8" x14ac:dyDescent="0.2">
      <c r="A16" s="1" t="s">
        <v>86</v>
      </c>
      <c r="B16" s="1" t="s">
        <v>3280</v>
      </c>
      <c r="C16" s="1" t="s">
        <v>3281</v>
      </c>
      <c r="D16" s="1" t="s">
        <v>8635</v>
      </c>
      <c r="E16" s="1" t="s">
        <v>8636</v>
      </c>
      <c r="F16" s="1" t="s">
        <v>2641</v>
      </c>
      <c r="G16" s="1" t="s">
        <v>51</v>
      </c>
      <c r="H16" s="2">
        <v>911877.39</v>
      </c>
    </row>
    <row r="17" spans="1:8" ht="22.5" x14ac:dyDescent="0.2">
      <c r="A17" s="1" t="s">
        <v>86</v>
      </c>
      <c r="B17" s="1" t="s">
        <v>1840</v>
      </c>
      <c r="C17" s="1" t="s">
        <v>1841</v>
      </c>
      <c r="D17" s="1" t="s">
        <v>8828</v>
      </c>
      <c r="E17" s="1" t="s">
        <v>8829</v>
      </c>
      <c r="F17" s="1" t="s">
        <v>2641</v>
      </c>
      <c r="G17" s="1" t="s">
        <v>51</v>
      </c>
      <c r="H17" s="2">
        <v>816091.95</v>
      </c>
    </row>
    <row r="18" spans="1:8" ht="22.5" x14ac:dyDescent="0.2">
      <c r="A18" s="1" t="s">
        <v>86</v>
      </c>
      <c r="B18" s="1" t="s">
        <v>2660</v>
      </c>
      <c r="C18" s="1" t="s">
        <v>2661</v>
      </c>
      <c r="D18" s="1" t="s">
        <v>8854</v>
      </c>
      <c r="E18" s="1" t="s">
        <v>8855</v>
      </c>
      <c r="F18" s="1" t="s">
        <v>2641</v>
      </c>
      <c r="G18" s="1" t="s">
        <v>51</v>
      </c>
      <c r="H18" s="2">
        <v>1419540.23</v>
      </c>
    </row>
    <row r="19" spans="1:8" x14ac:dyDescent="0.2">
      <c r="A19" s="1" t="s">
        <v>86</v>
      </c>
      <c r="B19" s="1" t="s">
        <v>372</v>
      </c>
      <c r="C19" s="1" t="s">
        <v>373</v>
      </c>
      <c r="D19" s="1" t="s">
        <v>8428</v>
      </c>
      <c r="E19" s="1" t="s">
        <v>8429</v>
      </c>
      <c r="F19" s="1" t="s">
        <v>2641</v>
      </c>
      <c r="G19" s="1" t="s">
        <v>51</v>
      </c>
      <c r="H19" s="2">
        <v>460952.38</v>
      </c>
    </row>
    <row r="20" spans="1:8" ht="22.5" x14ac:dyDescent="0.2">
      <c r="A20" s="1" t="s">
        <v>86</v>
      </c>
      <c r="B20" s="1" t="s">
        <v>1188</v>
      </c>
      <c r="C20" s="1" t="s">
        <v>1189</v>
      </c>
      <c r="D20" s="1" t="s">
        <v>1655</v>
      </c>
      <c r="E20" s="1" t="s">
        <v>1656</v>
      </c>
      <c r="F20" s="1" t="s">
        <v>50</v>
      </c>
      <c r="G20" s="1" t="s">
        <v>51</v>
      </c>
      <c r="H20" s="2">
        <v>1865900.38</v>
      </c>
    </row>
    <row r="21" spans="1:8" x14ac:dyDescent="0.2">
      <c r="A21" s="1" t="s">
        <v>86</v>
      </c>
      <c r="B21" s="1" t="s">
        <v>8480</v>
      </c>
      <c r="C21" s="1" t="s">
        <v>8481</v>
      </c>
      <c r="D21" s="1" t="s">
        <v>8478</v>
      </c>
      <c r="E21" s="1" t="s">
        <v>8479</v>
      </c>
      <c r="F21" s="1" t="s">
        <v>2641</v>
      </c>
      <c r="G21" s="1" t="s">
        <v>51</v>
      </c>
      <c r="H21" s="2">
        <v>1390804.6</v>
      </c>
    </row>
    <row r="22" spans="1:8" ht="22.5" x14ac:dyDescent="0.2">
      <c r="A22" s="1" t="s">
        <v>86</v>
      </c>
      <c r="B22" s="1" t="s">
        <v>2437</v>
      </c>
      <c r="C22" s="1" t="s">
        <v>2438</v>
      </c>
      <c r="D22" s="1" t="s">
        <v>3062</v>
      </c>
      <c r="E22" s="1" t="s">
        <v>3063</v>
      </c>
      <c r="F22" s="1" t="s">
        <v>50</v>
      </c>
      <c r="G22" s="1" t="s">
        <v>51</v>
      </c>
      <c r="H22" s="2">
        <v>564981.68000000005</v>
      </c>
    </row>
    <row r="23" spans="1:8" ht="22.5" x14ac:dyDescent="0.2">
      <c r="A23" s="1" t="s">
        <v>86</v>
      </c>
      <c r="B23" s="1" t="s">
        <v>2437</v>
      </c>
      <c r="C23" s="1" t="s">
        <v>2438</v>
      </c>
      <c r="D23" s="1" t="s">
        <v>3095</v>
      </c>
      <c r="E23" s="1" t="s">
        <v>3096</v>
      </c>
      <c r="F23" s="1" t="s">
        <v>50</v>
      </c>
      <c r="G23" s="1" t="s">
        <v>51</v>
      </c>
      <c r="H23" s="2">
        <v>314761.90000000002</v>
      </c>
    </row>
    <row r="24" spans="1:8" x14ac:dyDescent="0.2">
      <c r="A24" s="1" t="s">
        <v>86</v>
      </c>
      <c r="B24" s="1" t="s">
        <v>1590</v>
      </c>
      <c r="C24" s="1" t="s">
        <v>1591</v>
      </c>
      <c r="D24" s="1" t="s">
        <v>2826</v>
      </c>
      <c r="E24" s="1" t="s">
        <v>57</v>
      </c>
      <c r="F24" s="1" t="s">
        <v>50</v>
      </c>
      <c r="G24" s="1" t="s">
        <v>51</v>
      </c>
      <c r="H24" s="2">
        <v>902298.85</v>
      </c>
    </row>
    <row r="25" spans="1:8" x14ac:dyDescent="0.2">
      <c r="A25" s="1" t="s">
        <v>86</v>
      </c>
      <c r="B25" s="1" t="s">
        <v>286</v>
      </c>
      <c r="C25" s="1" t="s">
        <v>287</v>
      </c>
      <c r="D25" s="1" t="s">
        <v>4565</v>
      </c>
      <c r="E25" s="1" t="s">
        <v>4566</v>
      </c>
      <c r="F25" s="1" t="s">
        <v>215</v>
      </c>
      <c r="G25" s="1" t="s">
        <v>51</v>
      </c>
      <c r="H25" s="2">
        <v>300000</v>
      </c>
    </row>
    <row r="26" spans="1:8" ht="22.5" x14ac:dyDescent="0.2">
      <c r="A26" s="1" t="s">
        <v>86</v>
      </c>
      <c r="B26" s="1" t="s">
        <v>286</v>
      </c>
      <c r="C26" s="1" t="s">
        <v>287</v>
      </c>
      <c r="D26" s="1" t="s">
        <v>8500</v>
      </c>
      <c r="E26" s="1" t="s">
        <v>8501</v>
      </c>
      <c r="F26" s="1" t="s">
        <v>2641</v>
      </c>
      <c r="G26" s="1" t="s">
        <v>51</v>
      </c>
      <c r="H26" s="2">
        <v>365714.29</v>
      </c>
    </row>
    <row r="27" spans="1:8" ht="22.5" x14ac:dyDescent="0.2">
      <c r="A27" s="1" t="s">
        <v>86</v>
      </c>
      <c r="B27" s="1" t="s">
        <v>3101</v>
      </c>
      <c r="C27" s="1" t="s">
        <v>3102</v>
      </c>
      <c r="D27" s="1" t="s">
        <v>3119</v>
      </c>
      <c r="E27" s="1" t="s">
        <v>3120</v>
      </c>
      <c r="F27" s="1" t="s">
        <v>50</v>
      </c>
      <c r="G27" s="1" t="s">
        <v>51</v>
      </c>
      <c r="H27" s="2">
        <v>568888.89</v>
      </c>
    </row>
    <row r="28" spans="1:8" ht="22.5" x14ac:dyDescent="0.2">
      <c r="A28" s="1" t="s">
        <v>86</v>
      </c>
      <c r="B28" s="1" t="s">
        <v>2951</v>
      </c>
      <c r="C28" s="1" t="s">
        <v>10398</v>
      </c>
      <c r="D28" s="1" t="s">
        <v>10397</v>
      </c>
      <c r="E28" s="1" t="s">
        <v>3837</v>
      </c>
      <c r="F28" s="1" t="s">
        <v>3838</v>
      </c>
      <c r="G28" s="1" t="s">
        <v>51</v>
      </c>
      <c r="H28" s="2">
        <v>999940</v>
      </c>
    </row>
    <row r="29" spans="1:8" x14ac:dyDescent="0.2">
      <c r="A29" s="1" t="s">
        <v>86</v>
      </c>
      <c r="B29" s="1" t="s">
        <v>2951</v>
      </c>
      <c r="C29" s="1" t="s">
        <v>8781</v>
      </c>
      <c r="D29" s="1" t="s">
        <v>10232</v>
      </c>
      <c r="E29" s="1" t="s">
        <v>3837</v>
      </c>
      <c r="F29" s="1" t="s">
        <v>3838</v>
      </c>
      <c r="G29" s="1" t="s">
        <v>51</v>
      </c>
      <c r="H29" s="2">
        <v>350000</v>
      </c>
    </row>
    <row r="30" spans="1:8" ht="22.5" x14ac:dyDescent="0.2">
      <c r="A30" s="1" t="s">
        <v>86</v>
      </c>
      <c r="B30" s="1" t="s">
        <v>2951</v>
      </c>
      <c r="C30" s="1" t="s">
        <v>9797</v>
      </c>
      <c r="D30" s="1" t="s">
        <v>9999</v>
      </c>
      <c r="E30" s="1" t="s">
        <v>6476</v>
      </c>
      <c r="F30" s="1" t="s">
        <v>3838</v>
      </c>
      <c r="G30" s="1" t="s">
        <v>51</v>
      </c>
      <c r="H30" s="2">
        <v>400000</v>
      </c>
    </row>
    <row r="31" spans="1:8" ht="22.5" x14ac:dyDescent="0.2">
      <c r="A31" s="1" t="s">
        <v>86</v>
      </c>
      <c r="B31" s="1" t="s">
        <v>2951</v>
      </c>
      <c r="C31" s="1" t="s">
        <v>8330</v>
      </c>
      <c r="D31" s="1" t="s">
        <v>8329</v>
      </c>
      <c r="E31" s="1" t="s">
        <v>6476</v>
      </c>
      <c r="F31" s="1" t="s">
        <v>3838</v>
      </c>
      <c r="G31" s="1" t="s">
        <v>51</v>
      </c>
      <c r="H31" s="2">
        <v>999982</v>
      </c>
    </row>
    <row r="32" spans="1:8" x14ac:dyDescent="0.2">
      <c r="A32" s="1" t="s">
        <v>86</v>
      </c>
      <c r="B32" s="1" t="s">
        <v>2951</v>
      </c>
      <c r="C32" s="1" t="s">
        <v>2994</v>
      </c>
      <c r="D32" s="1" t="s">
        <v>6389</v>
      </c>
      <c r="E32" s="1" t="s">
        <v>6390</v>
      </c>
      <c r="F32" s="1" t="s">
        <v>11</v>
      </c>
      <c r="G32" s="1" t="s">
        <v>51</v>
      </c>
      <c r="H32" s="2">
        <v>460952.38</v>
      </c>
    </row>
    <row r="33" spans="1:8" ht="56.25" x14ac:dyDescent="0.2">
      <c r="A33" s="1" t="s">
        <v>86</v>
      </c>
      <c r="B33" s="1" t="s">
        <v>2951</v>
      </c>
      <c r="C33" s="1" t="s">
        <v>4307</v>
      </c>
      <c r="D33" s="1" t="s">
        <v>9295</v>
      </c>
      <c r="E33" s="1" t="s">
        <v>9296</v>
      </c>
      <c r="F33" s="1" t="s">
        <v>3882</v>
      </c>
      <c r="G33" s="1" t="s">
        <v>51</v>
      </c>
      <c r="H33" s="2">
        <v>400000</v>
      </c>
    </row>
    <row r="34" spans="1:8" ht="22.5" x14ac:dyDescent="0.2">
      <c r="A34" s="1" t="s">
        <v>86</v>
      </c>
      <c r="B34" s="1" t="s">
        <v>2951</v>
      </c>
      <c r="C34" s="1" t="s">
        <v>6263</v>
      </c>
      <c r="D34" s="1" t="s">
        <v>6262</v>
      </c>
      <c r="E34" s="1" t="s">
        <v>5679</v>
      </c>
      <c r="F34" s="1" t="s">
        <v>209</v>
      </c>
      <c r="G34" s="1" t="s">
        <v>51</v>
      </c>
      <c r="H34" s="2">
        <v>318095.24</v>
      </c>
    </row>
    <row r="35" spans="1:8" ht="22.5" x14ac:dyDescent="0.2">
      <c r="A35" s="1" t="s">
        <v>86</v>
      </c>
      <c r="B35" s="1" t="s">
        <v>2951</v>
      </c>
      <c r="C35" s="1" t="s">
        <v>4534</v>
      </c>
      <c r="D35" s="1" t="s">
        <v>4532</v>
      </c>
      <c r="E35" s="1" t="s">
        <v>4533</v>
      </c>
      <c r="F35" s="1" t="s">
        <v>2608</v>
      </c>
      <c r="G35" s="1" t="s">
        <v>51</v>
      </c>
      <c r="H35" s="2">
        <v>300000</v>
      </c>
    </row>
    <row r="36" spans="1:8" ht="22.5" x14ac:dyDescent="0.2">
      <c r="A36" s="1" t="s">
        <v>86</v>
      </c>
      <c r="B36" s="1" t="s">
        <v>1155</v>
      </c>
      <c r="C36" s="1" t="s">
        <v>1156</v>
      </c>
      <c r="D36" s="1" t="s">
        <v>1153</v>
      </c>
      <c r="E36" s="1" t="s">
        <v>1154</v>
      </c>
      <c r="F36" s="1" t="s">
        <v>50</v>
      </c>
      <c r="G36" s="1" t="s">
        <v>51</v>
      </c>
      <c r="H36" s="2">
        <v>3689655.17</v>
      </c>
    </row>
    <row r="37" spans="1:8" x14ac:dyDescent="0.2">
      <c r="A37" s="1" t="s">
        <v>86</v>
      </c>
      <c r="B37" s="1" t="s">
        <v>1155</v>
      </c>
      <c r="C37" s="1" t="s">
        <v>1156</v>
      </c>
      <c r="D37" s="1" t="s">
        <v>8443</v>
      </c>
      <c r="E37" s="1" t="s">
        <v>8444</v>
      </c>
      <c r="F37" s="1" t="s">
        <v>2641</v>
      </c>
      <c r="G37" s="1" t="s">
        <v>51</v>
      </c>
      <c r="H37" s="2">
        <v>911877.39</v>
      </c>
    </row>
    <row r="38" spans="1:8" ht="22.5" x14ac:dyDescent="0.2">
      <c r="A38" s="1" t="s">
        <v>86</v>
      </c>
      <c r="B38" s="1" t="s">
        <v>1006</v>
      </c>
      <c r="C38" s="1" t="s">
        <v>1007</v>
      </c>
      <c r="D38" s="1" t="s">
        <v>2439</v>
      </c>
      <c r="E38" s="1" t="s">
        <v>2440</v>
      </c>
      <c r="F38" s="1" t="s">
        <v>50</v>
      </c>
      <c r="G38" s="1" t="s">
        <v>51</v>
      </c>
      <c r="H38" s="2">
        <v>1427645.15</v>
      </c>
    </row>
    <row r="39" spans="1:8" x14ac:dyDescent="0.2">
      <c r="A39" s="1" t="s">
        <v>86</v>
      </c>
      <c r="B39" s="1" t="s">
        <v>752</v>
      </c>
      <c r="C39" s="1" t="s">
        <v>753</v>
      </c>
      <c r="D39" s="1" t="s">
        <v>4077</v>
      </c>
      <c r="E39" s="1" t="s">
        <v>4078</v>
      </c>
      <c r="F39" s="1" t="s">
        <v>215</v>
      </c>
      <c r="G39" s="1" t="s">
        <v>51</v>
      </c>
      <c r="H39" s="2">
        <v>250000</v>
      </c>
    </row>
    <row r="40" spans="1:8" ht="22.5" x14ac:dyDescent="0.2">
      <c r="A40" s="1" t="s">
        <v>86</v>
      </c>
      <c r="B40" s="1" t="s">
        <v>2679</v>
      </c>
      <c r="C40" s="1" t="s">
        <v>2680</v>
      </c>
      <c r="D40" s="1" t="s">
        <v>4269</v>
      </c>
      <c r="E40" s="1" t="s">
        <v>4270</v>
      </c>
      <c r="F40" s="1" t="s">
        <v>215</v>
      </c>
      <c r="G40" s="1" t="s">
        <v>51</v>
      </c>
      <c r="H40" s="2">
        <v>300000</v>
      </c>
    </row>
    <row r="41" spans="1:8" ht="22.5" x14ac:dyDescent="0.2">
      <c r="A41" s="1" t="s">
        <v>86</v>
      </c>
      <c r="B41" s="1" t="s">
        <v>592</v>
      </c>
      <c r="C41" s="1" t="s">
        <v>593</v>
      </c>
      <c r="D41" s="1" t="s">
        <v>5008</v>
      </c>
      <c r="E41" s="1" t="s">
        <v>5009</v>
      </c>
      <c r="F41" s="1" t="s">
        <v>215</v>
      </c>
      <c r="G41" s="1" t="s">
        <v>51</v>
      </c>
      <c r="H41" s="2">
        <v>800000</v>
      </c>
    </row>
    <row r="42" spans="1:8" ht="22.5" x14ac:dyDescent="0.2">
      <c r="A42" s="1" t="s">
        <v>86</v>
      </c>
      <c r="B42" s="1" t="s">
        <v>592</v>
      </c>
      <c r="C42" s="1" t="s">
        <v>593</v>
      </c>
      <c r="D42" s="1" t="s">
        <v>8841</v>
      </c>
      <c r="E42" s="1" t="s">
        <v>8842</v>
      </c>
      <c r="F42" s="1" t="s">
        <v>2641</v>
      </c>
      <c r="G42" s="1" t="s">
        <v>51</v>
      </c>
      <c r="H42" s="2">
        <v>460952.38</v>
      </c>
    </row>
    <row r="43" spans="1:8" x14ac:dyDescent="0.2">
      <c r="A43" s="1" t="s">
        <v>86</v>
      </c>
      <c r="B43" s="1" t="s">
        <v>3457</v>
      </c>
      <c r="C43" s="1" t="s">
        <v>3458</v>
      </c>
      <c r="D43" s="1" t="s">
        <v>8449</v>
      </c>
      <c r="E43" s="1" t="s">
        <v>8450</v>
      </c>
      <c r="F43" s="1" t="s">
        <v>2641</v>
      </c>
      <c r="G43" s="1" t="s">
        <v>51</v>
      </c>
      <c r="H43" s="2">
        <v>651428.56999999995</v>
      </c>
    </row>
    <row r="44" spans="1:8" x14ac:dyDescent="0.2">
      <c r="A44" s="1" t="s">
        <v>86</v>
      </c>
      <c r="B44" s="1" t="s">
        <v>422</v>
      </c>
      <c r="C44" s="1" t="s">
        <v>423</v>
      </c>
      <c r="D44" s="1" t="s">
        <v>8502</v>
      </c>
      <c r="E44" s="1" t="s">
        <v>8503</v>
      </c>
      <c r="F44" s="1" t="s">
        <v>2641</v>
      </c>
      <c r="G44" s="1" t="s">
        <v>51</v>
      </c>
      <c r="H44" s="2">
        <v>651428.56999999995</v>
      </c>
    </row>
    <row r="45" spans="1:8" x14ac:dyDescent="0.2">
      <c r="A45" s="1" t="s">
        <v>86</v>
      </c>
      <c r="B45" s="1" t="s">
        <v>8223</v>
      </c>
      <c r="C45" s="1" t="s">
        <v>8224</v>
      </c>
      <c r="D45" s="1" t="s">
        <v>8221</v>
      </c>
      <c r="E45" s="1" t="s">
        <v>8222</v>
      </c>
      <c r="F45" s="1" t="s">
        <v>2641</v>
      </c>
      <c r="G45" s="1" t="s">
        <v>51</v>
      </c>
      <c r="H45" s="2">
        <v>460952.38</v>
      </c>
    </row>
    <row r="46" spans="1:8" x14ac:dyDescent="0.2">
      <c r="A46" s="1" t="s">
        <v>86</v>
      </c>
      <c r="B46" s="1" t="s">
        <v>841</v>
      </c>
      <c r="C46" s="1" t="s">
        <v>842</v>
      </c>
      <c r="D46" s="1" t="s">
        <v>8438</v>
      </c>
      <c r="E46" s="1" t="s">
        <v>8439</v>
      </c>
      <c r="F46" s="1" t="s">
        <v>2641</v>
      </c>
      <c r="G46" s="1" t="s">
        <v>51</v>
      </c>
      <c r="H46" s="2">
        <v>816091.95</v>
      </c>
    </row>
    <row r="47" spans="1:8" ht="22.5" x14ac:dyDescent="0.2">
      <c r="A47" s="1" t="s">
        <v>86</v>
      </c>
      <c r="B47" s="1" t="s">
        <v>814</v>
      </c>
      <c r="C47" s="1" t="s">
        <v>815</v>
      </c>
      <c r="D47" s="1" t="s">
        <v>2995</v>
      </c>
      <c r="E47" s="1" t="s">
        <v>2996</v>
      </c>
      <c r="F47" s="1" t="s">
        <v>50</v>
      </c>
      <c r="G47" s="1" t="s">
        <v>51</v>
      </c>
      <c r="H47" s="2">
        <v>902298.85</v>
      </c>
    </row>
    <row r="48" spans="1:8" x14ac:dyDescent="0.2">
      <c r="A48" s="1" t="s">
        <v>86</v>
      </c>
      <c r="B48" s="1" t="s">
        <v>437</v>
      </c>
      <c r="C48" s="1" t="s">
        <v>438</v>
      </c>
      <c r="D48" s="1" t="s">
        <v>8434</v>
      </c>
      <c r="E48" s="1" t="s">
        <v>8435</v>
      </c>
      <c r="F48" s="1" t="s">
        <v>2641</v>
      </c>
      <c r="G48" s="1" t="s">
        <v>51</v>
      </c>
      <c r="H48" s="2">
        <v>651428.56999999995</v>
      </c>
    </row>
    <row r="49" spans="1:8" ht="22.5" x14ac:dyDescent="0.2">
      <c r="A49" s="1" t="s">
        <v>86</v>
      </c>
      <c r="B49" s="1" t="s">
        <v>1313</v>
      </c>
      <c r="C49" s="1" t="s">
        <v>1314</v>
      </c>
      <c r="D49" s="1" t="s">
        <v>1311</v>
      </c>
      <c r="E49" s="1" t="s">
        <v>1312</v>
      </c>
      <c r="F49" s="1" t="s">
        <v>50</v>
      </c>
      <c r="G49" s="1" t="s">
        <v>51</v>
      </c>
      <c r="H49" s="2">
        <v>1918852.54</v>
      </c>
    </row>
    <row r="50" spans="1:8" ht="22.5" x14ac:dyDescent="0.2">
      <c r="A50" s="1" t="s">
        <v>86</v>
      </c>
      <c r="B50" s="1" t="s">
        <v>1057</v>
      </c>
      <c r="C50" s="1" t="s">
        <v>1058</v>
      </c>
      <c r="D50" s="1" t="s">
        <v>3001</v>
      </c>
      <c r="E50" s="1" t="s">
        <v>3002</v>
      </c>
      <c r="F50" s="1" t="s">
        <v>50</v>
      </c>
      <c r="G50" s="1" t="s">
        <v>51</v>
      </c>
      <c r="H50" s="2">
        <v>2055899.4</v>
      </c>
    </row>
    <row r="51" spans="1:8" ht="22.5" x14ac:dyDescent="0.2">
      <c r="A51" s="1" t="s">
        <v>86</v>
      </c>
      <c r="B51" s="1" t="s">
        <v>1057</v>
      </c>
      <c r="C51" s="1" t="s">
        <v>1058</v>
      </c>
      <c r="D51" s="1" t="s">
        <v>5174</v>
      </c>
      <c r="E51" s="1" t="s">
        <v>5175</v>
      </c>
      <c r="F51" s="1" t="s">
        <v>215</v>
      </c>
      <c r="G51" s="1" t="s">
        <v>51</v>
      </c>
      <c r="H51" s="2">
        <v>500000</v>
      </c>
    </row>
    <row r="52" spans="1:8" ht="22.5" x14ac:dyDescent="0.2">
      <c r="A52" s="1" t="s">
        <v>86</v>
      </c>
      <c r="B52" s="1" t="s">
        <v>1057</v>
      </c>
      <c r="C52" s="1" t="s">
        <v>1058</v>
      </c>
      <c r="D52" s="1" t="s">
        <v>6900</v>
      </c>
      <c r="E52" s="1" t="s">
        <v>6901</v>
      </c>
      <c r="F52" s="1" t="s">
        <v>2641</v>
      </c>
      <c r="G52" s="1" t="s">
        <v>51</v>
      </c>
      <c r="H52" s="2">
        <v>9212175.6300000008</v>
      </c>
    </row>
    <row r="53" spans="1:8" ht="33.75" x14ac:dyDescent="0.2">
      <c r="A53" s="1" t="s">
        <v>86</v>
      </c>
      <c r="B53" s="1" t="s">
        <v>1057</v>
      </c>
      <c r="C53" s="1" t="s">
        <v>1058</v>
      </c>
      <c r="D53" s="1" t="s">
        <v>6908</v>
      </c>
      <c r="E53" s="1" t="s">
        <v>6909</v>
      </c>
      <c r="F53" s="1" t="s">
        <v>2641</v>
      </c>
      <c r="G53" s="1" t="s">
        <v>51</v>
      </c>
      <c r="H53" s="2">
        <v>5434467.6299999999</v>
      </c>
    </row>
    <row r="54" spans="1:8" ht="33.75" x14ac:dyDescent="0.2">
      <c r="A54" s="1" t="s">
        <v>86</v>
      </c>
      <c r="B54" s="1" t="s">
        <v>1057</v>
      </c>
      <c r="C54" s="1" t="s">
        <v>1058</v>
      </c>
      <c r="D54" s="1" t="s">
        <v>6916</v>
      </c>
      <c r="E54" s="1" t="s">
        <v>6917</v>
      </c>
      <c r="F54" s="1" t="s">
        <v>2641</v>
      </c>
      <c r="G54" s="1" t="s">
        <v>51</v>
      </c>
      <c r="H54" s="2">
        <v>2843040.19</v>
      </c>
    </row>
    <row r="55" spans="1:8" ht="22.5" x14ac:dyDescent="0.2">
      <c r="A55" s="1" t="s">
        <v>86</v>
      </c>
      <c r="B55" s="1" t="s">
        <v>1466</v>
      </c>
      <c r="C55" s="1" t="s">
        <v>1467</v>
      </c>
      <c r="D55" s="1" t="s">
        <v>3115</v>
      </c>
      <c r="E55" s="1" t="s">
        <v>3116</v>
      </c>
      <c r="F55" s="1" t="s">
        <v>50</v>
      </c>
      <c r="G55" s="1" t="s">
        <v>51</v>
      </c>
      <c r="H55" s="2">
        <v>739954.81</v>
      </c>
    </row>
    <row r="56" spans="1:8" ht="67.5" x14ac:dyDescent="0.2">
      <c r="A56" s="1" t="s">
        <v>86</v>
      </c>
      <c r="B56" s="1" t="s">
        <v>2700</v>
      </c>
      <c r="C56" s="1" t="s">
        <v>3881</v>
      </c>
      <c r="D56" s="1" t="s">
        <v>4634</v>
      </c>
      <c r="E56" s="1" t="s">
        <v>4635</v>
      </c>
      <c r="F56" s="1" t="s">
        <v>3882</v>
      </c>
      <c r="G56" s="1" t="s">
        <v>51</v>
      </c>
      <c r="H56" s="2">
        <v>500000</v>
      </c>
    </row>
    <row r="57" spans="1:8" ht="56.25" x14ac:dyDescent="0.2">
      <c r="A57" s="1" t="s">
        <v>86</v>
      </c>
      <c r="B57" s="1" t="s">
        <v>2700</v>
      </c>
      <c r="C57" s="1" t="s">
        <v>3881</v>
      </c>
      <c r="D57" s="1" t="s">
        <v>4639</v>
      </c>
      <c r="E57" s="1" t="s">
        <v>4640</v>
      </c>
      <c r="F57" s="1" t="s">
        <v>3882</v>
      </c>
      <c r="G57" s="1" t="s">
        <v>51</v>
      </c>
      <c r="H57" s="2">
        <v>300000</v>
      </c>
    </row>
    <row r="58" spans="1:8" x14ac:dyDescent="0.2">
      <c r="A58" s="1" t="s">
        <v>86</v>
      </c>
      <c r="B58" s="1" t="s">
        <v>443</v>
      </c>
      <c r="C58" s="1" t="s">
        <v>444</v>
      </c>
      <c r="D58" s="1" t="s">
        <v>8432</v>
      </c>
      <c r="E58" s="1" t="s">
        <v>8433</v>
      </c>
      <c r="F58" s="1" t="s">
        <v>2641</v>
      </c>
      <c r="G58" s="1" t="s">
        <v>51</v>
      </c>
      <c r="H58" s="2">
        <v>720306.51</v>
      </c>
    </row>
    <row r="59" spans="1:8" ht="22.5" x14ac:dyDescent="0.2">
      <c r="A59" s="1" t="s">
        <v>86</v>
      </c>
      <c r="B59" s="1" t="s">
        <v>2432</v>
      </c>
      <c r="C59" s="1" t="s">
        <v>2433</v>
      </c>
      <c r="D59" s="1" t="s">
        <v>2430</v>
      </c>
      <c r="E59" s="1" t="s">
        <v>2431</v>
      </c>
      <c r="F59" s="1" t="s">
        <v>209</v>
      </c>
      <c r="G59" s="1" t="s">
        <v>51</v>
      </c>
      <c r="H59" s="2">
        <v>495000</v>
      </c>
    </row>
    <row r="60" spans="1:8" ht="22.5" x14ac:dyDescent="0.2">
      <c r="A60" s="1" t="s">
        <v>86</v>
      </c>
      <c r="B60" s="1" t="s">
        <v>2111</v>
      </c>
      <c r="C60" s="1" t="s">
        <v>2112</v>
      </c>
      <c r="D60" s="1" t="s">
        <v>4790</v>
      </c>
      <c r="E60" s="1" t="s">
        <v>4791</v>
      </c>
      <c r="F60" s="1" t="s">
        <v>215</v>
      </c>
      <c r="G60" s="1" t="s">
        <v>51</v>
      </c>
      <c r="H60" s="2">
        <v>450000</v>
      </c>
    </row>
    <row r="61" spans="1:8" x14ac:dyDescent="0.2">
      <c r="A61" s="1" t="s">
        <v>86</v>
      </c>
      <c r="B61" s="1" t="s">
        <v>9250</v>
      </c>
      <c r="C61" s="1" t="s">
        <v>9251</v>
      </c>
      <c r="D61" s="1" t="s">
        <v>9437</v>
      </c>
      <c r="E61" s="1" t="s">
        <v>9438</v>
      </c>
      <c r="F61" s="1" t="s">
        <v>2641</v>
      </c>
      <c r="G61" s="1" t="s">
        <v>51</v>
      </c>
      <c r="H61" s="2">
        <v>222857.14</v>
      </c>
    </row>
    <row r="62" spans="1:8" x14ac:dyDescent="0.2">
      <c r="A62" s="1" t="s">
        <v>86</v>
      </c>
      <c r="B62" s="1" t="s">
        <v>1765</v>
      </c>
      <c r="C62" s="1" t="s">
        <v>1766</v>
      </c>
      <c r="D62" s="1" t="s">
        <v>8396</v>
      </c>
      <c r="E62" s="1" t="s">
        <v>8397</v>
      </c>
      <c r="F62" s="1" t="s">
        <v>2641</v>
      </c>
      <c r="G62" s="1" t="s">
        <v>51</v>
      </c>
      <c r="H62" s="2">
        <v>911877.39</v>
      </c>
    </row>
    <row r="63" spans="1:8" x14ac:dyDescent="0.2">
      <c r="A63" s="3"/>
      <c r="B63" s="3"/>
      <c r="C63" s="3"/>
      <c r="D63" s="3"/>
      <c r="E63" s="3"/>
      <c r="F63" s="3"/>
      <c r="G63" s="3"/>
      <c r="H63" s="4">
        <f>SUBTOTAL(109,Tabela14[VL Repasse Proposta])</f>
        <v>79555833.140000015</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view="pageBreakPreview" zoomScale="50" zoomScaleNormal="100" zoomScaleSheetLayoutView="50" workbookViewId="0">
      <selection sqref="A1:H1"/>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92.7109375" style="1" customWidth="1"/>
    <col min="6" max="6" width="46.71093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350</v>
      </c>
      <c r="B5" s="1" t="s">
        <v>2192</v>
      </c>
      <c r="C5" s="1" t="s">
        <v>2193</v>
      </c>
      <c r="D5" s="1" t="s">
        <v>4961</v>
      </c>
      <c r="E5" s="1" t="s">
        <v>4962</v>
      </c>
      <c r="F5" s="1" t="s">
        <v>3451</v>
      </c>
      <c r="G5" s="1" t="s">
        <v>51</v>
      </c>
      <c r="H5" s="2">
        <v>276000</v>
      </c>
    </row>
    <row r="6" spans="1:8" x14ac:dyDescent="0.2">
      <c r="A6" s="1" t="s">
        <v>350</v>
      </c>
      <c r="B6" s="1" t="s">
        <v>2386</v>
      </c>
      <c r="C6" s="1" t="s">
        <v>2387</v>
      </c>
      <c r="D6" s="1" t="s">
        <v>3471</v>
      </c>
      <c r="E6" s="1" t="s">
        <v>3472</v>
      </c>
      <c r="F6" s="1" t="s">
        <v>3451</v>
      </c>
      <c r="G6" s="1" t="s">
        <v>51</v>
      </c>
      <c r="H6" s="2">
        <v>500000</v>
      </c>
    </row>
    <row r="7" spans="1:8" x14ac:dyDescent="0.2">
      <c r="A7" s="1" t="s">
        <v>350</v>
      </c>
      <c r="B7" s="1" t="s">
        <v>618</v>
      </c>
      <c r="C7" s="1" t="s">
        <v>619</v>
      </c>
      <c r="D7" s="1" t="s">
        <v>616</v>
      </c>
      <c r="E7" s="1" t="s">
        <v>617</v>
      </c>
      <c r="F7" s="1" t="s">
        <v>11</v>
      </c>
      <c r="G7" s="1" t="s">
        <v>51</v>
      </c>
      <c r="H7" s="2">
        <v>536169.11</v>
      </c>
    </row>
    <row r="8" spans="1:8" x14ac:dyDescent="0.2">
      <c r="A8" s="1" t="s">
        <v>350</v>
      </c>
      <c r="B8" s="1" t="s">
        <v>618</v>
      </c>
      <c r="C8" s="1" t="s">
        <v>619</v>
      </c>
      <c r="D8" s="1" t="s">
        <v>3994</v>
      </c>
      <c r="E8" s="1" t="s">
        <v>714</v>
      </c>
      <c r="F8" s="1" t="s">
        <v>3451</v>
      </c>
      <c r="G8" s="1" t="s">
        <v>51</v>
      </c>
      <c r="H8" s="2">
        <v>250000</v>
      </c>
    </row>
    <row r="9" spans="1:8" x14ac:dyDescent="0.2">
      <c r="A9" s="1" t="s">
        <v>350</v>
      </c>
      <c r="B9" s="1" t="s">
        <v>1938</v>
      </c>
      <c r="C9" s="1" t="s">
        <v>1939</v>
      </c>
      <c r="D9" s="1" t="s">
        <v>4355</v>
      </c>
      <c r="E9" s="1" t="s">
        <v>4356</v>
      </c>
      <c r="F9" s="1" t="s">
        <v>3451</v>
      </c>
      <c r="G9" s="1" t="s">
        <v>51</v>
      </c>
      <c r="H9" s="2">
        <v>500000</v>
      </c>
    </row>
    <row r="10" spans="1:8" x14ac:dyDescent="0.2">
      <c r="A10" s="1" t="s">
        <v>350</v>
      </c>
      <c r="B10" s="1" t="s">
        <v>2311</v>
      </c>
      <c r="C10" s="1" t="s">
        <v>2312</v>
      </c>
      <c r="D10" s="1" t="s">
        <v>4890</v>
      </c>
      <c r="E10" s="1" t="s">
        <v>3874</v>
      </c>
      <c r="F10" s="1" t="s">
        <v>3451</v>
      </c>
      <c r="G10" s="1" t="s">
        <v>51</v>
      </c>
      <c r="H10" s="2">
        <v>250000</v>
      </c>
    </row>
    <row r="11" spans="1:8" x14ac:dyDescent="0.2">
      <c r="A11" s="1" t="s">
        <v>350</v>
      </c>
      <c r="B11" s="1" t="s">
        <v>2368</v>
      </c>
      <c r="C11" s="1" t="s">
        <v>2369</v>
      </c>
      <c r="D11" s="1" t="s">
        <v>3523</v>
      </c>
      <c r="E11" s="1" t="s">
        <v>3524</v>
      </c>
      <c r="F11" s="1" t="s">
        <v>3451</v>
      </c>
      <c r="G11" s="1" t="s">
        <v>51</v>
      </c>
      <c r="H11" s="2">
        <v>1000000</v>
      </c>
    </row>
    <row r="12" spans="1:8" ht="22.5" x14ac:dyDescent="0.2">
      <c r="A12" s="1" t="s">
        <v>350</v>
      </c>
      <c r="B12" s="1" t="s">
        <v>2368</v>
      </c>
      <c r="C12" s="1" t="s">
        <v>2369</v>
      </c>
      <c r="D12" s="1" t="s">
        <v>4025</v>
      </c>
      <c r="E12" s="1" t="s">
        <v>4026</v>
      </c>
      <c r="F12" s="1" t="s">
        <v>3451</v>
      </c>
      <c r="G12" s="1" t="s">
        <v>51</v>
      </c>
      <c r="H12" s="2">
        <v>925000</v>
      </c>
    </row>
    <row r="13" spans="1:8" x14ac:dyDescent="0.2">
      <c r="A13" s="1" t="s">
        <v>350</v>
      </c>
      <c r="B13" s="1" t="s">
        <v>2368</v>
      </c>
      <c r="C13" s="1" t="s">
        <v>2369</v>
      </c>
      <c r="D13" s="1" t="s">
        <v>8946</v>
      </c>
      <c r="E13" s="1" t="s">
        <v>8947</v>
      </c>
      <c r="F13" s="1" t="s">
        <v>3558</v>
      </c>
      <c r="G13" s="1" t="s">
        <v>51</v>
      </c>
      <c r="H13" s="2">
        <v>2000000</v>
      </c>
    </row>
    <row r="14" spans="1:8" x14ac:dyDescent="0.2">
      <c r="A14" s="1" t="s">
        <v>350</v>
      </c>
      <c r="B14" s="1" t="s">
        <v>1798</v>
      </c>
      <c r="C14" s="1" t="s">
        <v>1799</v>
      </c>
      <c r="D14" s="1" t="s">
        <v>3504</v>
      </c>
      <c r="E14" s="1" t="s">
        <v>3505</v>
      </c>
      <c r="F14" s="1" t="s">
        <v>3451</v>
      </c>
      <c r="G14" s="1" t="s">
        <v>51</v>
      </c>
      <c r="H14" s="2">
        <v>500000</v>
      </c>
    </row>
    <row r="15" spans="1:8" x14ac:dyDescent="0.2">
      <c r="A15" s="1" t="s">
        <v>350</v>
      </c>
      <c r="B15" s="1" t="s">
        <v>1798</v>
      </c>
      <c r="C15" s="1" t="s">
        <v>1799</v>
      </c>
      <c r="D15" s="1" t="s">
        <v>3517</v>
      </c>
      <c r="E15" s="1" t="s">
        <v>3518</v>
      </c>
      <c r="F15" s="1" t="s">
        <v>3451</v>
      </c>
      <c r="G15" s="1" t="s">
        <v>51</v>
      </c>
      <c r="H15" s="2">
        <v>1000000</v>
      </c>
    </row>
    <row r="16" spans="1:8" x14ac:dyDescent="0.2">
      <c r="A16" s="1" t="s">
        <v>350</v>
      </c>
      <c r="B16" s="1" t="s">
        <v>1798</v>
      </c>
      <c r="C16" s="1" t="s">
        <v>1799</v>
      </c>
      <c r="D16" s="1" t="s">
        <v>3684</v>
      </c>
      <c r="E16" s="1" t="s">
        <v>3685</v>
      </c>
      <c r="F16" s="1" t="s">
        <v>3451</v>
      </c>
      <c r="G16" s="1" t="s">
        <v>51</v>
      </c>
      <c r="H16" s="2">
        <v>1000000</v>
      </c>
    </row>
    <row r="17" spans="1:8" x14ac:dyDescent="0.2">
      <c r="A17" s="1" t="s">
        <v>350</v>
      </c>
      <c r="B17" s="1" t="s">
        <v>1798</v>
      </c>
      <c r="C17" s="1" t="s">
        <v>1799</v>
      </c>
      <c r="D17" s="1" t="s">
        <v>4169</v>
      </c>
      <c r="E17" s="1" t="s">
        <v>3685</v>
      </c>
      <c r="F17" s="1" t="s">
        <v>3451</v>
      </c>
      <c r="G17" s="1" t="s">
        <v>51</v>
      </c>
      <c r="H17" s="2">
        <v>1400000</v>
      </c>
    </row>
    <row r="18" spans="1:8" x14ac:dyDescent="0.2">
      <c r="A18" s="1" t="s">
        <v>350</v>
      </c>
      <c r="B18" s="1" t="s">
        <v>1913</v>
      </c>
      <c r="C18" s="1" t="s">
        <v>1914</v>
      </c>
      <c r="D18" s="1" t="s">
        <v>4210</v>
      </c>
      <c r="E18" s="1" t="s">
        <v>4211</v>
      </c>
      <c r="F18" s="1" t="s">
        <v>3451</v>
      </c>
      <c r="G18" s="1" t="s">
        <v>51</v>
      </c>
      <c r="H18" s="2">
        <v>500000</v>
      </c>
    </row>
    <row r="19" spans="1:8" x14ac:dyDescent="0.2">
      <c r="A19" s="1" t="s">
        <v>350</v>
      </c>
      <c r="B19" s="1" t="s">
        <v>1913</v>
      </c>
      <c r="C19" s="1" t="s">
        <v>1914</v>
      </c>
      <c r="D19" s="1" t="s">
        <v>4616</v>
      </c>
      <c r="E19" s="1" t="s">
        <v>4617</v>
      </c>
      <c r="F19" s="1" t="s">
        <v>3451</v>
      </c>
      <c r="G19" s="1" t="s">
        <v>51</v>
      </c>
      <c r="H19" s="2">
        <v>450000</v>
      </c>
    </row>
    <row r="20" spans="1:8" x14ac:dyDescent="0.2">
      <c r="A20" s="1" t="s">
        <v>350</v>
      </c>
      <c r="B20" s="1" t="s">
        <v>2529</v>
      </c>
      <c r="C20" s="1" t="s">
        <v>2530</v>
      </c>
      <c r="D20" s="1" t="s">
        <v>3482</v>
      </c>
      <c r="E20" s="1" t="s">
        <v>3483</v>
      </c>
      <c r="F20" s="1" t="s">
        <v>3451</v>
      </c>
      <c r="G20" s="1" t="s">
        <v>51</v>
      </c>
      <c r="H20" s="2">
        <v>200000</v>
      </c>
    </row>
    <row r="21" spans="1:8" x14ac:dyDescent="0.2">
      <c r="A21" s="1" t="s">
        <v>350</v>
      </c>
      <c r="B21" s="1" t="s">
        <v>2529</v>
      </c>
      <c r="C21" s="1" t="s">
        <v>2530</v>
      </c>
      <c r="D21" s="1" t="s">
        <v>3577</v>
      </c>
      <c r="E21" s="1" t="s">
        <v>3578</v>
      </c>
      <c r="F21" s="1" t="s">
        <v>3451</v>
      </c>
      <c r="G21" s="1" t="s">
        <v>51</v>
      </c>
      <c r="H21" s="2">
        <v>1200000</v>
      </c>
    </row>
    <row r="22" spans="1:8" x14ac:dyDescent="0.2">
      <c r="A22" s="1" t="s">
        <v>350</v>
      </c>
      <c r="B22" s="1" t="s">
        <v>4265</v>
      </c>
      <c r="C22" s="1" t="s">
        <v>4266</v>
      </c>
      <c r="D22" s="1" t="s">
        <v>4264</v>
      </c>
      <c r="E22" s="1" t="s">
        <v>620</v>
      </c>
      <c r="F22" s="1" t="s">
        <v>3451</v>
      </c>
      <c r="G22" s="1" t="s">
        <v>51</v>
      </c>
      <c r="H22" s="2">
        <v>200000</v>
      </c>
    </row>
    <row r="23" spans="1:8" x14ac:dyDescent="0.2">
      <c r="A23" s="1" t="s">
        <v>350</v>
      </c>
      <c r="B23" s="1" t="s">
        <v>2416</v>
      </c>
      <c r="C23" s="1" t="s">
        <v>2417</v>
      </c>
      <c r="D23" s="1" t="s">
        <v>3494</v>
      </c>
      <c r="E23" s="1" t="s">
        <v>3495</v>
      </c>
      <c r="F23" s="1" t="s">
        <v>3451</v>
      </c>
      <c r="G23" s="1" t="s">
        <v>51</v>
      </c>
      <c r="H23" s="2">
        <v>822271</v>
      </c>
    </row>
    <row r="24" spans="1:8" x14ac:dyDescent="0.2">
      <c r="A24" s="1" t="s">
        <v>350</v>
      </c>
      <c r="B24" s="1" t="s">
        <v>2416</v>
      </c>
      <c r="C24" s="1" t="s">
        <v>2417</v>
      </c>
      <c r="D24" s="1" t="s">
        <v>4539</v>
      </c>
      <c r="E24" s="1" t="s">
        <v>4540</v>
      </c>
      <c r="F24" s="1" t="s">
        <v>3451</v>
      </c>
      <c r="G24" s="1" t="s">
        <v>51</v>
      </c>
      <c r="H24" s="2">
        <v>900000</v>
      </c>
    </row>
    <row r="25" spans="1:8" x14ac:dyDescent="0.2">
      <c r="A25" s="1" t="s">
        <v>350</v>
      </c>
      <c r="B25" s="1" t="s">
        <v>1954</v>
      </c>
      <c r="C25" s="1" t="s">
        <v>1955</v>
      </c>
      <c r="D25" s="1" t="s">
        <v>4696</v>
      </c>
      <c r="E25" s="1" t="s">
        <v>4697</v>
      </c>
      <c r="F25" s="1" t="s">
        <v>3451</v>
      </c>
      <c r="G25" s="1" t="s">
        <v>51</v>
      </c>
      <c r="H25" s="2">
        <v>495000</v>
      </c>
    </row>
    <row r="26" spans="1:8" x14ac:dyDescent="0.2">
      <c r="A26" s="1" t="s">
        <v>350</v>
      </c>
      <c r="B26" s="1" t="s">
        <v>1954</v>
      </c>
      <c r="C26" s="1" t="s">
        <v>1955</v>
      </c>
      <c r="D26" s="1" t="s">
        <v>5368</v>
      </c>
      <c r="E26" s="1" t="s">
        <v>5369</v>
      </c>
      <c r="F26" s="1" t="s">
        <v>3451</v>
      </c>
      <c r="G26" s="1" t="s">
        <v>51</v>
      </c>
      <c r="H26" s="2">
        <v>500000</v>
      </c>
    </row>
    <row r="27" spans="1:8" x14ac:dyDescent="0.2">
      <c r="A27" s="1" t="s">
        <v>350</v>
      </c>
      <c r="B27" s="1" t="s">
        <v>947</v>
      </c>
      <c r="C27" s="1" t="s">
        <v>948</v>
      </c>
      <c r="D27" s="1" t="s">
        <v>3529</v>
      </c>
      <c r="E27" s="1" t="s">
        <v>3530</v>
      </c>
      <c r="F27" s="1" t="s">
        <v>3451</v>
      </c>
      <c r="G27" s="1" t="s">
        <v>51</v>
      </c>
      <c r="H27" s="2">
        <v>300000</v>
      </c>
    </row>
    <row r="28" spans="1:8" x14ac:dyDescent="0.2">
      <c r="A28" s="1" t="s">
        <v>350</v>
      </c>
      <c r="B28" s="1" t="s">
        <v>947</v>
      </c>
      <c r="C28" s="1" t="s">
        <v>948</v>
      </c>
      <c r="D28" s="1" t="s">
        <v>4613</v>
      </c>
      <c r="E28" s="1" t="s">
        <v>3475</v>
      </c>
      <c r="F28" s="1" t="s">
        <v>3451</v>
      </c>
      <c r="G28" s="1" t="s">
        <v>51</v>
      </c>
      <c r="H28" s="2">
        <v>300000</v>
      </c>
    </row>
    <row r="29" spans="1:8" x14ac:dyDescent="0.2">
      <c r="A29" s="1" t="s">
        <v>350</v>
      </c>
      <c r="B29" s="1" t="s">
        <v>1336</v>
      </c>
      <c r="C29" s="1" t="s">
        <v>1337</v>
      </c>
      <c r="D29" s="1" t="s">
        <v>5095</v>
      </c>
      <c r="E29" s="1" t="s">
        <v>5096</v>
      </c>
      <c r="F29" s="1" t="s">
        <v>3451</v>
      </c>
      <c r="G29" s="1" t="s">
        <v>51</v>
      </c>
      <c r="H29" s="2">
        <v>400000</v>
      </c>
    </row>
    <row r="30" spans="1:8" x14ac:dyDescent="0.2">
      <c r="A30" s="1" t="s">
        <v>350</v>
      </c>
      <c r="B30" s="1" t="s">
        <v>2154</v>
      </c>
      <c r="C30" s="1" t="s">
        <v>2155</v>
      </c>
      <c r="D30" s="1" t="s">
        <v>3873</v>
      </c>
      <c r="E30" s="1" t="s">
        <v>3874</v>
      </c>
      <c r="F30" s="1" t="s">
        <v>3451</v>
      </c>
      <c r="G30" s="1" t="s">
        <v>51</v>
      </c>
      <c r="H30" s="2">
        <v>300135</v>
      </c>
    </row>
    <row r="31" spans="1:8" x14ac:dyDescent="0.2">
      <c r="A31" s="1" t="s">
        <v>350</v>
      </c>
      <c r="B31" s="1" t="s">
        <v>2154</v>
      </c>
      <c r="C31" s="1" t="s">
        <v>2155</v>
      </c>
      <c r="D31" s="1" t="s">
        <v>8922</v>
      </c>
      <c r="E31" s="1" t="s">
        <v>8923</v>
      </c>
      <c r="F31" s="1" t="s">
        <v>3451</v>
      </c>
      <c r="G31" s="1" t="s">
        <v>51</v>
      </c>
      <c r="H31" s="2">
        <v>250000</v>
      </c>
    </row>
    <row r="32" spans="1:8" x14ac:dyDescent="0.2">
      <c r="A32" s="1" t="s">
        <v>350</v>
      </c>
      <c r="B32" s="1" t="s">
        <v>2210</v>
      </c>
      <c r="C32" s="1" t="s">
        <v>2211</v>
      </c>
      <c r="D32" s="1" t="s">
        <v>5161</v>
      </c>
      <c r="E32" s="1" t="s">
        <v>5162</v>
      </c>
      <c r="F32" s="1" t="s">
        <v>3451</v>
      </c>
      <c r="G32" s="1" t="s">
        <v>51</v>
      </c>
      <c r="H32" s="2">
        <v>300000</v>
      </c>
    </row>
    <row r="33" spans="1:8" x14ac:dyDescent="0.2">
      <c r="A33" s="1" t="s">
        <v>350</v>
      </c>
      <c r="B33" s="1" t="s">
        <v>2210</v>
      </c>
      <c r="C33" s="1" t="s">
        <v>2211</v>
      </c>
      <c r="D33" s="1" t="s">
        <v>6494</v>
      </c>
      <c r="E33" s="1" t="s">
        <v>1310</v>
      </c>
      <c r="F33" s="1" t="s">
        <v>209</v>
      </c>
      <c r="G33" s="1" t="s">
        <v>51</v>
      </c>
      <c r="H33" s="2">
        <v>460952.38</v>
      </c>
    </row>
    <row r="34" spans="1:8" x14ac:dyDescent="0.2">
      <c r="A34" s="1" t="s">
        <v>350</v>
      </c>
      <c r="B34" s="1" t="s">
        <v>3030</v>
      </c>
      <c r="C34" s="1" t="s">
        <v>3031</v>
      </c>
      <c r="D34" s="1" t="s">
        <v>3543</v>
      </c>
      <c r="E34" s="1" t="s">
        <v>3544</v>
      </c>
      <c r="F34" s="1" t="s">
        <v>3451</v>
      </c>
      <c r="G34" s="1" t="s">
        <v>51</v>
      </c>
      <c r="H34" s="2">
        <v>500000</v>
      </c>
    </row>
    <row r="35" spans="1:8" x14ac:dyDescent="0.2">
      <c r="A35" s="1" t="s">
        <v>350</v>
      </c>
      <c r="B35" s="1" t="s">
        <v>1726</v>
      </c>
      <c r="C35" s="1" t="s">
        <v>1727</v>
      </c>
      <c r="D35" s="1" t="s">
        <v>3924</v>
      </c>
      <c r="E35" s="1" t="s">
        <v>3925</v>
      </c>
      <c r="F35" s="1" t="s">
        <v>3451</v>
      </c>
      <c r="G35" s="1" t="s">
        <v>51</v>
      </c>
      <c r="H35" s="2">
        <v>250000</v>
      </c>
    </row>
    <row r="36" spans="1:8" x14ac:dyDescent="0.2">
      <c r="A36" s="1" t="s">
        <v>350</v>
      </c>
      <c r="B36" s="1" t="s">
        <v>1726</v>
      </c>
      <c r="C36" s="1" t="s">
        <v>1727</v>
      </c>
      <c r="D36" s="1" t="s">
        <v>10193</v>
      </c>
      <c r="E36" s="1" t="s">
        <v>9073</v>
      </c>
      <c r="F36" s="1" t="s">
        <v>209</v>
      </c>
      <c r="G36" s="1" t="s">
        <v>51</v>
      </c>
      <c r="H36" s="2">
        <v>459619.05</v>
      </c>
    </row>
    <row r="37" spans="1:8" x14ac:dyDescent="0.2">
      <c r="A37" s="1" t="s">
        <v>350</v>
      </c>
      <c r="B37" s="1" t="s">
        <v>600</v>
      </c>
      <c r="C37" s="1" t="s">
        <v>601</v>
      </c>
      <c r="D37" s="1" t="s">
        <v>3515</v>
      </c>
      <c r="E37" s="1" t="s">
        <v>3516</v>
      </c>
      <c r="F37" s="1" t="s">
        <v>3451</v>
      </c>
      <c r="G37" s="1" t="s">
        <v>51</v>
      </c>
      <c r="H37" s="2">
        <v>500000</v>
      </c>
    </row>
    <row r="38" spans="1:8" x14ac:dyDescent="0.2">
      <c r="A38" s="1" t="s">
        <v>350</v>
      </c>
      <c r="B38" s="1" t="s">
        <v>2404</v>
      </c>
      <c r="C38" s="1" t="s">
        <v>2405</v>
      </c>
      <c r="D38" s="1" t="s">
        <v>3489</v>
      </c>
      <c r="E38" s="1" t="s">
        <v>3490</v>
      </c>
      <c r="F38" s="1" t="s">
        <v>3451</v>
      </c>
      <c r="G38" s="1" t="s">
        <v>51</v>
      </c>
      <c r="H38" s="2">
        <v>1000000</v>
      </c>
    </row>
    <row r="39" spans="1:8" x14ac:dyDescent="0.2">
      <c r="A39" s="1" t="s">
        <v>350</v>
      </c>
      <c r="B39" s="1" t="s">
        <v>2404</v>
      </c>
      <c r="C39" s="1" t="s">
        <v>2405</v>
      </c>
      <c r="D39" s="1" t="s">
        <v>3491</v>
      </c>
      <c r="E39" s="1" t="s">
        <v>3492</v>
      </c>
      <c r="F39" s="1" t="s">
        <v>3451</v>
      </c>
      <c r="G39" s="1" t="s">
        <v>51</v>
      </c>
      <c r="H39" s="2">
        <v>500000</v>
      </c>
    </row>
    <row r="40" spans="1:8" x14ac:dyDescent="0.2">
      <c r="A40" s="1" t="s">
        <v>350</v>
      </c>
      <c r="B40" s="1" t="s">
        <v>2404</v>
      </c>
      <c r="C40" s="1" t="s">
        <v>2405</v>
      </c>
      <c r="D40" s="1" t="s">
        <v>3545</v>
      </c>
      <c r="E40" s="1" t="s">
        <v>3546</v>
      </c>
      <c r="F40" s="1" t="s">
        <v>3451</v>
      </c>
      <c r="G40" s="1" t="s">
        <v>51</v>
      </c>
      <c r="H40" s="2">
        <v>1400000</v>
      </c>
    </row>
    <row r="41" spans="1:8" x14ac:dyDescent="0.2">
      <c r="A41" s="1" t="s">
        <v>350</v>
      </c>
      <c r="B41" s="1" t="s">
        <v>2404</v>
      </c>
      <c r="C41" s="1" t="s">
        <v>2405</v>
      </c>
      <c r="D41" s="1" t="s">
        <v>3941</v>
      </c>
      <c r="E41" s="1" t="s">
        <v>3942</v>
      </c>
      <c r="F41" s="1" t="s">
        <v>3451</v>
      </c>
      <c r="G41" s="1" t="s">
        <v>51</v>
      </c>
      <c r="H41" s="2">
        <v>1200000</v>
      </c>
    </row>
    <row r="42" spans="1:8" ht="22.5" x14ac:dyDescent="0.2">
      <c r="A42" s="1" t="s">
        <v>350</v>
      </c>
      <c r="B42" s="1" t="s">
        <v>588</v>
      </c>
      <c r="C42" s="1" t="s">
        <v>10117</v>
      </c>
      <c r="D42" s="1" t="s">
        <v>10115</v>
      </c>
      <c r="E42" s="1" t="s">
        <v>10116</v>
      </c>
      <c r="F42" s="1" t="s">
        <v>3838</v>
      </c>
      <c r="G42" s="1" t="s">
        <v>51</v>
      </c>
      <c r="H42" s="2">
        <v>900000</v>
      </c>
    </row>
    <row r="43" spans="1:8" ht="22.5" x14ac:dyDescent="0.2">
      <c r="A43" s="1" t="s">
        <v>350</v>
      </c>
      <c r="B43" s="1" t="s">
        <v>588</v>
      </c>
      <c r="C43" s="1" t="s">
        <v>8784</v>
      </c>
      <c r="D43" s="1" t="s">
        <v>8782</v>
      </c>
      <c r="E43" s="1" t="s">
        <v>8783</v>
      </c>
      <c r="F43" s="1" t="s">
        <v>3838</v>
      </c>
      <c r="G43" s="1" t="s">
        <v>51</v>
      </c>
      <c r="H43" s="2">
        <v>230000</v>
      </c>
    </row>
    <row r="44" spans="1:8" ht="33.75" x14ac:dyDescent="0.2">
      <c r="A44" s="1" t="s">
        <v>350</v>
      </c>
      <c r="B44" s="1" t="s">
        <v>588</v>
      </c>
      <c r="C44" s="1" t="s">
        <v>589</v>
      </c>
      <c r="D44" s="1" t="s">
        <v>586</v>
      </c>
      <c r="E44" s="1" t="s">
        <v>587</v>
      </c>
      <c r="F44" s="1" t="s">
        <v>209</v>
      </c>
      <c r="G44" s="1" t="s">
        <v>51</v>
      </c>
      <c r="H44" s="2">
        <v>800000</v>
      </c>
    </row>
    <row r="45" spans="1:8" x14ac:dyDescent="0.2">
      <c r="A45" s="1" t="s">
        <v>350</v>
      </c>
      <c r="B45" s="1" t="s">
        <v>3511</v>
      </c>
      <c r="C45" s="1" t="s">
        <v>3512</v>
      </c>
      <c r="D45" s="1" t="s">
        <v>3509</v>
      </c>
      <c r="E45" s="1" t="s">
        <v>3510</v>
      </c>
      <c r="F45" s="1" t="s">
        <v>3451</v>
      </c>
      <c r="G45" s="1" t="s">
        <v>51</v>
      </c>
      <c r="H45" s="2">
        <v>800000</v>
      </c>
    </row>
    <row r="46" spans="1:8" x14ac:dyDescent="0.2">
      <c r="A46" s="1" t="s">
        <v>350</v>
      </c>
      <c r="B46" s="1" t="s">
        <v>2565</v>
      </c>
      <c r="C46" s="1" t="s">
        <v>2566</v>
      </c>
      <c r="D46" s="1" t="s">
        <v>3442</v>
      </c>
      <c r="E46" s="1" t="s">
        <v>3443</v>
      </c>
      <c r="F46" s="1" t="s">
        <v>2641</v>
      </c>
      <c r="G46" s="1" t="s">
        <v>51</v>
      </c>
      <c r="H46" s="2">
        <v>9652431.6300000008</v>
      </c>
    </row>
    <row r="47" spans="1:8" x14ac:dyDescent="0.2">
      <c r="A47" s="1" t="s">
        <v>350</v>
      </c>
      <c r="B47" s="1" t="s">
        <v>5022</v>
      </c>
      <c r="C47" s="1" t="s">
        <v>5023</v>
      </c>
      <c r="D47" s="1" t="s">
        <v>5020</v>
      </c>
      <c r="E47" s="1" t="s">
        <v>5021</v>
      </c>
      <c r="F47" s="1" t="s">
        <v>3451</v>
      </c>
      <c r="G47" s="1" t="s">
        <v>51</v>
      </c>
      <c r="H47" s="2">
        <v>250000</v>
      </c>
    </row>
    <row r="48" spans="1:8" x14ac:dyDescent="0.2">
      <c r="A48" s="1" t="s">
        <v>350</v>
      </c>
      <c r="B48" s="1" t="s">
        <v>2017</v>
      </c>
      <c r="C48" s="1" t="s">
        <v>2018</v>
      </c>
      <c r="D48" s="1" t="s">
        <v>3869</v>
      </c>
      <c r="E48" s="1" t="s">
        <v>3870</v>
      </c>
      <c r="F48" s="1" t="s">
        <v>3558</v>
      </c>
      <c r="G48" s="1" t="s">
        <v>51</v>
      </c>
      <c r="H48" s="2">
        <v>500000</v>
      </c>
    </row>
    <row r="49" spans="1:8" x14ac:dyDescent="0.2">
      <c r="A49" s="1" t="s">
        <v>350</v>
      </c>
      <c r="B49" s="1" t="s">
        <v>2563</v>
      </c>
      <c r="C49" s="1" t="s">
        <v>2564</v>
      </c>
      <c r="D49" s="1" t="s">
        <v>4116</v>
      </c>
      <c r="E49" s="1" t="s">
        <v>4117</v>
      </c>
      <c r="F49" s="1" t="s">
        <v>3451</v>
      </c>
      <c r="G49" s="1" t="s">
        <v>51</v>
      </c>
      <c r="H49" s="2">
        <v>800000</v>
      </c>
    </row>
    <row r="50" spans="1:8" x14ac:dyDescent="0.2">
      <c r="A50" s="1" t="s">
        <v>350</v>
      </c>
      <c r="B50" s="1" t="s">
        <v>351</v>
      </c>
      <c r="C50" s="1" t="s">
        <v>352</v>
      </c>
      <c r="D50" s="1" t="s">
        <v>4172</v>
      </c>
      <c r="E50" s="1" t="s">
        <v>4173</v>
      </c>
      <c r="F50" s="1" t="s">
        <v>3451</v>
      </c>
      <c r="G50" s="1" t="s">
        <v>51</v>
      </c>
      <c r="H50" s="2">
        <v>1500000</v>
      </c>
    </row>
    <row r="51" spans="1:8" ht="22.5" x14ac:dyDescent="0.2">
      <c r="A51" s="1" t="s">
        <v>350</v>
      </c>
      <c r="B51" s="1" t="s">
        <v>3445</v>
      </c>
      <c r="C51" s="1" t="s">
        <v>3446</v>
      </c>
      <c r="D51" s="1" t="s">
        <v>5400</v>
      </c>
      <c r="E51" s="1" t="s">
        <v>5401</v>
      </c>
      <c r="F51" s="1" t="s">
        <v>50</v>
      </c>
      <c r="G51" s="1" t="s">
        <v>51</v>
      </c>
      <c r="H51" s="2">
        <v>911877.39</v>
      </c>
    </row>
    <row r="52" spans="1:8" ht="22.5" x14ac:dyDescent="0.2">
      <c r="A52" s="1" t="s">
        <v>350</v>
      </c>
      <c r="B52" s="1" t="s">
        <v>2206</v>
      </c>
      <c r="C52" s="1" t="s">
        <v>2207</v>
      </c>
      <c r="D52" s="1" t="s">
        <v>3547</v>
      </c>
      <c r="E52" s="1" t="s">
        <v>3516</v>
      </c>
      <c r="F52" s="1" t="s">
        <v>3451</v>
      </c>
      <c r="G52" s="1" t="s">
        <v>51</v>
      </c>
      <c r="H52" s="2">
        <v>500000</v>
      </c>
    </row>
    <row r="53" spans="1:8" x14ac:dyDescent="0.2">
      <c r="A53" s="1" t="s">
        <v>350</v>
      </c>
      <c r="B53" s="1" t="s">
        <v>3072</v>
      </c>
      <c r="C53" s="1" t="s">
        <v>3073</v>
      </c>
      <c r="D53" s="1" t="s">
        <v>4130</v>
      </c>
      <c r="E53" s="1" t="s">
        <v>4131</v>
      </c>
      <c r="F53" s="1" t="s">
        <v>3451</v>
      </c>
      <c r="G53" s="1" t="s">
        <v>51</v>
      </c>
      <c r="H53" s="2">
        <v>300000</v>
      </c>
    </row>
    <row r="54" spans="1:8" ht="22.5" x14ac:dyDescent="0.2">
      <c r="A54" s="1" t="s">
        <v>350</v>
      </c>
      <c r="B54" s="1" t="s">
        <v>6279</v>
      </c>
      <c r="C54" s="1" t="s">
        <v>6280</v>
      </c>
      <c r="D54" s="1" t="s">
        <v>6277</v>
      </c>
      <c r="E54" s="1" t="s">
        <v>6278</v>
      </c>
      <c r="F54" s="1" t="s">
        <v>11</v>
      </c>
      <c r="G54" s="1" t="s">
        <v>51</v>
      </c>
      <c r="H54" s="2">
        <v>603809.52</v>
      </c>
    </row>
    <row r="55" spans="1:8" ht="22.5" x14ac:dyDescent="0.2">
      <c r="A55" s="1" t="s">
        <v>350</v>
      </c>
      <c r="B55" s="1" t="s">
        <v>2621</v>
      </c>
      <c r="C55" s="1" t="s">
        <v>2622</v>
      </c>
      <c r="D55" s="1" t="s">
        <v>4197</v>
      </c>
      <c r="E55" s="1" t="s">
        <v>3483</v>
      </c>
      <c r="F55" s="1" t="s">
        <v>3451</v>
      </c>
      <c r="G55" s="1" t="s">
        <v>51</v>
      </c>
      <c r="H55" s="2">
        <v>200000</v>
      </c>
    </row>
    <row r="56" spans="1:8" ht="22.5" x14ac:dyDescent="0.2">
      <c r="A56" s="1" t="s">
        <v>350</v>
      </c>
      <c r="B56" s="1" t="s">
        <v>2621</v>
      </c>
      <c r="C56" s="1" t="s">
        <v>2622</v>
      </c>
      <c r="D56" s="1" t="s">
        <v>4203</v>
      </c>
      <c r="E56" s="1" t="s">
        <v>3925</v>
      </c>
      <c r="F56" s="1" t="s">
        <v>3451</v>
      </c>
      <c r="G56" s="1" t="s">
        <v>51</v>
      </c>
      <c r="H56" s="2">
        <v>300000</v>
      </c>
    </row>
    <row r="57" spans="1:8" x14ac:dyDescent="0.2">
      <c r="A57" s="1" t="s">
        <v>350</v>
      </c>
      <c r="B57" s="1" t="s">
        <v>3159</v>
      </c>
      <c r="C57" s="1" t="s">
        <v>3160</v>
      </c>
      <c r="D57" s="1" t="s">
        <v>3487</v>
      </c>
      <c r="E57" s="1" t="s">
        <v>3488</v>
      </c>
      <c r="F57" s="1" t="s">
        <v>3451</v>
      </c>
      <c r="G57" s="1" t="s">
        <v>51</v>
      </c>
      <c r="H57" s="2">
        <v>500000</v>
      </c>
    </row>
    <row r="58" spans="1:8" ht="22.5" x14ac:dyDescent="0.2">
      <c r="A58" s="1" t="s">
        <v>350</v>
      </c>
      <c r="B58" s="1" t="s">
        <v>3159</v>
      </c>
      <c r="C58" s="1" t="s">
        <v>3160</v>
      </c>
      <c r="D58" s="1" t="s">
        <v>3661</v>
      </c>
      <c r="E58" s="1" t="s">
        <v>3662</v>
      </c>
      <c r="F58" s="1" t="s">
        <v>3451</v>
      </c>
      <c r="G58" s="1" t="s">
        <v>51</v>
      </c>
      <c r="H58" s="2">
        <v>1000000</v>
      </c>
    </row>
    <row r="59" spans="1:8" x14ac:dyDescent="0.2">
      <c r="A59" s="1" t="s">
        <v>350</v>
      </c>
      <c r="B59" s="1" t="s">
        <v>3159</v>
      </c>
      <c r="C59" s="1" t="s">
        <v>3160</v>
      </c>
      <c r="D59" s="1" t="s">
        <v>3781</v>
      </c>
      <c r="E59" s="1" t="s">
        <v>3782</v>
      </c>
      <c r="F59" s="1" t="s">
        <v>3451</v>
      </c>
      <c r="G59" s="1" t="s">
        <v>51</v>
      </c>
      <c r="H59" s="2">
        <v>400000</v>
      </c>
    </row>
    <row r="60" spans="1:8" x14ac:dyDescent="0.2">
      <c r="A60" s="1" t="s">
        <v>350</v>
      </c>
      <c r="B60" s="1" t="s">
        <v>2904</v>
      </c>
      <c r="C60" s="1" t="s">
        <v>2905</v>
      </c>
      <c r="D60" s="1" t="s">
        <v>3478</v>
      </c>
      <c r="E60" s="1" t="s">
        <v>3479</v>
      </c>
      <c r="F60" s="1" t="s">
        <v>3451</v>
      </c>
      <c r="G60" s="1" t="s">
        <v>51</v>
      </c>
      <c r="H60" s="2">
        <v>1000000</v>
      </c>
    </row>
    <row r="61" spans="1:8" x14ac:dyDescent="0.2">
      <c r="A61" s="1" t="s">
        <v>350</v>
      </c>
      <c r="B61" s="1" t="s">
        <v>2904</v>
      </c>
      <c r="C61" s="1" t="s">
        <v>2905</v>
      </c>
      <c r="D61" s="1" t="s">
        <v>3480</v>
      </c>
      <c r="E61" s="1" t="s">
        <v>3481</v>
      </c>
      <c r="F61" s="1" t="s">
        <v>3451</v>
      </c>
      <c r="G61" s="1" t="s">
        <v>51</v>
      </c>
      <c r="H61" s="2">
        <v>1000000</v>
      </c>
    </row>
    <row r="62" spans="1:8" x14ac:dyDescent="0.2">
      <c r="A62" s="1" t="s">
        <v>350</v>
      </c>
      <c r="B62" s="1" t="s">
        <v>3447</v>
      </c>
      <c r="C62" s="1" t="s">
        <v>3448</v>
      </c>
      <c r="D62" s="1" t="s">
        <v>3775</v>
      </c>
      <c r="E62" s="1" t="s">
        <v>3776</v>
      </c>
      <c r="F62" s="1" t="s">
        <v>3451</v>
      </c>
      <c r="G62" s="1" t="s">
        <v>51</v>
      </c>
      <c r="H62" s="2">
        <v>500000</v>
      </c>
    </row>
    <row r="63" spans="1:8" x14ac:dyDescent="0.2">
      <c r="A63" s="1" t="s">
        <v>350</v>
      </c>
      <c r="B63" s="1" t="s">
        <v>3447</v>
      </c>
      <c r="C63" s="1" t="s">
        <v>3448</v>
      </c>
      <c r="D63" s="1" t="s">
        <v>3922</v>
      </c>
      <c r="E63" s="1" t="s">
        <v>3923</v>
      </c>
      <c r="F63" s="1" t="s">
        <v>3451</v>
      </c>
      <c r="G63" s="1" t="s">
        <v>51</v>
      </c>
      <c r="H63" s="2">
        <v>400000</v>
      </c>
    </row>
    <row r="64" spans="1:8" x14ac:dyDescent="0.2">
      <c r="A64" s="1" t="s">
        <v>350</v>
      </c>
      <c r="B64" s="1" t="s">
        <v>1973</v>
      </c>
      <c r="C64" s="1" t="s">
        <v>1974</v>
      </c>
      <c r="D64" s="1" t="s">
        <v>3496</v>
      </c>
      <c r="E64" s="1" t="s">
        <v>3497</v>
      </c>
      <c r="F64" s="1" t="s">
        <v>3451</v>
      </c>
      <c r="G64" s="1" t="s">
        <v>51</v>
      </c>
      <c r="H64" s="2">
        <v>450000</v>
      </c>
    </row>
    <row r="65" spans="1:8" x14ac:dyDescent="0.2">
      <c r="A65" s="1" t="s">
        <v>350</v>
      </c>
      <c r="B65" s="1" t="s">
        <v>1973</v>
      </c>
      <c r="C65" s="1" t="s">
        <v>1974</v>
      </c>
      <c r="D65" s="1" t="s">
        <v>4368</v>
      </c>
      <c r="E65" s="1" t="s">
        <v>4369</v>
      </c>
      <c r="F65" s="1" t="s">
        <v>3451</v>
      </c>
      <c r="G65" s="1" t="s">
        <v>51</v>
      </c>
      <c r="H65" s="2">
        <v>400000</v>
      </c>
    </row>
    <row r="66" spans="1:8" x14ac:dyDescent="0.2">
      <c r="A66" s="3"/>
      <c r="B66" s="3"/>
      <c r="C66" s="3"/>
      <c r="D66" s="3"/>
      <c r="E66" s="3"/>
      <c r="F66" s="3"/>
      <c r="G66" s="3"/>
      <c r="H66" s="4">
        <f>SUBTOTAL(109,Tabela145[VL Repasse Proposta])</f>
        <v>47423265.080000006</v>
      </c>
    </row>
  </sheetData>
  <mergeCells count="1">
    <mergeCell ref="A1:H1"/>
  </mergeCells>
  <pageMargins left="0.51181102362204722" right="0.51181102362204722" top="0.78740157480314965" bottom="0.78740157480314965" header="0.31496062992125984" footer="0.31496062992125984"/>
  <pageSetup scale="48"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
  <sheetViews>
    <sheetView view="pageBreakPreview" zoomScale="60" zoomScaleNormal="50" workbookViewId="0">
      <selection sqref="A1:H1"/>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92.7109375" style="1" customWidth="1"/>
    <col min="6" max="6" width="46.71093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94</v>
      </c>
      <c r="B5" s="1" t="s">
        <v>2948</v>
      </c>
      <c r="C5" s="1" t="s">
        <v>2949</v>
      </c>
      <c r="D5" s="1" t="s">
        <v>3938</v>
      </c>
      <c r="E5" s="1" t="s">
        <v>3939</v>
      </c>
      <c r="F5" s="1" t="s">
        <v>3451</v>
      </c>
      <c r="G5" s="1" t="s">
        <v>51</v>
      </c>
      <c r="H5" s="2">
        <v>630000</v>
      </c>
    </row>
    <row r="6" spans="1:8" x14ac:dyDescent="0.2">
      <c r="A6" s="1" t="s">
        <v>94</v>
      </c>
      <c r="B6" s="1" t="s">
        <v>2948</v>
      </c>
      <c r="C6" s="1" t="s">
        <v>2949</v>
      </c>
      <c r="D6" s="1" t="s">
        <v>3943</v>
      </c>
      <c r="E6" s="1" t="s">
        <v>3944</v>
      </c>
      <c r="F6" s="1" t="s">
        <v>3451</v>
      </c>
      <c r="G6" s="1" t="s">
        <v>51</v>
      </c>
      <c r="H6" s="2">
        <v>480000</v>
      </c>
    </row>
    <row r="7" spans="1:8" ht="22.5" x14ac:dyDescent="0.2">
      <c r="A7" s="1" t="s">
        <v>94</v>
      </c>
      <c r="B7" s="1" t="s">
        <v>2948</v>
      </c>
      <c r="C7" s="1" t="s">
        <v>2949</v>
      </c>
      <c r="D7" s="1" t="s">
        <v>4047</v>
      </c>
      <c r="E7" s="1" t="s">
        <v>4048</v>
      </c>
      <c r="F7" s="1" t="s">
        <v>3451</v>
      </c>
      <c r="G7" s="1" t="s">
        <v>51</v>
      </c>
      <c r="H7" s="2">
        <v>500000</v>
      </c>
    </row>
    <row r="8" spans="1:8" ht="22.5" x14ac:dyDescent="0.2">
      <c r="A8" s="1" t="s">
        <v>94</v>
      </c>
      <c r="B8" s="1" t="s">
        <v>2948</v>
      </c>
      <c r="C8" s="1" t="s">
        <v>2949</v>
      </c>
      <c r="D8" s="1" t="s">
        <v>4204</v>
      </c>
      <c r="E8" s="1" t="s">
        <v>4205</v>
      </c>
      <c r="F8" s="1" t="s">
        <v>3451</v>
      </c>
      <c r="G8" s="1" t="s">
        <v>51</v>
      </c>
      <c r="H8" s="2">
        <v>2000000</v>
      </c>
    </row>
    <row r="9" spans="1:8" x14ac:dyDescent="0.2">
      <c r="A9" s="1" t="s">
        <v>94</v>
      </c>
      <c r="B9" s="1" t="s">
        <v>2948</v>
      </c>
      <c r="C9" s="1" t="s">
        <v>2949</v>
      </c>
      <c r="D9" s="1" t="s">
        <v>4673</v>
      </c>
      <c r="E9" s="1" t="s">
        <v>4674</v>
      </c>
      <c r="F9" s="1" t="s">
        <v>3451</v>
      </c>
      <c r="G9" s="1" t="s">
        <v>51</v>
      </c>
      <c r="H9" s="2">
        <v>250000</v>
      </c>
    </row>
    <row r="10" spans="1:8" x14ac:dyDescent="0.2">
      <c r="A10" s="1" t="s">
        <v>94</v>
      </c>
      <c r="B10" s="1" t="s">
        <v>5041</v>
      </c>
      <c r="C10" s="1" t="s">
        <v>5042</v>
      </c>
      <c r="D10" s="1" t="s">
        <v>8787</v>
      </c>
      <c r="E10" s="1" t="s">
        <v>8788</v>
      </c>
      <c r="F10" s="1" t="s">
        <v>11</v>
      </c>
      <c r="G10" s="1" t="s">
        <v>51</v>
      </c>
      <c r="H10" s="2">
        <v>365714.29</v>
      </c>
    </row>
    <row r="11" spans="1:8" x14ac:dyDescent="0.2">
      <c r="A11" s="1" t="s">
        <v>94</v>
      </c>
      <c r="B11" s="1" t="s">
        <v>3502</v>
      </c>
      <c r="C11" s="1" t="s">
        <v>3503</v>
      </c>
      <c r="D11" s="1" t="s">
        <v>3506</v>
      </c>
      <c r="E11" s="1" t="s">
        <v>3507</v>
      </c>
      <c r="F11" s="1" t="s">
        <v>3451</v>
      </c>
      <c r="G11" s="1" t="s">
        <v>51</v>
      </c>
      <c r="H11" s="2">
        <v>240000</v>
      </c>
    </row>
    <row r="12" spans="1:8" x14ac:dyDescent="0.2">
      <c r="A12" s="1" t="s">
        <v>94</v>
      </c>
      <c r="B12" s="1" t="s">
        <v>3502</v>
      </c>
      <c r="C12" s="1" t="s">
        <v>3503</v>
      </c>
      <c r="D12" s="1" t="s">
        <v>4187</v>
      </c>
      <c r="E12" s="1" t="s">
        <v>4188</v>
      </c>
      <c r="F12" s="1" t="s">
        <v>3451</v>
      </c>
      <c r="G12" s="1" t="s">
        <v>51</v>
      </c>
      <c r="H12" s="2">
        <v>4000000</v>
      </c>
    </row>
    <row r="13" spans="1:8" x14ac:dyDescent="0.2">
      <c r="A13" s="1" t="s">
        <v>94</v>
      </c>
      <c r="B13" s="1" t="s">
        <v>3502</v>
      </c>
      <c r="C13" s="1" t="s">
        <v>3503</v>
      </c>
      <c r="D13" s="1" t="s">
        <v>4528</v>
      </c>
      <c r="E13" s="1" t="s">
        <v>4529</v>
      </c>
      <c r="F13" s="1" t="s">
        <v>3451</v>
      </c>
      <c r="G13" s="1" t="s">
        <v>51</v>
      </c>
      <c r="H13" s="2">
        <v>250000</v>
      </c>
    </row>
    <row r="14" spans="1:8" x14ac:dyDescent="0.2">
      <c r="A14" s="1" t="s">
        <v>94</v>
      </c>
      <c r="B14" s="1" t="s">
        <v>1661</v>
      </c>
      <c r="C14" s="1" t="s">
        <v>1662</v>
      </c>
      <c r="D14" s="1" t="s">
        <v>4919</v>
      </c>
      <c r="E14" s="1" t="s">
        <v>4920</v>
      </c>
      <c r="F14" s="1" t="s">
        <v>3451</v>
      </c>
      <c r="G14" s="1" t="s">
        <v>51</v>
      </c>
      <c r="H14" s="2">
        <v>500000</v>
      </c>
    </row>
    <row r="15" spans="1:8" x14ac:dyDescent="0.2">
      <c r="A15" s="1" t="s">
        <v>94</v>
      </c>
      <c r="B15" s="1" t="s">
        <v>1661</v>
      </c>
      <c r="C15" s="1" t="s">
        <v>1662</v>
      </c>
      <c r="D15" s="1" t="s">
        <v>5078</v>
      </c>
      <c r="E15" s="1" t="s">
        <v>5079</v>
      </c>
      <c r="F15" s="1" t="s">
        <v>3451</v>
      </c>
      <c r="G15" s="1" t="s">
        <v>51</v>
      </c>
      <c r="H15" s="2">
        <v>1500000</v>
      </c>
    </row>
    <row r="16" spans="1:8" x14ac:dyDescent="0.2">
      <c r="A16" s="1" t="s">
        <v>94</v>
      </c>
      <c r="B16" s="1" t="s">
        <v>4136</v>
      </c>
      <c r="C16" s="1" t="s">
        <v>4137</v>
      </c>
      <c r="D16" s="1" t="s">
        <v>4134</v>
      </c>
      <c r="E16" s="1" t="s">
        <v>4135</v>
      </c>
      <c r="F16" s="1" t="s">
        <v>3451</v>
      </c>
      <c r="G16" s="1" t="s">
        <v>51</v>
      </c>
      <c r="H16" s="2">
        <v>200000</v>
      </c>
    </row>
    <row r="17" spans="1:8" x14ac:dyDescent="0.2">
      <c r="A17" s="1" t="s">
        <v>94</v>
      </c>
      <c r="B17" s="1" t="s">
        <v>4136</v>
      </c>
      <c r="C17" s="1" t="s">
        <v>4137</v>
      </c>
      <c r="D17" s="1" t="s">
        <v>4332</v>
      </c>
      <c r="E17" s="1" t="s">
        <v>4333</v>
      </c>
      <c r="F17" s="1" t="s">
        <v>3451</v>
      </c>
      <c r="G17" s="1" t="s">
        <v>51</v>
      </c>
      <c r="H17" s="2">
        <v>750000</v>
      </c>
    </row>
    <row r="18" spans="1:8" x14ac:dyDescent="0.2">
      <c r="A18" s="1" t="s">
        <v>94</v>
      </c>
      <c r="B18" s="1" t="s">
        <v>4136</v>
      </c>
      <c r="C18" s="1" t="s">
        <v>4137</v>
      </c>
      <c r="D18" s="1" t="s">
        <v>4334</v>
      </c>
      <c r="E18" s="1" t="s">
        <v>4335</v>
      </c>
      <c r="F18" s="1" t="s">
        <v>3451</v>
      </c>
      <c r="G18" s="1" t="s">
        <v>51</v>
      </c>
      <c r="H18" s="2">
        <v>250000</v>
      </c>
    </row>
    <row r="19" spans="1:8" x14ac:dyDescent="0.2">
      <c r="A19" s="1" t="s">
        <v>94</v>
      </c>
      <c r="B19" s="1" t="s">
        <v>4136</v>
      </c>
      <c r="C19" s="1" t="s">
        <v>4137</v>
      </c>
      <c r="D19" s="1" t="s">
        <v>4394</v>
      </c>
      <c r="E19" s="1" t="s">
        <v>4395</v>
      </c>
      <c r="F19" s="1" t="s">
        <v>3451</v>
      </c>
      <c r="G19" s="1" t="s">
        <v>51</v>
      </c>
      <c r="H19" s="2">
        <v>1000000</v>
      </c>
    </row>
    <row r="20" spans="1:8" x14ac:dyDescent="0.2">
      <c r="A20" s="1" t="s">
        <v>94</v>
      </c>
      <c r="B20" s="1" t="s">
        <v>3676</v>
      </c>
      <c r="C20" s="1" t="s">
        <v>3677</v>
      </c>
      <c r="D20" s="1" t="s">
        <v>3674</v>
      </c>
      <c r="E20" s="1" t="s">
        <v>3675</v>
      </c>
      <c r="F20" s="1" t="s">
        <v>3451</v>
      </c>
      <c r="G20" s="1" t="s">
        <v>51</v>
      </c>
      <c r="H20" s="2">
        <v>1000000</v>
      </c>
    </row>
    <row r="21" spans="1:8" x14ac:dyDescent="0.2">
      <c r="A21" s="1" t="s">
        <v>94</v>
      </c>
      <c r="B21" s="1" t="s">
        <v>3676</v>
      </c>
      <c r="C21" s="1" t="s">
        <v>3677</v>
      </c>
      <c r="D21" s="1" t="s">
        <v>4561</v>
      </c>
      <c r="E21" s="1" t="s">
        <v>4562</v>
      </c>
      <c r="F21" s="1" t="s">
        <v>3451</v>
      </c>
      <c r="G21" s="1" t="s">
        <v>51</v>
      </c>
      <c r="H21" s="2">
        <v>300000</v>
      </c>
    </row>
    <row r="22" spans="1:8" x14ac:dyDescent="0.2">
      <c r="A22" s="1" t="s">
        <v>94</v>
      </c>
      <c r="B22" s="1" t="s">
        <v>3676</v>
      </c>
      <c r="C22" s="1" t="s">
        <v>3677</v>
      </c>
      <c r="D22" s="1" t="s">
        <v>4576</v>
      </c>
      <c r="E22" s="1" t="s">
        <v>4577</v>
      </c>
      <c r="F22" s="1" t="s">
        <v>3451</v>
      </c>
      <c r="G22" s="1" t="s">
        <v>51</v>
      </c>
      <c r="H22" s="2">
        <v>650000</v>
      </c>
    </row>
    <row r="23" spans="1:8" x14ac:dyDescent="0.2">
      <c r="A23" s="1" t="s">
        <v>94</v>
      </c>
      <c r="B23" s="1" t="s">
        <v>3676</v>
      </c>
      <c r="C23" s="1" t="s">
        <v>3677</v>
      </c>
      <c r="D23" s="1" t="s">
        <v>4874</v>
      </c>
      <c r="E23" s="1" t="s">
        <v>4875</v>
      </c>
      <c r="F23" s="1" t="s">
        <v>3451</v>
      </c>
      <c r="G23" s="1" t="s">
        <v>51</v>
      </c>
      <c r="H23" s="2">
        <v>700000</v>
      </c>
    </row>
    <row r="24" spans="1:8" x14ac:dyDescent="0.2">
      <c r="A24" s="1" t="s">
        <v>94</v>
      </c>
      <c r="B24" s="1" t="s">
        <v>3676</v>
      </c>
      <c r="C24" s="1" t="s">
        <v>3677</v>
      </c>
      <c r="D24" s="1" t="s">
        <v>4921</v>
      </c>
      <c r="E24" s="1" t="s">
        <v>4922</v>
      </c>
      <c r="F24" s="1" t="s">
        <v>3451</v>
      </c>
      <c r="G24" s="1" t="s">
        <v>51</v>
      </c>
      <c r="H24" s="2">
        <v>200000</v>
      </c>
    </row>
    <row r="25" spans="1:8" x14ac:dyDescent="0.2">
      <c r="A25" s="1" t="s">
        <v>94</v>
      </c>
      <c r="B25" s="1" t="s">
        <v>3676</v>
      </c>
      <c r="C25" s="1" t="s">
        <v>3677</v>
      </c>
      <c r="D25" s="1" t="s">
        <v>5341</v>
      </c>
      <c r="E25" s="1" t="s">
        <v>5342</v>
      </c>
      <c r="F25" s="1" t="s">
        <v>3451</v>
      </c>
      <c r="G25" s="1" t="s">
        <v>51</v>
      </c>
      <c r="H25" s="2">
        <v>2750000</v>
      </c>
    </row>
    <row r="26" spans="1:8" x14ac:dyDescent="0.2">
      <c r="A26" s="1" t="s">
        <v>94</v>
      </c>
      <c r="B26" s="1" t="s">
        <v>3676</v>
      </c>
      <c r="C26" s="1" t="s">
        <v>3677</v>
      </c>
      <c r="D26" s="1" t="s">
        <v>5343</v>
      </c>
      <c r="E26" s="1" t="s">
        <v>5342</v>
      </c>
      <c r="F26" s="1" t="s">
        <v>3451</v>
      </c>
      <c r="G26" s="1" t="s">
        <v>51</v>
      </c>
      <c r="H26" s="2">
        <v>2750000</v>
      </c>
    </row>
    <row r="27" spans="1:8" x14ac:dyDescent="0.2">
      <c r="A27" s="1" t="s">
        <v>94</v>
      </c>
      <c r="B27" s="1" t="s">
        <v>200</v>
      </c>
      <c r="C27" s="1" t="s">
        <v>3940</v>
      </c>
      <c r="D27" s="1" t="s">
        <v>9603</v>
      </c>
      <c r="E27" s="1" t="s">
        <v>9604</v>
      </c>
      <c r="F27" s="1" t="s">
        <v>3558</v>
      </c>
      <c r="G27" s="1" t="s">
        <v>51</v>
      </c>
      <c r="H27" s="2">
        <v>250000</v>
      </c>
    </row>
    <row r="28" spans="1:8" ht="22.5" x14ac:dyDescent="0.2">
      <c r="A28" s="1" t="s">
        <v>94</v>
      </c>
      <c r="B28" s="1" t="s">
        <v>200</v>
      </c>
      <c r="C28" s="1" t="s">
        <v>9078</v>
      </c>
      <c r="D28" s="1" t="s">
        <v>9077</v>
      </c>
      <c r="E28" s="1" t="s">
        <v>8783</v>
      </c>
      <c r="F28" s="1" t="s">
        <v>3838</v>
      </c>
      <c r="G28" s="1" t="s">
        <v>51</v>
      </c>
      <c r="H28" s="2">
        <v>286400</v>
      </c>
    </row>
    <row r="29" spans="1:8" x14ac:dyDescent="0.2">
      <c r="A29" s="1" t="s">
        <v>94</v>
      </c>
      <c r="B29" s="1" t="s">
        <v>200</v>
      </c>
      <c r="C29" s="1" t="s">
        <v>4914</v>
      </c>
      <c r="D29" s="1" t="s">
        <v>9447</v>
      </c>
      <c r="E29" s="1" t="s">
        <v>9448</v>
      </c>
      <c r="F29" s="1" t="s">
        <v>3759</v>
      </c>
      <c r="G29" s="1" t="s">
        <v>51</v>
      </c>
      <c r="H29" s="2">
        <v>1762000</v>
      </c>
    </row>
    <row r="30" spans="1:8" x14ac:dyDescent="0.2">
      <c r="A30" s="1" t="s">
        <v>94</v>
      </c>
      <c r="B30" s="1" t="s">
        <v>200</v>
      </c>
      <c r="C30" s="1" t="s">
        <v>2609</v>
      </c>
      <c r="D30" s="1" t="s">
        <v>4477</v>
      </c>
      <c r="E30" s="1" t="s">
        <v>4478</v>
      </c>
      <c r="F30" s="1" t="s">
        <v>3451</v>
      </c>
      <c r="G30" s="1" t="s">
        <v>51</v>
      </c>
      <c r="H30" s="2">
        <v>2000000</v>
      </c>
    </row>
    <row r="31" spans="1:8" x14ac:dyDescent="0.2">
      <c r="A31" s="1" t="s">
        <v>94</v>
      </c>
      <c r="B31" s="1" t="s">
        <v>200</v>
      </c>
      <c r="C31" s="1" t="s">
        <v>2609</v>
      </c>
      <c r="D31" s="1" t="s">
        <v>5109</v>
      </c>
      <c r="E31" s="1" t="s">
        <v>5110</v>
      </c>
      <c r="F31" s="1" t="s">
        <v>3451</v>
      </c>
      <c r="G31" s="1" t="s">
        <v>51</v>
      </c>
      <c r="H31" s="2">
        <v>4600000</v>
      </c>
    </row>
    <row r="32" spans="1:8" x14ac:dyDescent="0.2">
      <c r="A32" s="1" t="s">
        <v>94</v>
      </c>
      <c r="B32" s="1" t="s">
        <v>200</v>
      </c>
      <c r="C32" s="1" t="s">
        <v>2609</v>
      </c>
      <c r="D32" s="1" t="s">
        <v>5141</v>
      </c>
      <c r="E32" s="1" t="s">
        <v>5142</v>
      </c>
      <c r="F32" s="1" t="s">
        <v>209</v>
      </c>
      <c r="G32" s="1" t="s">
        <v>51</v>
      </c>
      <c r="H32" s="2">
        <v>800000</v>
      </c>
    </row>
    <row r="33" spans="1:8" x14ac:dyDescent="0.2">
      <c r="A33" s="1" t="s">
        <v>94</v>
      </c>
      <c r="B33" s="1" t="s">
        <v>200</v>
      </c>
      <c r="C33" s="1" t="s">
        <v>2609</v>
      </c>
      <c r="D33" s="1" t="s">
        <v>5277</v>
      </c>
      <c r="E33" s="1" t="s">
        <v>5278</v>
      </c>
      <c r="F33" s="1" t="s">
        <v>3451</v>
      </c>
      <c r="G33" s="1" t="s">
        <v>51</v>
      </c>
      <c r="H33" s="2">
        <v>4600000</v>
      </c>
    </row>
    <row r="34" spans="1:8" x14ac:dyDescent="0.2">
      <c r="A34" s="1" t="s">
        <v>94</v>
      </c>
      <c r="B34" s="1" t="s">
        <v>200</v>
      </c>
      <c r="C34" s="1" t="s">
        <v>2609</v>
      </c>
      <c r="D34" s="1" t="s">
        <v>5279</v>
      </c>
      <c r="E34" s="1" t="s">
        <v>5278</v>
      </c>
      <c r="F34" s="1" t="s">
        <v>3451</v>
      </c>
      <c r="G34" s="1" t="s">
        <v>51</v>
      </c>
      <c r="H34" s="2">
        <v>4600000</v>
      </c>
    </row>
    <row r="35" spans="1:8" x14ac:dyDescent="0.2">
      <c r="A35" s="1" t="s">
        <v>94</v>
      </c>
      <c r="B35" s="1" t="s">
        <v>200</v>
      </c>
      <c r="C35" s="1" t="s">
        <v>2609</v>
      </c>
      <c r="D35" s="1" t="s">
        <v>5280</v>
      </c>
      <c r="E35" s="1" t="s">
        <v>5281</v>
      </c>
      <c r="F35" s="1" t="s">
        <v>3451</v>
      </c>
      <c r="G35" s="1" t="s">
        <v>51</v>
      </c>
      <c r="H35" s="2">
        <v>4600000</v>
      </c>
    </row>
    <row r="36" spans="1:8" x14ac:dyDescent="0.2">
      <c r="A36" s="1" t="s">
        <v>94</v>
      </c>
      <c r="B36" s="1" t="s">
        <v>200</v>
      </c>
      <c r="C36" s="1" t="s">
        <v>2609</v>
      </c>
      <c r="D36" s="1" t="s">
        <v>5284</v>
      </c>
      <c r="E36" s="1" t="s">
        <v>5285</v>
      </c>
      <c r="F36" s="1" t="s">
        <v>3451</v>
      </c>
      <c r="G36" s="1" t="s">
        <v>51</v>
      </c>
      <c r="H36" s="2">
        <v>4600000</v>
      </c>
    </row>
    <row r="37" spans="1:8" x14ac:dyDescent="0.2">
      <c r="A37" s="1" t="s">
        <v>94</v>
      </c>
      <c r="B37" s="1" t="s">
        <v>200</v>
      </c>
      <c r="C37" s="1" t="s">
        <v>2892</v>
      </c>
      <c r="D37" s="1" t="s">
        <v>3600</v>
      </c>
      <c r="E37" s="1" t="s">
        <v>3601</v>
      </c>
      <c r="F37" s="1" t="s">
        <v>3474</v>
      </c>
      <c r="G37" s="1" t="s">
        <v>51</v>
      </c>
      <c r="H37" s="2">
        <v>500000</v>
      </c>
    </row>
    <row r="38" spans="1:8" x14ac:dyDescent="0.2">
      <c r="A38" s="1" t="s">
        <v>94</v>
      </c>
      <c r="B38" s="1" t="s">
        <v>200</v>
      </c>
      <c r="C38" s="1" t="s">
        <v>4508</v>
      </c>
      <c r="D38" s="1" t="s">
        <v>4506</v>
      </c>
      <c r="E38" s="1" t="s">
        <v>4507</v>
      </c>
      <c r="F38" s="1" t="s">
        <v>2608</v>
      </c>
      <c r="G38" s="1" t="s">
        <v>51</v>
      </c>
      <c r="H38" s="2">
        <v>256695</v>
      </c>
    </row>
    <row r="39" spans="1:8" x14ac:dyDescent="0.2">
      <c r="A39" s="1" t="s">
        <v>94</v>
      </c>
      <c r="B39" s="1" t="s">
        <v>200</v>
      </c>
      <c r="C39" s="1" t="s">
        <v>4508</v>
      </c>
      <c r="D39" s="1" t="s">
        <v>4658</v>
      </c>
      <c r="E39" s="1" t="s">
        <v>4659</v>
      </c>
      <c r="F39" s="1" t="s">
        <v>2608</v>
      </c>
      <c r="G39" s="1" t="s">
        <v>51</v>
      </c>
      <c r="H39" s="2">
        <v>472570.16</v>
      </c>
    </row>
    <row r="40" spans="1:8" x14ac:dyDescent="0.2">
      <c r="A40" s="1" t="s">
        <v>94</v>
      </c>
      <c r="B40" s="1" t="s">
        <v>3789</v>
      </c>
      <c r="C40" s="1" t="s">
        <v>2628</v>
      </c>
      <c r="D40" s="1" t="s">
        <v>10090</v>
      </c>
      <c r="E40" s="1" t="s">
        <v>9826</v>
      </c>
      <c r="F40" s="1" t="s">
        <v>3838</v>
      </c>
      <c r="G40" s="1" t="s">
        <v>51</v>
      </c>
      <c r="H40" s="2">
        <v>999774</v>
      </c>
    </row>
    <row r="41" spans="1:8" x14ac:dyDescent="0.2">
      <c r="A41" s="1" t="s">
        <v>94</v>
      </c>
      <c r="B41" s="1" t="s">
        <v>3789</v>
      </c>
      <c r="C41" s="1" t="s">
        <v>3790</v>
      </c>
      <c r="D41" s="1" t="s">
        <v>3787</v>
      </c>
      <c r="E41" s="1" t="s">
        <v>3788</v>
      </c>
      <c r="F41" s="1" t="s">
        <v>3451</v>
      </c>
      <c r="G41" s="1" t="s">
        <v>51</v>
      </c>
      <c r="H41" s="2">
        <v>450000</v>
      </c>
    </row>
    <row r="42" spans="1:8" x14ac:dyDescent="0.2">
      <c r="A42" s="1" t="s">
        <v>94</v>
      </c>
      <c r="B42" s="1" t="s">
        <v>3789</v>
      </c>
      <c r="C42" s="1" t="s">
        <v>3790</v>
      </c>
      <c r="D42" s="1" t="s">
        <v>4062</v>
      </c>
      <c r="E42" s="1" t="s">
        <v>4063</v>
      </c>
      <c r="F42" s="1" t="s">
        <v>3451</v>
      </c>
      <c r="G42" s="1" t="s">
        <v>51</v>
      </c>
      <c r="H42" s="2">
        <v>300000</v>
      </c>
    </row>
    <row r="43" spans="1:8" x14ac:dyDescent="0.2">
      <c r="A43" s="1" t="s">
        <v>94</v>
      </c>
      <c r="B43" s="1" t="s">
        <v>3789</v>
      </c>
      <c r="C43" s="1" t="s">
        <v>3790</v>
      </c>
      <c r="D43" s="1" t="s">
        <v>4415</v>
      </c>
      <c r="E43" s="1" t="s">
        <v>4416</v>
      </c>
      <c r="F43" s="1" t="s">
        <v>3451</v>
      </c>
      <c r="G43" s="1" t="s">
        <v>51</v>
      </c>
      <c r="H43" s="2">
        <v>285000</v>
      </c>
    </row>
    <row r="44" spans="1:8" x14ac:dyDescent="0.2">
      <c r="A44" s="1" t="s">
        <v>94</v>
      </c>
      <c r="B44" s="1" t="s">
        <v>3789</v>
      </c>
      <c r="C44" s="1" t="s">
        <v>3790</v>
      </c>
      <c r="D44" s="1" t="s">
        <v>4417</v>
      </c>
      <c r="E44" s="1" t="s">
        <v>4418</v>
      </c>
      <c r="F44" s="1" t="s">
        <v>3451</v>
      </c>
      <c r="G44" s="1" t="s">
        <v>51</v>
      </c>
      <c r="H44" s="2">
        <v>400000</v>
      </c>
    </row>
    <row r="45" spans="1:8" x14ac:dyDescent="0.2">
      <c r="A45" s="1" t="s">
        <v>94</v>
      </c>
      <c r="B45" s="1" t="s">
        <v>3789</v>
      </c>
      <c r="C45" s="1" t="s">
        <v>3790</v>
      </c>
      <c r="D45" s="1" t="s">
        <v>4422</v>
      </c>
      <c r="E45" s="1" t="s">
        <v>4423</v>
      </c>
      <c r="F45" s="1" t="s">
        <v>3451</v>
      </c>
      <c r="G45" s="1" t="s">
        <v>51</v>
      </c>
      <c r="H45" s="2">
        <v>250000</v>
      </c>
    </row>
    <row r="46" spans="1:8" x14ac:dyDescent="0.2">
      <c r="A46" s="1" t="s">
        <v>94</v>
      </c>
      <c r="B46" s="1" t="s">
        <v>3789</v>
      </c>
      <c r="C46" s="1" t="s">
        <v>3790</v>
      </c>
      <c r="D46" s="1" t="s">
        <v>4428</v>
      </c>
      <c r="E46" s="1" t="s">
        <v>4429</v>
      </c>
      <c r="F46" s="1" t="s">
        <v>3451</v>
      </c>
      <c r="G46" s="1" t="s">
        <v>51</v>
      </c>
      <c r="H46" s="2">
        <v>300000</v>
      </c>
    </row>
    <row r="47" spans="1:8" x14ac:dyDescent="0.2">
      <c r="A47" s="1" t="s">
        <v>94</v>
      </c>
      <c r="B47" s="1" t="s">
        <v>3789</v>
      </c>
      <c r="C47" s="1" t="s">
        <v>3790</v>
      </c>
      <c r="D47" s="1" t="s">
        <v>4687</v>
      </c>
      <c r="E47" s="1" t="s">
        <v>4688</v>
      </c>
      <c r="F47" s="1" t="s">
        <v>3451</v>
      </c>
      <c r="G47" s="1" t="s">
        <v>51</v>
      </c>
      <c r="H47" s="2">
        <v>1800000</v>
      </c>
    </row>
    <row r="48" spans="1:8" x14ac:dyDescent="0.2">
      <c r="A48" s="1" t="s">
        <v>94</v>
      </c>
      <c r="B48" s="1" t="s">
        <v>3789</v>
      </c>
      <c r="C48" s="1" t="s">
        <v>3790</v>
      </c>
      <c r="D48" s="1" t="s">
        <v>4853</v>
      </c>
      <c r="E48" s="1" t="s">
        <v>4854</v>
      </c>
      <c r="F48" s="1" t="s">
        <v>3451</v>
      </c>
      <c r="G48" s="1" t="s">
        <v>51</v>
      </c>
      <c r="H48" s="2">
        <v>1300000</v>
      </c>
    </row>
    <row r="49" spans="1:8" x14ac:dyDescent="0.2">
      <c r="A49" s="1" t="s">
        <v>94</v>
      </c>
      <c r="B49" s="1" t="s">
        <v>3789</v>
      </c>
      <c r="C49" s="1" t="s">
        <v>3790</v>
      </c>
      <c r="D49" s="1" t="s">
        <v>4954</v>
      </c>
      <c r="E49" s="1" t="s">
        <v>4955</v>
      </c>
      <c r="F49" s="1" t="s">
        <v>3451</v>
      </c>
      <c r="G49" s="1" t="s">
        <v>51</v>
      </c>
      <c r="H49" s="2">
        <v>1000000</v>
      </c>
    </row>
    <row r="50" spans="1:8" x14ac:dyDescent="0.2">
      <c r="A50" s="1" t="s">
        <v>94</v>
      </c>
      <c r="B50" s="1" t="s">
        <v>3789</v>
      </c>
      <c r="C50" s="1" t="s">
        <v>3790</v>
      </c>
      <c r="D50" s="1" t="s">
        <v>4958</v>
      </c>
      <c r="E50" s="1" t="s">
        <v>4959</v>
      </c>
      <c r="F50" s="1" t="s">
        <v>3451</v>
      </c>
      <c r="G50" s="1" t="s">
        <v>51</v>
      </c>
      <c r="H50" s="2">
        <v>1000000</v>
      </c>
    </row>
    <row r="51" spans="1:8" x14ac:dyDescent="0.2">
      <c r="A51" s="1" t="s">
        <v>94</v>
      </c>
      <c r="B51" s="1" t="s">
        <v>3789</v>
      </c>
      <c r="C51" s="1" t="s">
        <v>3790</v>
      </c>
      <c r="D51" s="1" t="s">
        <v>5107</v>
      </c>
      <c r="E51" s="1" t="s">
        <v>5108</v>
      </c>
      <c r="F51" s="1" t="s">
        <v>3451</v>
      </c>
      <c r="G51" s="1" t="s">
        <v>51</v>
      </c>
      <c r="H51" s="2">
        <v>2746494</v>
      </c>
    </row>
    <row r="52" spans="1:8" x14ac:dyDescent="0.2">
      <c r="A52" s="1" t="s">
        <v>94</v>
      </c>
      <c r="B52" s="1" t="s">
        <v>4784</v>
      </c>
      <c r="C52" s="1" t="s">
        <v>4785</v>
      </c>
      <c r="D52" s="1" t="s">
        <v>4782</v>
      </c>
      <c r="E52" s="1" t="s">
        <v>4783</v>
      </c>
      <c r="F52" s="1" t="s">
        <v>3451</v>
      </c>
      <c r="G52" s="1" t="s">
        <v>51</v>
      </c>
      <c r="H52" s="2">
        <v>3000000</v>
      </c>
    </row>
    <row r="53" spans="1:8" x14ac:dyDescent="0.2">
      <c r="A53" s="1" t="s">
        <v>94</v>
      </c>
      <c r="B53" s="1" t="s">
        <v>4784</v>
      </c>
      <c r="C53" s="1" t="s">
        <v>4785</v>
      </c>
      <c r="D53" s="1" t="s">
        <v>4799</v>
      </c>
      <c r="E53" s="1" t="s">
        <v>4800</v>
      </c>
      <c r="F53" s="1" t="s">
        <v>3451</v>
      </c>
      <c r="G53" s="1" t="s">
        <v>51</v>
      </c>
      <c r="H53" s="2">
        <v>750000</v>
      </c>
    </row>
    <row r="54" spans="1:8" x14ac:dyDescent="0.2">
      <c r="A54" s="1" t="s">
        <v>94</v>
      </c>
      <c r="B54" s="1" t="s">
        <v>4784</v>
      </c>
      <c r="C54" s="1" t="s">
        <v>4785</v>
      </c>
      <c r="D54" s="1" t="s">
        <v>4805</v>
      </c>
      <c r="E54" s="1" t="s">
        <v>4806</v>
      </c>
      <c r="F54" s="1" t="s">
        <v>3451</v>
      </c>
      <c r="G54" s="1" t="s">
        <v>51</v>
      </c>
      <c r="H54" s="2">
        <v>500000</v>
      </c>
    </row>
    <row r="55" spans="1:8" x14ac:dyDescent="0.2">
      <c r="A55" s="1" t="s">
        <v>94</v>
      </c>
      <c r="B55" s="1" t="s">
        <v>4784</v>
      </c>
      <c r="C55" s="1" t="s">
        <v>4785</v>
      </c>
      <c r="D55" s="1" t="s">
        <v>4822</v>
      </c>
      <c r="E55" s="1" t="s">
        <v>4823</v>
      </c>
      <c r="F55" s="1" t="s">
        <v>3451</v>
      </c>
      <c r="G55" s="1" t="s">
        <v>51</v>
      </c>
      <c r="H55" s="2">
        <v>300000</v>
      </c>
    </row>
    <row r="56" spans="1:8" x14ac:dyDescent="0.2">
      <c r="A56" s="1" t="s">
        <v>94</v>
      </c>
      <c r="B56" s="1" t="s">
        <v>4784</v>
      </c>
      <c r="C56" s="1" t="s">
        <v>4785</v>
      </c>
      <c r="D56" s="1" t="s">
        <v>4828</v>
      </c>
      <c r="E56" s="1" t="s">
        <v>4829</v>
      </c>
      <c r="F56" s="1" t="s">
        <v>3451</v>
      </c>
      <c r="G56" s="1" t="s">
        <v>51</v>
      </c>
      <c r="H56" s="2">
        <v>1000000</v>
      </c>
    </row>
    <row r="57" spans="1:8" x14ac:dyDescent="0.2">
      <c r="A57" s="1" t="s">
        <v>94</v>
      </c>
      <c r="B57" s="1" t="s">
        <v>4784</v>
      </c>
      <c r="C57" s="1" t="s">
        <v>4785</v>
      </c>
      <c r="D57" s="1" t="s">
        <v>4972</v>
      </c>
      <c r="E57" s="1" t="s">
        <v>4973</v>
      </c>
      <c r="F57" s="1" t="s">
        <v>3451</v>
      </c>
      <c r="G57" s="1" t="s">
        <v>51</v>
      </c>
      <c r="H57" s="2">
        <v>265000</v>
      </c>
    </row>
    <row r="58" spans="1:8" x14ac:dyDescent="0.2">
      <c r="A58" s="1" t="s">
        <v>94</v>
      </c>
      <c r="B58" s="1" t="s">
        <v>4784</v>
      </c>
      <c r="C58" s="1" t="s">
        <v>4785</v>
      </c>
      <c r="D58" s="1" t="s">
        <v>5086</v>
      </c>
      <c r="E58" s="1" t="s">
        <v>5087</v>
      </c>
      <c r="F58" s="1" t="s">
        <v>3451</v>
      </c>
      <c r="G58" s="1" t="s">
        <v>51</v>
      </c>
      <c r="H58" s="2">
        <v>310000</v>
      </c>
    </row>
    <row r="59" spans="1:8" x14ac:dyDescent="0.2">
      <c r="A59" s="1" t="s">
        <v>94</v>
      </c>
      <c r="B59" s="1" t="s">
        <v>4784</v>
      </c>
      <c r="C59" s="1" t="s">
        <v>4785</v>
      </c>
      <c r="D59" s="1" t="s">
        <v>5458</v>
      </c>
      <c r="E59" s="1" t="s">
        <v>5459</v>
      </c>
      <c r="F59" s="1" t="s">
        <v>3451</v>
      </c>
      <c r="G59" s="1" t="s">
        <v>51</v>
      </c>
      <c r="H59" s="2">
        <v>3000000</v>
      </c>
    </row>
    <row r="60" spans="1:8" ht="22.5" x14ac:dyDescent="0.2">
      <c r="A60" s="1" t="s">
        <v>94</v>
      </c>
      <c r="B60" s="1" t="s">
        <v>1669</v>
      </c>
      <c r="C60" s="1" t="s">
        <v>1670</v>
      </c>
      <c r="D60" s="1" t="s">
        <v>5145</v>
      </c>
      <c r="E60" s="1" t="s">
        <v>5146</v>
      </c>
      <c r="F60" s="1" t="s">
        <v>3451</v>
      </c>
      <c r="G60" s="1" t="s">
        <v>51</v>
      </c>
      <c r="H60" s="2">
        <v>3000000</v>
      </c>
    </row>
    <row r="61" spans="1:8" x14ac:dyDescent="0.2">
      <c r="A61" s="1" t="s">
        <v>94</v>
      </c>
      <c r="B61" s="1" t="s">
        <v>2881</v>
      </c>
      <c r="C61" s="1" t="s">
        <v>2882</v>
      </c>
      <c r="D61" s="1" t="s">
        <v>3476</v>
      </c>
      <c r="E61" s="1" t="s">
        <v>3477</v>
      </c>
      <c r="F61" s="1" t="s">
        <v>3451</v>
      </c>
      <c r="G61" s="1" t="s">
        <v>51</v>
      </c>
      <c r="H61" s="2">
        <v>950000</v>
      </c>
    </row>
    <row r="62" spans="1:8" x14ac:dyDescent="0.2">
      <c r="A62" s="1" t="s">
        <v>94</v>
      </c>
      <c r="B62" s="1" t="s">
        <v>2881</v>
      </c>
      <c r="C62" s="1" t="s">
        <v>2882</v>
      </c>
      <c r="D62" s="1" t="s">
        <v>3894</v>
      </c>
      <c r="E62" s="1" t="s">
        <v>3895</v>
      </c>
      <c r="F62" s="1" t="s">
        <v>3451</v>
      </c>
      <c r="G62" s="1" t="s">
        <v>51</v>
      </c>
      <c r="H62" s="2">
        <v>600000</v>
      </c>
    </row>
    <row r="63" spans="1:8" x14ac:dyDescent="0.2">
      <c r="A63" s="1" t="s">
        <v>94</v>
      </c>
      <c r="B63" s="1" t="s">
        <v>2881</v>
      </c>
      <c r="C63" s="1" t="s">
        <v>2882</v>
      </c>
      <c r="D63" s="1" t="s">
        <v>5117</v>
      </c>
      <c r="E63" s="1" t="s">
        <v>5118</v>
      </c>
      <c r="F63" s="1" t="s">
        <v>3451</v>
      </c>
      <c r="G63" s="1" t="s">
        <v>51</v>
      </c>
      <c r="H63" s="2">
        <v>800000</v>
      </c>
    </row>
    <row r="64" spans="1:8" x14ac:dyDescent="0.2">
      <c r="A64" s="1" t="s">
        <v>94</v>
      </c>
      <c r="B64" s="1" t="s">
        <v>2881</v>
      </c>
      <c r="C64" s="1" t="s">
        <v>2882</v>
      </c>
      <c r="D64" s="1" t="s">
        <v>5119</v>
      </c>
      <c r="E64" s="1" t="s">
        <v>5120</v>
      </c>
      <c r="F64" s="1" t="s">
        <v>3451</v>
      </c>
      <c r="G64" s="1" t="s">
        <v>51</v>
      </c>
      <c r="H64" s="2">
        <v>1000000</v>
      </c>
    </row>
    <row r="65" spans="1:8" x14ac:dyDescent="0.2">
      <c r="A65" s="1" t="s">
        <v>94</v>
      </c>
      <c r="B65" s="1" t="s">
        <v>2881</v>
      </c>
      <c r="C65" s="1" t="s">
        <v>2882</v>
      </c>
      <c r="D65" s="1" t="s">
        <v>9960</v>
      </c>
      <c r="E65" s="1" t="s">
        <v>9961</v>
      </c>
      <c r="F65" s="1" t="s">
        <v>3451</v>
      </c>
      <c r="G65" s="1" t="s">
        <v>51</v>
      </c>
      <c r="H65" s="2">
        <v>250000</v>
      </c>
    </row>
    <row r="66" spans="1:8" x14ac:dyDescent="0.2">
      <c r="A66" s="1" t="s">
        <v>94</v>
      </c>
      <c r="B66" s="1" t="s">
        <v>95</v>
      </c>
      <c r="C66" s="1" t="s">
        <v>96</v>
      </c>
      <c r="D66" s="1" t="s">
        <v>3655</v>
      </c>
      <c r="E66" s="1" t="s">
        <v>3656</v>
      </c>
      <c r="F66" s="1" t="s">
        <v>3451</v>
      </c>
      <c r="G66" s="1" t="s">
        <v>51</v>
      </c>
      <c r="H66" s="2">
        <v>500000</v>
      </c>
    </row>
    <row r="67" spans="1:8" x14ac:dyDescent="0.2">
      <c r="A67" s="1" t="s">
        <v>94</v>
      </c>
      <c r="B67" s="1" t="s">
        <v>95</v>
      </c>
      <c r="C67" s="1" t="s">
        <v>96</v>
      </c>
      <c r="D67" s="1" t="s">
        <v>4456</v>
      </c>
      <c r="E67" s="1" t="s">
        <v>4457</v>
      </c>
      <c r="F67" s="1" t="s">
        <v>3451</v>
      </c>
      <c r="G67" s="1" t="s">
        <v>51</v>
      </c>
      <c r="H67" s="2">
        <v>250000</v>
      </c>
    </row>
    <row r="68" spans="1:8" x14ac:dyDescent="0.2">
      <c r="A68" s="1" t="s">
        <v>94</v>
      </c>
      <c r="B68" s="1" t="s">
        <v>95</v>
      </c>
      <c r="C68" s="1" t="s">
        <v>96</v>
      </c>
      <c r="D68" s="1" t="s">
        <v>4504</v>
      </c>
      <c r="E68" s="1" t="s">
        <v>4505</v>
      </c>
      <c r="F68" s="1" t="s">
        <v>3451</v>
      </c>
      <c r="G68" s="1" t="s">
        <v>51</v>
      </c>
      <c r="H68" s="2">
        <v>1500000</v>
      </c>
    </row>
    <row r="69" spans="1:8" x14ac:dyDescent="0.2">
      <c r="A69" s="1" t="s">
        <v>94</v>
      </c>
      <c r="B69" s="1" t="s">
        <v>95</v>
      </c>
      <c r="C69" s="1" t="s">
        <v>96</v>
      </c>
      <c r="D69" s="1" t="s">
        <v>4530</v>
      </c>
      <c r="E69" s="1" t="s">
        <v>4531</v>
      </c>
      <c r="F69" s="1" t="s">
        <v>3451</v>
      </c>
      <c r="G69" s="1" t="s">
        <v>51</v>
      </c>
      <c r="H69" s="2">
        <v>1000000</v>
      </c>
    </row>
    <row r="70" spans="1:8" x14ac:dyDescent="0.2">
      <c r="A70" s="1" t="s">
        <v>94</v>
      </c>
      <c r="B70" s="1" t="s">
        <v>95</v>
      </c>
      <c r="C70" s="1" t="s">
        <v>96</v>
      </c>
      <c r="D70" s="1" t="s">
        <v>4716</v>
      </c>
      <c r="E70" s="1" t="s">
        <v>4717</v>
      </c>
      <c r="F70" s="1" t="s">
        <v>3451</v>
      </c>
      <c r="G70" s="1" t="s">
        <v>51</v>
      </c>
      <c r="H70" s="2">
        <v>500000</v>
      </c>
    </row>
    <row r="71" spans="1:8" x14ac:dyDescent="0.2">
      <c r="A71" s="1" t="s">
        <v>94</v>
      </c>
      <c r="B71" s="1" t="s">
        <v>95</v>
      </c>
      <c r="C71" s="1" t="s">
        <v>96</v>
      </c>
      <c r="D71" s="1" t="s">
        <v>4732</v>
      </c>
      <c r="E71" s="1" t="s">
        <v>4733</v>
      </c>
      <c r="F71" s="1" t="s">
        <v>3451</v>
      </c>
      <c r="G71" s="1" t="s">
        <v>51</v>
      </c>
      <c r="H71" s="2">
        <v>1500000</v>
      </c>
    </row>
    <row r="72" spans="1:8" x14ac:dyDescent="0.2">
      <c r="A72" s="1" t="s">
        <v>94</v>
      </c>
      <c r="B72" s="1" t="s">
        <v>95</v>
      </c>
      <c r="C72" s="1" t="s">
        <v>96</v>
      </c>
      <c r="D72" s="1" t="s">
        <v>4811</v>
      </c>
      <c r="E72" s="1" t="s">
        <v>4812</v>
      </c>
      <c r="F72" s="1" t="s">
        <v>3451</v>
      </c>
      <c r="G72" s="1" t="s">
        <v>51</v>
      </c>
      <c r="H72" s="2">
        <v>1500000</v>
      </c>
    </row>
    <row r="73" spans="1:8" x14ac:dyDescent="0.2">
      <c r="A73" s="1" t="s">
        <v>94</v>
      </c>
      <c r="B73" s="1" t="s">
        <v>95</v>
      </c>
      <c r="C73" s="1" t="s">
        <v>96</v>
      </c>
      <c r="D73" s="1" t="s">
        <v>4866</v>
      </c>
      <c r="E73" s="1" t="s">
        <v>4867</v>
      </c>
      <c r="F73" s="1" t="s">
        <v>3451</v>
      </c>
      <c r="G73" s="1" t="s">
        <v>51</v>
      </c>
      <c r="H73" s="2">
        <v>250000</v>
      </c>
    </row>
    <row r="74" spans="1:8" ht="22.5" x14ac:dyDescent="0.2">
      <c r="A74" s="1" t="s">
        <v>94</v>
      </c>
      <c r="B74" s="1" t="s">
        <v>95</v>
      </c>
      <c r="C74" s="1" t="s">
        <v>96</v>
      </c>
      <c r="D74" s="1" t="s">
        <v>5200</v>
      </c>
      <c r="E74" s="1" t="s">
        <v>5201</v>
      </c>
      <c r="F74" s="1" t="s">
        <v>3451</v>
      </c>
      <c r="G74" s="1" t="s">
        <v>51</v>
      </c>
      <c r="H74" s="2">
        <v>4999999</v>
      </c>
    </row>
    <row r="75" spans="1:8" ht="22.5" x14ac:dyDescent="0.2">
      <c r="A75" s="1" t="s">
        <v>94</v>
      </c>
      <c r="B75" s="1" t="s">
        <v>95</v>
      </c>
      <c r="C75" s="1" t="s">
        <v>96</v>
      </c>
      <c r="D75" s="1" t="s">
        <v>5207</v>
      </c>
      <c r="E75" s="1" t="s">
        <v>5208</v>
      </c>
      <c r="F75" s="1" t="s">
        <v>3451</v>
      </c>
      <c r="G75" s="1" t="s">
        <v>51</v>
      </c>
      <c r="H75" s="2">
        <v>4999999</v>
      </c>
    </row>
    <row r="76" spans="1:8" ht="22.5" x14ac:dyDescent="0.2">
      <c r="A76" s="1" t="s">
        <v>94</v>
      </c>
      <c r="B76" s="1" t="s">
        <v>95</v>
      </c>
      <c r="C76" s="1" t="s">
        <v>96</v>
      </c>
      <c r="D76" s="1" t="s">
        <v>5211</v>
      </c>
      <c r="E76" s="1" t="s">
        <v>5212</v>
      </c>
      <c r="F76" s="1" t="s">
        <v>3451</v>
      </c>
      <c r="G76" s="1" t="s">
        <v>51</v>
      </c>
      <c r="H76" s="2">
        <v>4999999</v>
      </c>
    </row>
    <row r="77" spans="1:8" ht="22.5" x14ac:dyDescent="0.2">
      <c r="A77" s="1" t="s">
        <v>94</v>
      </c>
      <c r="B77" s="1" t="s">
        <v>95</v>
      </c>
      <c r="C77" s="1" t="s">
        <v>96</v>
      </c>
      <c r="D77" s="1" t="s">
        <v>5217</v>
      </c>
      <c r="E77" s="1" t="s">
        <v>5218</v>
      </c>
      <c r="F77" s="1" t="s">
        <v>3451</v>
      </c>
      <c r="G77" s="1" t="s">
        <v>51</v>
      </c>
      <c r="H77" s="2">
        <v>4999999</v>
      </c>
    </row>
    <row r="78" spans="1:8" ht="22.5" x14ac:dyDescent="0.2">
      <c r="A78" s="1" t="s">
        <v>94</v>
      </c>
      <c r="B78" s="1" t="s">
        <v>95</v>
      </c>
      <c r="C78" s="1" t="s">
        <v>96</v>
      </c>
      <c r="D78" s="1" t="s">
        <v>5219</v>
      </c>
      <c r="E78" s="1" t="s">
        <v>5220</v>
      </c>
      <c r="F78" s="1" t="s">
        <v>3451</v>
      </c>
      <c r="G78" s="1" t="s">
        <v>51</v>
      </c>
      <c r="H78" s="2">
        <v>4999999</v>
      </c>
    </row>
    <row r="79" spans="1:8" x14ac:dyDescent="0.2">
      <c r="A79" s="1" t="s">
        <v>94</v>
      </c>
      <c r="B79" s="1" t="s">
        <v>1673</v>
      </c>
      <c r="C79" s="1" t="s">
        <v>1674</v>
      </c>
      <c r="D79" s="1" t="s">
        <v>4707</v>
      </c>
      <c r="E79" s="1" t="s">
        <v>1357</v>
      </c>
      <c r="F79" s="1" t="s">
        <v>3451</v>
      </c>
      <c r="G79" s="1" t="s">
        <v>51</v>
      </c>
      <c r="H79" s="2">
        <v>250000</v>
      </c>
    </row>
    <row r="80" spans="1:8" x14ac:dyDescent="0.2">
      <c r="A80" s="1" t="s">
        <v>94</v>
      </c>
      <c r="B80" s="1" t="s">
        <v>1673</v>
      </c>
      <c r="C80" s="1" t="s">
        <v>1674</v>
      </c>
      <c r="D80" s="1" t="s">
        <v>4713</v>
      </c>
      <c r="E80" s="1" t="s">
        <v>4714</v>
      </c>
      <c r="F80" s="1" t="s">
        <v>3451</v>
      </c>
      <c r="G80" s="1" t="s">
        <v>51</v>
      </c>
      <c r="H80" s="2">
        <v>200000</v>
      </c>
    </row>
    <row r="81" spans="1:8" x14ac:dyDescent="0.2">
      <c r="A81" s="1" t="s">
        <v>94</v>
      </c>
      <c r="B81" s="1" t="s">
        <v>1673</v>
      </c>
      <c r="C81" s="1" t="s">
        <v>1674</v>
      </c>
      <c r="D81" s="1" t="s">
        <v>4720</v>
      </c>
      <c r="E81" s="1" t="s">
        <v>4721</v>
      </c>
      <c r="F81" s="1" t="s">
        <v>3451</v>
      </c>
      <c r="G81" s="1" t="s">
        <v>51</v>
      </c>
      <c r="H81" s="2">
        <v>750000</v>
      </c>
    </row>
    <row r="82" spans="1:8" x14ac:dyDescent="0.2">
      <c r="A82" s="1" t="s">
        <v>94</v>
      </c>
      <c r="B82" s="1" t="s">
        <v>175</v>
      </c>
      <c r="C82" s="1" t="s">
        <v>176</v>
      </c>
      <c r="D82" s="1" t="s">
        <v>3751</v>
      </c>
      <c r="E82" s="1" t="s">
        <v>3752</v>
      </c>
      <c r="F82" s="1" t="s">
        <v>3451</v>
      </c>
      <c r="G82" s="1" t="s">
        <v>51</v>
      </c>
      <c r="H82" s="2">
        <v>670000</v>
      </c>
    </row>
    <row r="83" spans="1:8" x14ac:dyDescent="0.2">
      <c r="A83" s="1" t="s">
        <v>94</v>
      </c>
      <c r="B83" s="1" t="s">
        <v>175</v>
      </c>
      <c r="C83" s="1" t="s">
        <v>176</v>
      </c>
      <c r="D83" s="1" t="s">
        <v>4057</v>
      </c>
      <c r="E83" s="1" t="s">
        <v>4058</v>
      </c>
      <c r="F83" s="1" t="s">
        <v>3451</v>
      </c>
      <c r="G83" s="1" t="s">
        <v>51</v>
      </c>
      <c r="H83" s="2">
        <v>1600000</v>
      </c>
    </row>
    <row r="84" spans="1:8" x14ac:dyDescent="0.2">
      <c r="A84" s="1" t="s">
        <v>94</v>
      </c>
      <c r="B84" s="1" t="s">
        <v>175</v>
      </c>
      <c r="C84" s="1" t="s">
        <v>176</v>
      </c>
      <c r="D84" s="1" t="s">
        <v>4094</v>
      </c>
      <c r="E84" s="1" t="s">
        <v>4095</v>
      </c>
      <c r="F84" s="1" t="s">
        <v>3451</v>
      </c>
      <c r="G84" s="1" t="s">
        <v>51</v>
      </c>
      <c r="H84" s="2">
        <v>250000</v>
      </c>
    </row>
    <row r="85" spans="1:8" x14ac:dyDescent="0.2">
      <c r="A85" s="1" t="s">
        <v>94</v>
      </c>
      <c r="B85" s="1" t="s">
        <v>175</v>
      </c>
      <c r="C85" s="1" t="s">
        <v>176</v>
      </c>
      <c r="D85" s="1" t="s">
        <v>4739</v>
      </c>
      <c r="E85" s="1" t="s">
        <v>4740</v>
      </c>
      <c r="F85" s="1" t="s">
        <v>3451</v>
      </c>
      <c r="G85" s="1" t="s">
        <v>51</v>
      </c>
      <c r="H85" s="2">
        <v>2000000</v>
      </c>
    </row>
    <row r="86" spans="1:8" x14ac:dyDescent="0.2">
      <c r="A86" s="1" t="s">
        <v>94</v>
      </c>
      <c r="B86" s="1" t="s">
        <v>175</v>
      </c>
      <c r="C86" s="1" t="s">
        <v>176</v>
      </c>
      <c r="D86" s="1" t="s">
        <v>4772</v>
      </c>
      <c r="E86" s="1" t="s">
        <v>4773</v>
      </c>
      <c r="F86" s="1" t="s">
        <v>3451</v>
      </c>
      <c r="G86" s="1" t="s">
        <v>51</v>
      </c>
      <c r="H86" s="2">
        <v>400000</v>
      </c>
    </row>
    <row r="87" spans="1:8" x14ac:dyDescent="0.2">
      <c r="A87" s="1" t="s">
        <v>94</v>
      </c>
      <c r="B87" s="1" t="s">
        <v>175</v>
      </c>
      <c r="C87" s="1" t="s">
        <v>176</v>
      </c>
      <c r="D87" s="1" t="s">
        <v>4792</v>
      </c>
      <c r="E87" s="1" t="s">
        <v>4793</v>
      </c>
      <c r="F87" s="1" t="s">
        <v>3451</v>
      </c>
      <c r="G87" s="1" t="s">
        <v>51</v>
      </c>
      <c r="H87" s="2">
        <v>400000</v>
      </c>
    </row>
    <row r="88" spans="1:8" x14ac:dyDescent="0.2">
      <c r="A88" s="1" t="s">
        <v>94</v>
      </c>
      <c r="B88" s="1" t="s">
        <v>175</v>
      </c>
      <c r="C88" s="1" t="s">
        <v>176</v>
      </c>
      <c r="D88" s="1" t="s">
        <v>4803</v>
      </c>
      <c r="E88" s="1" t="s">
        <v>4804</v>
      </c>
      <c r="F88" s="1" t="s">
        <v>3451</v>
      </c>
      <c r="G88" s="1" t="s">
        <v>51</v>
      </c>
      <c r="H88" s="2">
        <v>400000</v>
      </c>
    </row>
    <row r="89" spans="1:8" x14ac:dyDescent="0.2">
      <c r="A89" s="1" t="s">
        <v>94</v>
      </c>
      <c r="B89" s="1" t="s">
        <v>175</v>
      </c>
      <c r="C89" s="1" t="s">
        <v>176</v>
      </c>
      <c r="D89" s="1" t="s">
        <v>4836</v>
      </c>
      <c r="E89" s="1" t="s">
        <v>4837</v>
      </c>
      <c r="F89" s="1" t="s">
        <v>3451</v>
      </c>
      <c r="G89" s="1" t="s">
        <v>51</v>
      </c>
      <c r="H89" s="2">
        <v>400000</v>
      </c>
    </row>
    <row r="90" spans="1:8" x14ac:dyDescent="0.2">
      <c r="A90" s="1" t="s">
        <v>94</v>
      </c>
      <c r="B90" s="1" t="s">
        <v>175</v>
      </c>
      <c r="C90" s="1" t="s">
        <v>176</v>
      </c>
      <c r="D90" s="1" t="s">
        <v>4838</v>
      </c>
      <c r="E90" s="1" t="s">
        <v>4839</v>
      </c>
      <c r="F90" s="1" t="s">
        <v>3451</v>
      </c>
      <c r="G90" s="1" t="s">
        <v>51</v>
      </c>
      <c r="H90" s="2">
        <v>400000</v>
      </c>
    </row>
    <row r="91" spans="1:8" x14ac:dyDescent="0.2">
      <c r="A91" s="1" t="s">
        <v>94</v>
      </c>
      <c r="B91" s="1" t="s">
        <v>175</v>
      </c>
      <c r="C91" s="1" t="s">
        <v>176</v>
      </c>
      <c r="D91" s="1" t="s">
        <v>4929</v>
      </c>
      <c r="E91" s="1" t="s">
        <v>4930</v>
      </c>
      <c r="F91" s="1" t="s">
        <v>209</v>
      </c>
      <c r="G91" s="1" t="s">
        <v>51</v>
      </c>
      <c r="H91" s="2">
        <v>250000</v>
      </c>
    </row>
    <row r="92" spans="1:8" x14ac:dyDescent="0.2">
      <c r="A92" s="1" t="s">
        <v>94</v>
      </c>
      <c r="B92" s="1" t="s">
        <v>175</v>
      </c>
      <c r="C92" s="1" t="s">
        <v>176</v>
      </c>
      <c r="D92" s="1" t="s">
        <v>8314</v>
      </c>
      <c r="E92" s="1" t="s">
        <v>8315</v>
      </c>
      <c r="F92" s="1" t="s">
        <v>3451</v>
      </c>
      <c r="G92" s="1" t="s">
        <v>51</v>
      </c>
      <c r="H92" s="2">
        <v>500000</v>
      </c>
    </row>
    <row r="93" spans="1:8" x14ac:dyDescent="0.2">
      <c r="A93" s="1" t="s">
        <v>94</v>
      </c>
      <c r="B93" s="1" t="s">
        <v>175</v>
      </c>
      <c r="C93" s="1" t="s">
        <v>176</v>
      </c>
      <c r="D93" s="1" t="s">
        <v>8316</v>
      </c>
      <c r="E93" s="1" t="s">
        <v>8317</v>
      </c>
      <c r="F93" s="1" t="s">
        <v>3451</v>
      </c>
      <c r="G93" s="1" t="s">
        <v>51</v>
      </c>
      <c r="H93" s="2">
        <v>500000</v>
      </c>
    </row>
    <row r="94" spans="1:8" x14ac:dyDescent="0.2">
      <c r="A94" s="1" t="s">
        <v>94</v>
      </c>
      <c r="B94" s="1" t="s">
        <v>175</v>
      </c>
      <c r="C94" s="1" t="s">
        <v>176</v>
      </c>
      <c r="D94" s="1" t="s">
        <v>8915</v>
      </c>
      <c r="E94" s="1" t="s">
        <v>537</v>
      </c>
      <c r="F94" s="1" t="s">
        <v>209</v>
      </c>
      <c r="G94" s="1" t="s">
        <v>51</v>
      </c>
      <c r="H94" s="2">
        <v>522994.13</v>
      </c>
    </row>
    <row r="95" spans="1:8" x14ac:dyDescent="0.2">
      <c r="A95" s="1" t="s">
        <v>94</v>
      </c>
      <c r="B95" s="1" t="s">
        <v>175</v>
      </c>
      <c r="C95" s="1" t="s">
        <v>176</v>
      </c>
      <c r="D95" s="1" t="s">
        <v>9474</v>
      </c>
      <c r="E95" s="1" t="s">
        <v>415</v>
      </c>
      <c r="F95" s="1" t="s">
        <v>209</v>
      </c>
      <c r="G95" s="1" t="s">
        <v>51</v>
      </c>
      <c r="H95" s="2">
        <v>381604.7</v>
      </c>
    </row>
    <row r="96" spans="1:8" x14ac:dyDescent="0.2">
      <c r="A96" s="1" t="s">
        <v>94</v>
      </c>
      <c r="B96" s="1" t="s">
        <v>4041</v>
      </c>
      <c r="C96" s="1" t="s">
        <v>4042</v>
      </c>
      <c r="D96" s="1" t="s">
        <v>4039</v>
      </c>
      <c r="E96" s="1" t="s">
        <v>4040</v>
      </c>
      <c r="F96" s="1" t="s">
        <v>3451</v>
      </c>
      <c r="G96" s="1" t="s">
        <v>51</v>
      </c>
      <c r="H96" s="2">
        <v>250000</v>
      </c>
    </row>
    <row r="97" spans="1:8" x14ac:dyDescent="0.2">
      <c r="A97" s="1" t="s">
        <v>94</v>
      </c>
      <c r="B97" s="1" t="s">
        <v>4041</v>
      </c>
      <c r="C97" s="1" t="s">
        <v>4042</v>
      </c>
      <c r="D97" s="1" t="s">
        <v>4191</v>
      </c>
      <c r="E97" s="1" t="s">
        <v>4192</v>
      </c>
      <c r="F97" s="1" t="s">
        <v>3451</v>
      </c>
      <c r="G97" s="1" t="s">
        <v>51</v>
      </c>
      <c r="H97" s="2">
        <v>250000</v>
      </c>
    </row>
    <row r="98" spans="1:8" ht="22.5" x14ac:dyDescent="0.2">
      <c r="A98" s="1" t="s">
        <v>94</v>
      </c>
      <c r="B98" s="1" t="s">
        <v>4041</v>
      </c>
      <c r="C98" s="1" t="s">
        <v>4042</v>
      </c>
      <c r="D98" s="1" t="s">
        <v>4387</v>
      </c>
      <c r="E98" s="1" t="s">
        <v>4388</v>
      </c>
      <c r="F98" s="1" t="s">
        <v>3451</v>
      </c>
      <c r="G98" s="1" t="s">
        <v>51</v>
      </c>
      <c r="H98" s="2">
        <v>3000000</v>
      </c>
    </row>
    <row r="99" spans="1:8" x14ac:dyDescent="0.2">
      <c r="A99" s="1" t="s">
        <v>94</v>
      </c>
      <c r="B99" s="1" t="s">
        <v>4041</v>
      </c>
      <c r="C99" s="1" t="s">
        <v>4042</v>
      </c>
      <c r="D99" s="1" t="s">
        <v>4490</v>
      </c>
      <c r="E99" s="1" t="s">
        <v>4491</v>
      </c>
      <c r="F99" s="1" t="s">
        <v>3451</v>
      </c>
      <c r="G99" s="1" t="s">
        <v>51</v>
      </c>
      <c r="H99" s="2">
        <v>200000</v>
      </c>
    </row>
    <row r="100" spans="1:8" x14ac:dyDescent="0.2">
      <c r="A100" s="3"/>
      <c r="B100" s="3"/>
      <c r="C100" s="3"/>
      <c r="D100" s="3"/>
      <c r="E100" s="3"/>
      <c r="F100" s="3"/>
      <c r="G100" s="3"/>
      <c r="H100" s="4">
        <f>SUBTOTAL(109,Tabela1456[VL Repasse Proposta])</f>
        <v>122724241.27999999</v>
      </c>
    </row>
  </sheetData>
  <mergeCells count="1">
    <mergeCell ref="A1:H1"/>
  </mergeCells>
  <pageMargins left="0.51181102362204722" right="0.51181102362204722" top="0.78740157480314965" bottom="0.78740157480314965" header="0.31496062992125984" footer="0.31496062992125984"/>
  <pageSetup scale="48"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2"/>
  <sheetViews>
    <sheetView view="pageBreakPreview" topLeftCell="E1" zoomScale="60" zoomScaleNormal="100" workbookViewId="0">
      <selection activeCell="H27" sqref="H27"/>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92.7109375" style="1" customWidth="1"/>
    <col min="6" max="6" width="46.71093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23</v>
      </c>
      <c r="B5" s="1" t="s">
        <v>2480</v>
      </c>
      <c r="C5" s="1" t="s">
        <v>2481</v>
      </c>
      <c r="D5" s="1" t="s">
        <v>7816</v>
      </c>
      <c r="E5" s="1" t="s">
        <v>7817</v>
      </c>
      <c r="F5" s="1" t="s">
        <v>50</v>
      </c>
      <c r="G5" s="1" t="s">
        <v>51</v>
      </c>
      <c r="H5" s="2">
        <v>911877.39</v>
      </c>
    </row>
    <row r="6" spans="1:8" x14ac:dyDescent="0.2">
      <c r="A6" s="1" t="s">
        <v>23</v>
      </c>
      <c r="B6" s="1" t="s">
        <v>1444</v>
      </c>
      <c r="C6" s="1" t="s">
        <v>1445</v>
      </c>
      <c r="D6" s="1" t="s">
        <v>6946</v>
      </c>
      <c r="E6" s="1" t="s">
        <v>6947</v>
      </c>
      <c r="F6" s="1" t="s">
        <v>209</v>
      </c>
      <c r="G6" s="1" t="s">
        <v>51</v>
      </c>
      <c r="H6" s="2">
        <v>651428.56999999995</v>
      </c>
    </row>
    <row r="7" spans="1:8" x14ac:dyDescent="0.2">
      <c r="A7" s="1" t="s">
        <v>23</v>
      </c>
      <c r="B7" s="1" t="s">
        <v>1444</v>
      </c>
      <c r="C7" s="1" t="s">
        <v>1445</v>
      </c>
      <c r="D7" s="1" t="s">
        <v>7124</v>
      </c>
      <c r="E7" s="1" t="s">
        <v>7125</v>
      </c>
      <c r="F7" s="1" t="s">
        <v>2641</v>
      </c>
      <c r="G7" s="1" t="s">
        <v>51</v>
      </c>
      <c r="H7" s="2">
        <v>456342.86</v>
      </c>
    </row>
    <row r="8" spans="1:8" x14ac:dyDescent="0.2">
      <c r="A8" s="1" t="s">
        <v>23</v>
      </c>
      <c r="B8" s="1" t="s">
        <v>1444</v>
      </c>
      <c r="C8" s="1" t="s">
        <v>1445</v>
      </c>
      <c r="D8" s="1" t="s">
        <v>9079</v>
      </c>
      <c r="E8" s="1" t="s">
        <v>9080</v>
      </c>
      <c r="F8" s="1" t="s">
        <v>2641</v>
      </c>
      <c r="G8" s="1" t="s">
        <v>51</v>
      </c>
      <c r="H8" s="2">
        <v>270476.19</v>
      </c>
    </row>
    <row r="9" spans="1:8" x14ac:dyDescent="0.2">
      <c r="A9" s="1" t="s">
        <v>23</v>
      </c>
      <c r="B9" s="1" t="s">
        <v>2740</v>
      </c>
      <c r="C9" s="1" t="s">
        <v>2741</v>
      </c>
      <c r="D9" s="1" t="s">
        <v>4460</v>
      </c>
      <c r="E9" s="1" t="s">
        <v>4461</v>
      </c>
      <c r="F9" s="1" t="s">
        <v>3558</v>
      </c>
      <c r="G9" s="1" t="s">
        <v>51</v>
      </c>
      <c r="H9" s="2">
        <v>400000</v>
      </c>
    </row>
    <row r="10" spans="1:8" x14ac:dyDescent="0.2">
      <c r="A10" s="1" t="s">
        <v>23</v>
      </c>
      <c r="B10" s="1" t="s">
        <v>7844</v>
      </c>
      <c r="C10" s="1" t="s">
        <v>7845</v>
      </c>
      <c r="D10" s="1" t="s">
        <v>7842</v>
      </c>
      <c r="E10" s="1" t="s">
        <v>7843</v>
      </c>
      <c r="F10" s="1" t="s">
        <v>3734</v>
      </c>
      <c r="G10" s="1" t="s">
        <v>51</v>
      </c>
      <c r="H10" s="2">
        <v>1200000</v>
      </c>
    </row>
    <row r="11" spans="1:8" x14ac:dyDescent="0.2">
      <c r="A11" s="1" t="s">
        <v>23</v>
      </c>
      <c r="B11" s="1" t="s">
        <v>6415</v>
      </c>
      <c r="C11" s="1" t="s">
        <v>6416</v>
      </c>
      <c r="D11" s="1" t="s">
        <v>7784</v>
      </c>
      <c r="E11" s="1" t="s">
        <v>7785</v>
      </c>
      <c r="F11" s="1" t="s">
        <v>2641</v>
      </c>
      <c r="G11" s="1" t="s">
        <v>51</v>
      </c>
      <c r="H11" s="2">
        <v>460952.38</v>
      </c>
    </row>
    <row r="12" spans="1:8" ht="22.5" x14ac:dyDescent="0.2">
      <c r="A12" s="1" t="s">
        <v>23</v>
      </c>
      <c r="B12" s="1" t="s">
        <v>4243</v>
      </c>
      <c r="C12" s="1" t="s">
        <v>4244</v>
      </c>
      <c r="D12" s="1" t="s">
        <v>4241</v>
      </c>
      <c r="E12" s="1" t="s">
        <v>4242</v>
      </c>
      <c r="F12" s="1" t="s">
        <v>3734</v>
      </c>
      <c r="G12" s="1" t="s">
        <v>51</v>
      </c>
      <c r="H12" s="2">
        <v>500000</v>
      </c>
    </row>
    <row r="13" spans="1:8" x14ac:dyDescent="0.2">
      <c r="A13" s="1" t="s">
        <v>23</v>
      </c>
      <c r="B13" s="1" t="s">
        <v>8179</v>
      </c>
      <c r="C13" s="1" t="s">
        <v>8180</v>
      </c>
      <c r="D13" s="1" t="s">
        <v>8177</v>
      </c>
      <c r="E13" s="1" t="s">
        <v>8178</v>
      </c>
      <c r="F13" s="1" t="s">
        <v>3734</v>
      </c>
      <c r="G13" s="1" t="s">
        <v>51</v>
      </c>
      <c r="H13" s="2">
        <v>1400000</v>
      </c>
    </row>
    <row r="14" spans="1:8" x14ac:dyDescent="0.2">
      <c r="A14" s="1" t="s">
        <v>23</v>
      </c>
      <c r="B14" s="1" t="s">
        <v>2376</v>
      </c>
      <c r="C14" s="1" t="s">
        <v>2377</v>
      </c>
      <c r="D14" s="1" t="s">
        <v>9211</v>
      </c>
      <c r="E14" s="1" t="s">
        <v>6335</v>
      </c>
      <c r="F14" s="1" t="s">
        <v>2641</v>
      </c>
      <c r="G14" s="1" t="s">
        <v>51</v>
      </c>
      <c r="H14" s="2">
        <v>222857.14</v>
      </c>
    </row>
    <row r="15" spans="1:8" x14ac:dyDescent="0.2">
      <c r="A15" s="1" t="s">
        <v>23</v>
      </c>
      <c r="B15" s="1" t="s">
        <v>1515</v>
      </c>
      <c r="C15" s="1" t="s">
        <v>1516</v>
      </c>
      <c r="D15" s="1" t="s">
        <v>9071</v>
      </c>
      <c r="E15" s="1" t="s">
        <v>9072</v>
      </c>
      <c r="F15" s="1" t="s">
        <v>50</v>
      </c>
      <c r="G15" s="1" t="s">
        <v>51</v>
      </c>
      <c r="H15" s="2">
        <v>270476.19</v>
      </c>
    </row>
    <row r="16" spans="1:8" x14ac:dyDescent="0.2">
      <c r="A16" s="1" t="s">
        <v>23</v>
      </c>
      <c r="B16" s="1" t="s">
        <v>2363</v>
      </c>
      <c r="C16" s="1" t="s">
        <v>2364</v>
      </c>
      <c r="D16" s="1" t="s">
        <v>6815</v>
      </c>
      <c r="E16" s="1" t="s">
        <v>6816</v>
      </c>
      <c r="F16" s="1" t="s">
        <v>2641</v>
      </c>
      <c r="G16" s="1" t="s">
        <v>51</v>
      </c>
      <c r="H16" s="2">
        <v>232380.95</v>
      </c>
    </row>
    <row r="17" spans="1:8" x14ac:dyDescent="0.2">
      <c r="A17" s="1" t="s">
        <v>23</v>
      </c>
      <c r="B17" s="1" t="s">
        <v>2363</v>
      </c>
      <c r="C17" s="1" t="s">
        <v>2364</v>
      </c>
      <c r="D17" s="1" t="s">
        <v>6817</v>
      </c>
      <c r="E17" s="1" t="s">
        <v>6818</v>
      </c>
      <c r="F17" s="1" t="s">
        <v>11</v>
      </c>
      <c r="G17" s="1" t="s">
        <v>51</v>
      </c>
      <c r="H17" s="2">
        <v>227877.14</v>
      </c>
    </row>
    <row r="18" spans="1:8" x14ac:dyDescent="0.2">
      <c r="A18" s="1" t="s">
        <v>23</v>
      </c>
      <c r="B18" s="1" t="s">
        <v>394</v>
      </c>
      <c r="C18" s="1" t="s">
        <v>395</v>
      </c>
      <c r="D18" s="1" t="s">
        <v>7208</v>
      </c>
      <c r="E18" s="1" t="s">
        <v>7209</v>
      </c>
      <c r="F18" s="1" t="s">
        <v>2641</v>
      </c>
      <c r="G18" s="1" t="s">
        <v>51</v>
      </c>
      <c r="H18" s="2">
        <v>911877.39</v>
      </c>
    </row>
    <row r="19" spans="1:8" x14ac:dyDescent="0.2">
      <c r="A19" s="1" t="s">
        <v>23</v>
      </c>
      <c r="B19" s="1" t="s">
        <v>690</v>
      </c>
      <c r="C19" s="1" t="s">
        <v>691</v>
      </c>
      <c r="D19" s="1" t="s">
        <v>7018</v>
      </c>
      <c r="E19" s="1" t="s">
        <v>7019</v>
      </c>
      <c r="F19" s="1" t="s">
        <v>2641</v>
      </c>
      <c r="G19" s="1" t="s">
        <v>51</v>
      </c>
      <c r="H19" s="2">
        <v>318095.24</v>
      </c>
    </row>
    <row r="20" spans="1:8" ht="22.5" x14ac:dyDescent="0.2">
      <c r="A20" s="1" t="s">
        <v>23</v>
      </c>
      <c r="B20" s="1" t="s">
        <v>1851</v>
      </c>
      <c r="C20" s="1" t="s">
        <v>1852</v>
      </c>
      <c r="D20" s="1" t="s">
        <v>4392</v>
      </c>
      <c r="E20" s="1" t="s">
        <v>4393</v>
      </c>
      <c r="F20" s="1" t="s">
        <v>3734</v>
      </c>
      <c r="G20" s="1" t="s">
        <v>51</v>
      </c>
      <c r="H20" s="2">
        <v>500000</v>
      </c>
    </row>
    <row r="21" spans="1:8" x14ac:dyDescent="0.2">
      <c r="A21" s="1" t="s">
        <v>23</v>
      </c>
      <c r="B21" s="1" t="s">
        <v>6869</v>
      </c>
      <c r="C21" s="1" t="s">
        <v>6870</v>
      </c>
      <c r="D21" s="1" t="s">
        <v>8704</v>
      </c>
      <c r="E21" s="1" t="s">
        <v>8705</v>
      </c>
      <c r="F21" s="1" t="s">
        <v>215</v>
      </c>
      <c r="G21" s="1" t="s">
        <v>51</v>
      </c>
      <c r="H21" s="2">
        <v>1500000</v>
      </c>
    </row>
    <row r="22" spans="1:8" x14ac:dyDescent="0.2">
      <c r="A22" s="1" t="s">
        <v>23</v>
      </c>
      <c r="B22" s="1" t="s">
        <v>6869</v>
      </c>
      <c r="C22" s="1" t="s">
        <v>6870</v>
      </c>
      <c r="D22" s="1" t="s">
        <v>8708</v>
      </c>
      <c r="E22" s="1" t="s">
        <v>8709</v>
      </c>
      <c r="F22" s="1" t="s">
        <v>3734</v>
      </c>
      <c r="G22" s="1" t="s">
        <v>51</v>
      </c>
      <c r="H22" s="2">
        <v>1000000</v>
      </c>
    </row>
    <row r="23" spans="1:8" x14ac:dyDescent="0.2">
      <c r="A23" s="1" t="s">
        <v>23</v>
      </c>
      <c r="B23" s="1" t="s">
        <v>6869</v>
      </c>
      <c r="C23" s="1" t="s">
        <v>6870</v>
      </c>
      <c r="D23" s="1" t="s">
        <v>9575</v>
      </c>
      <c r="E23" s="1" t="s">
        <v>9576</v>
      </c>
      <c r="F23" s="1" t="s">
        <v>2641</v>
      </c>
      <c r="G23" s="1" t="s">
        <v>51</v>
      </c>
      <c r="H23" s="2">
        <v>2827586.21</v>
      </c>
    </row>
    <row r="24" spans="1:8" x14ac:dyDescent="0.2">
      <c r="A24" s="1" t="s">
        <v>23</v>
      </c>
      <c r="B24" s="1" t="s">
        <v>2247</v>
      </c>
      <c r="C24" s="1" t="s">
        <v>2248</v>
      </c>
      <c r="D24" s="1" t="s">
        <v>9248</v>
      </c>
      <c r="E24" s="1" t="s">
        <v>9249</v>
      </c>
      <c r="F24" s="1" t="s">
        <v>2641</v>
      </c>
      <c r="G24" s="1" t="s">
        <v>51</v>
      </c>
      <c r="H24" s="2">
        <v>413333.33</v>
      </c>
    </row>
    <row r="25" spans="1:8" x14ac:dyDescent="0.2">
      <c r="A25" s="1" t="s">
        <v>23</v>
      </c>
      <c r="B25" s="1" t="s">
        <v>5417</v>
      </c>
      <c r="C25" s="1" t="s">
        <v>10455</v>
      </c>
      <c r="D25" s="1" t="s">
        <v>10454</v>
      </c>
      <c r="E25" s="1" t="s">
        <v>6678</v>
      </c>
      <c r="F25" s="1" t="s">
        <v>3838</v>
      </c>
      <c r="G25" s="1" t="s">
        <v>51</v>
      </c>
      <c r="H25" s="2">
        <v>250000</v>
      </c>
    </row>
    <row r="26" spans="1:8" x14ac:dyDescent="0.2">
      <c r="A26" s="1" t="s">
        <v>23</v>
      </c>
      <c r="B26" s="1" t="s">
        <v>5417</v>
      </c>
      <c r="C26" s="1" t="s">
        <v>5418</v>
      </c>
      <c r="D26" s="1" t="s">
        <v>5415</v>
      </c>
      <c r="E26" s="1" t="s">
        <v>5416</v>
      </c>
      <c r="F26" s="1" t="s">
        <v>3704</v>
      </c>
      <c r="G26" s="1" t="s">
        <v>51</v>
      </c>
      <c r="H26" s="2">
        <v>224190</v>
      </c>
    </row>
    <row r="27" spans="1:8" ht="33.75" x14ac:dyDescent="0.2">
      <c r="A27" s="1" t="s">
        <v>23</v>
      </c>
      <c r="B27" s="1" t="s">
        <v>527</v>
      </c>
      <c r="C27" s="1" t="s">
        <v>528</v>
      </c>
      <c r="D27" s="1" t="s">
        <v>6622</v>
      </c>
      <c r="E27" s="1" t="s">
        <v>6623</v>
      </c>
      <c r="F27" s="1" t="s">
        <v>2641</v>
      </c>
      <c r="G27" s="1" t="s">
        <v>51</v>
      </c>
      <c r="H27" s="2">
        <v>222857.14</v>
      </c>
    </row>
    <row r="28" spans="1:8" x14ac:dyDescent="0.2">
      <c r="A28" s="1" t="s">
        <v>23</v>
      </c>
      <c r="B28" s="1" t="s">
        <v>3363</v>
      </c>
      <c r="C28" s="1" t="s">
        <v>3364</v>
      </c>
      <c r="D28" s="1" t="s">
        <v>5396</v>
      </c>
      <c r="E28" s="1" t="s">
        <v>5172</v>
      </c>
      <c r="F28" s="1" t="s">
        <v>3704</v>
      </c>
      <c r="G28" s="1" t="s">
        <v>51</v>
      </c>
      <c r="H28" s="2">
        <v>319428</v>
      </c>
    </row>
    <row r="29" spans="1:8" x14ac:dyDescent="0.2">
      <c r="A29" s="1" t="s">
        <v>23</v>
      </c>
      <c r="B29" s="1" t="s">
        <v>2736</v>
      </c>
      <c r="C29" s="1" t="s">
        <v>2737</v>
      </c>
      <c r="D29" s="1" t="s">
        <v>2734</v>
      </c>
      <c r="E29" s="1" t="s">
        <v>2735</v>
      </c>
      <c r="F29" s="1" t="s">
        <v>2641</v>
      </c>
      <c r="G29" s="1" t="s">
        <v>51</v>
      </c>
      <c r="H29" s="2">
        <v>390000</v>
      </c>
    </row>
    <row r="30" spans="1:8" ht="22.5" x14ac:dyDescent="0.2">
      <c r="A30" s="1" t="s">
        <v>23</v>
      </c>
      <c r="B30" s="1" t="s">
        <v>261</v>
      </c>
      <c r="C30" s="1" t="s">
        <v>262</v>
      </c>
      <c r="D30" s="1" t="s">
        <v>9055</v>
      </c>
      <c r="E30" s="1" t="s">
        <v>9056</v>
      </c>
      <c r="F30" s="1" t="s">
        <v>50</v>
      </c>
      <c r="G30" s="1" t="s">
        <v>51</v>
      </c>
      <c r="H30" s="2">
        <v>365714.29</v>
      </c>
    </row>
    <row r="31" spans="1:8" ht="22.5" x14ac:dyDescent="0.2">
      <c r="A31" s="1" t="s">
        <v>23</v>
      </c>
      <c r="B31" s="1" t="s">
        <v>7251</v>
      </c>
      <c r="C31" s="1" t="s">
        <v>7252</v>
      </c>
      <c r="D31" s="1" t="s">
        <v>7249</v>
      </c>
      <c r="E31" s="1" t="s">
        <v>7250</v>
      </c>
      <c r="F31" s="1" t="s">
        <v>2641</v>
      </c>
      <c r="G31" s="1" t="s">
        <v>51</v>
      </c>
      <c r="H31" s="2">
        <v>274290</v>
      </c>
    </row>
    <row r="32" spans="1:8" x14ac:dyDescent="0.2">
      <c r="A32" s="1" t="s">
        <v>23</v>
      </c>
      <c r="B32" s="1" t="s">
        <v>7251</v>
      </c>
      <c r="C32" s="1" t="s">
        <v>7252</v>
      </c>
      <c r="D32" s="1" t="s">
        <v>7253</v>
      </c>
      <c r="E32" s="1" t="s">
        <v>7254</v>
      </c>
      <c r="F32" s="1" t="s">
        <v>2641</v>
      </c>
      <c r="G32" s="1" t="s">
        <v>51</v>
      </c>
      <c r="H32" s="2">
        <v>457138.57</v>
      </c>
    </row>
    <row r="33" spans="1:8" x14ac:dyDescent="0.2">
      <c r="A33" s="1" t="s">
        <v>23</v>
      </c>
      <c r="B33" s="1" t="s">
        <v>6554</v>
      </c>
      <c r="C33" s="1" t="s">
        <v>6555</v>
      </c>
      <c r="D33" s="1" t="s">
        <v>6957</v>
      </c>
      <c r="E33" s="1" t="s">
        <v>6958</v>
      </c>
      <c r="F33" s="1" t="s">
        <v>2641</v>
      </c>
      <c r="G33" s="1" t="s">
        <v>51</v>
      </c>
      <c r="H33" s="2">
        <v>270476.19</v>
      </c>
    </row>
    <row r="34" spans="1:8" x14ac:dyDescent="0.2">
      <c r="A34" s="1" t="s">
        <v>23</v>
      </c>
      <c r="B34" s="1" t="s">
        <v>6554</v>
      </c>
      <c r="C34" s="1" t="s">
        <v>6555</v>
      </c>
      <c r="D34" s="1" t="s">
        <v>7987</v>
      </c>
      <c r="E34" s="1" t="s">
        <v>7988</v>
      </c>
      <c r="F34" s="1" t="s">
        <v>3734</v>
      </c>
      <c r="G34" s="1" t="s">
        <v>51</v>
      </c>
      <c r="H34" s="2">
        <v>1500000</v>
      </c>
    </row>
    <row r="35" spans="1:8" x14ac:dyDescent="0.2">
      <c r="A35" s="1" t="s">
        <v>23</v>
      </c>
      <c r="B35" s="1" t="s">
        <v>3663</v>
      </c>
      <c r="C35" s="1" t="s">
        <v>3664</v>
      </c>
      <c r="D35" s="1" t="s">
        <v>7150</v>
      </c>
      <c r="E35" s="1" t="s">
        <v>7151</v>
      </c>
      <c r="F35" s="1" t="s">
        <v>2641</v>
      </c>
      <c r="G35" s="1" t="s">
        <v>51</v>
      </c>
      <c r="H35" s="2">
        <v>1869731.8</v>
      </c>
    </row>
    <row r="36" spans="1:8" x14ac:dyDescent="0.2">
      <c r="A36" s="1" t="s">
        <v>23</v>
      </c>
      <c r="B36" s="1" t="s">
        <v>2768</v>
      </c>
      <c r="C36" s="1" t="s">
        <v>2769</v>
      </c>
      <c r="D36" s="1" t="s">
        <v>7055</v>
      </c>
      <c r="E36" s="1" t="s">
        <v>7056</v>
      </c>
      <c r="F36" s="1" t="s">
        <v>2641</v>
      </c>
      <c r="G36" s="1" t="s">
        <v>51</v>
      </c>
      <c r="H36" s="2">
        <v>270476.19</v>
      </c>
    </row>
    <row r="37" spans="1:8" x14ac:dyDescent="0.2">
      <c r="A37" s="1" t="s">
        <v>23</v>
      </c>
      <c r="B37" s="1" t="s">
        <v>2986</v>
      </c>
      <c r="C37" s="1" t="s">
        <v>2987</v>
      </c>
      <c r="D37" s="1" t="s">
        <v>4212</v>
      </c>
      <c r="E37" s="1" t="s">
        <v>4213</v>
      </c>
      <c r="F37" s="1" t="s">
        <v>3558</v>
      </c>
      <c r="G37" s="1" t="s">
        <v>51</v>
      </c>
      <c r="H37" s="2">
        <v>500000</v>
      </c>
    </row>
    <row r="38" spans="1:8" x14ac:dyDescent="0.2">
      <c r="A38" s="1" t="s">
        <v>23</v>
      </c>
      <c r="B38" s="1" t="s">
        <v>5960</v>
      </c>
      <c r="C38" s="1" t="s">
        <v>5961</v>
      </c>
      <c r="D38" s="1" t="s">
        <v>7919</v>
      </c>
      <c r="E38" s="1" t="s">
        <v>6074</v>
      </c>
      <c r="F38" s="1" t="s">
        <v>2641</v>
      </c>
      <c r="G38" s="1" t="s">
        <v>51</v>
      </c>
      <c r="H38" s="2">
        <v>460952.38</v>
      </c>
    </row>
    <row r="39" spans="1:8" x14ac:dyDescent="0.2">
      <c r="A39" s="1" t="s">
        <v>23</v>
      </c>
      <c r="B39" s="1" t="s">
        <v>1123</v>
      </c>
      <c r="C39" s="1" t="s">
        <v>1124</v>
      </c>
      <c r="D39" s="1" t="s">
        <v>5868</v>
      </c>
      <c r="E39" s="1" t="s">
        <v>5869</v>
      </c>
      <c r="F39" s="1" t="s">
        <v>391</v>
      </c>
      <c r="G39" s="1" t="s">
        <v>51</v>
      </c>
      <c r="H39" s="2">
        <v>222857.14</v>
      </c>
    </row>
    <row r="40" spans="1:8" x14ac:dyDescent="0.2">
      <c r="A40" s="1" t="s">
        <v>23</v>
      </c>
      <c r="B40" s="1" t="s">
        <v>1123</v>
      </c>
      <c r="C40" s="1" t="s">
        <v>1124</v>
      </c>
      <c r="D40" s="1" t="s">
        <v>9272</v>
      </c>
      <c r="E40" s="1" t="s">
        <v>9273</v>
      </c>
      <c r="F40" s="1" t="s">
        <v>3558</v>
      </c>
      <c r="G40" s="1" t="s">
        <v>51</v>
      </c>
      <c r="H40" s="2">
        <v>250000</v>
      </c>
    </row>
    <row r="41" spans="1:8" x14ac:dyDescent="0.2">
      <c r="A41" s="1" t="s">
        <v>23</v>
      </c>
      <c r="B41" s="1" t="s">
        <v>24</v>
      </c>
      <c r="C41" s="1" t="s">
        <v>25</v>
      </c>
      <c r="D41" s="1" t="s">
        <v>6996</v>
      </c>
      <c r="E41" s="1" t="s">
        <v>6997</v>
      </c>
      <c r="F41" s="1" t="s">
        <v>2641</v>
      </c>
      <c r="G41" s="1" t="s">
        <v>51</v>
      </c>
      <c r="H41" s="2">
        <v>3306513.41</v>
      </c>
    </row>
    <row r="42" spans="1:8" ht="22.5" x14ac:dyDescent="0.2">
      <c r="A42" s="1" t="s">
        <v>23</v>
      </c>
      <c r="B42" s="1" t="s">
        <v>1494</v>
      </c>
      <c r="C42" s="1" t="s">
        <v>1495</v>
      </c>
      <c r="D42" s="1" t="s">
        <v>1492</v>
      </c>
      <c r="E42" s="1" t="s">
        <v>1493</v>
      </c>
      <c r="F42" s="1" t="s">
        <v>11</v>
      </c>
      <c r="G42" s="1" t="s">
        <v>51</v>
      </c>
      <c r="H42" s="2">
        <v>215000</v>
      </c>
    </row>
    <row r="43" spans="1:8" x14ac:dyDescent="0.2">
      <c r="A43" s="1" t="s">
        <v>23</v>
      </c>
      <c r="B43" s="1" t="s">
        <v>1570</v>
      </c>
      <c r="C43" s="1" t="s">
        <v>1571</v>
      </c>
      <c r="D43" s="1" t="s">
        <v>4390</v>
      </c>
      <c r="E43" s="1" t="s">
        <v>4391</v>
      </c>
      <c r="F43" s="1" t="s">
        <v>215</v>
      </c>
      <c r="G43" s="1" t="s">
        <v>51</v>
      </c>
      <c r="H43" s="2">
        <v>800000</v>
      </c>
    </row>
    <row r="44" spans="1:8" x14ac:dyDescent="0.2">
      <c r="A44" s="1" t="s">
        <v>23</v>
      </c>
      <c r="B44" s="1" t="s">
        <v>35</v>
      </c>
      <c r="C44" s="1" t="s">
        <v>36</v>
      </c>
      <c r="D44" s="1" t="s">
        <v>6985</v>
      </c>
      <c r="E44" s="1" t="s">
        <v>6986</v>
      </c>
      <c r="F44" s="1" t="s">
        <v>2641</v>
      </c>
      <c r="G44" s="1" t="s">
        <v>51</v>
      </c>
      <c r="H44" s="2">
        <v>1869731.8</v>
      </c>
    </row>
    <row r="45" spans="1:8" x14ac:dyDescent="0.2">
      <c r="A45" s="1" t="s">
        <v>23</v>
      </c>
      <c r="B45" s="1" t="s">
        <v>3239</v>
      </c>
      <c r="C45" s="1" t="s">
        <v>3240</v>
      </c>
      <c r="D45" s="1" t="s">
        <v>7104</v>
      </c>
      <c r="E45" s="1" t="s">
        <v>6737</v>
      </c>
      <c r="F45" s="1" t="s">
        <v>2641</v>
      </c>
      <c r="G45" s="1" t="s">
        <v>51</v>
      </c>
      <c r="H45" s="2">
        <v>603809.52</v>
      </c>
    </row>
    <row r="46" spans="1:8" x14ac:dyDescent="0.2">
      <c r="A46" s="1" t="s">
        <v>23</v>
      </c>
      <c r="B46" s="1" t="s">
        <v>709</v>
      </c>
      <c r="C46" s="1" t="s">
        <v>710</v>
      </c>
      <c r="D46" s="1" t="s">
        <v>4788</v>
      </c>
      <c r="E46" s="1" t="s">
        <v>4789</v>
      </c>
      <c r="F46" s="1" t="s">
        <v>3558</v>
      </c>
      <c r="G46" s="1" t="s">
        <v>51</v>
      </c>
      <c r="H46" s="2">
        <v>250000</v>
      </c>
    </row>
    <row r="47" spans="1:8" ht="22.5" x14ac:dyDescent="0.2">
      <c r="A47" s="1" t="s">
        <v>23</v>
      </c>
      <c r="B47" s="1" t="s">
        <v>2266</v>
      </c>
      <c r="C47" s="1" t="s">
        <v>2267</v>
      </c>
      <c r="D47" s="1" t="s">
        <v>8215</v>
      </c>
      <c r="E47" s="1" t="s">
        <v>8216</v>
      </c>
      <c r="F47" s="1" t="s">
        <v>2641</v>
      </c>
      <c r="G47" s="1" t="s">
        <v>51</v>
      </c>
      <c r="H47" s="2">
        <v>365714.29</v>
      </c>
    </row>
    <row r="48" spans="1:8" x14ac:dyDescent="0.2">
      <c r="A48" s="1" t="s">
        <v>23</v>
      </c>
      <c r="B48" s="1" t="s">
        <v>2747</v>
      </c>
      <c r="C48" s="1" t="s">
        <v>2748</v>
      </c>
      <c r="D48" s="1" t="s">
        <v>4452</v>
      </c>
      <c r="E48" s="1" t="s">
        <v>4453</v>
      </c>
      <c r="F48" s="1" t="s">
        <v>2641</v>
      </c>
      <c r="G48" s="1" t="s">
        <v>51</v>
      </c>
      <c r="H48" s="2">
        <v>487500</v>
      </c>
    </row>
    <row r="49" spans="1:8" x14ac:dyDescent="0.2">
      <c r="A49" s="1" t="s">
        <v>23</v>
      </c>
      <c r="B49" s="1" t="s">
        <v>2747</v>
      </c>
      <c r="C49" s="1" t="s">
        <v>2748</v>
      </c>
      <c r="D49" s="1" t="s">
        <v>7878</v>
      </c>
      <c r="E49" s="1" t="s">
        <v>7879</v>
      </c>
      <c r="F49" s="1" t="s">
        <v>209</v>
      </c>
      <c r="G49" s="1" t="s">
        <v>51</v>
      </c>
      <c r="H49" s="2">
        <v>371819.96</v>
      </c>
    </row>
    <row r="50" spans="1:8" x14ac:dyDescent="0.2">
      <c r="A50" s="1" t="s">
        <v>23</v>
      </c>
      <c r="B50" s="1" t="s">
        <v>7187</v>
      </c>
      <c r="C50" s="1" t="s">
        <v>9708</v>
      </c>
      <c r="D50" s="1" t="s">
        <v>9707</v>
      </c>
      <c r="E50" s="1" t="s">
        <v>8458</v>
      </c>
      <c r="F50" s="1" t="s">
        <v>3838</v>
      </c>
      <c r="G50" s="1" t="s">
        <v>51</v>
      </c>
      <c r="H50" s="2">
        <v>699998</v>
      </c>
    </row>
    <row r="51" spans="1:8" x14ac:dyDescent="0.2">
      <c r="A51" s="1" t="s">
        <v>23</v>
      </c>
      <c r="B51" s="1" t="s">
        <v>7187</v>
      </c>
      <c r="C51" s="1" t="s">
        <v>7188</v>
      </c>
      <c r="D51" s="1" t="s">
        <v>7185</v>
      </c>
      <c r="E51" s="1" t="s">
        <v>7186</v>
      </c>
      <c r="F51" s="1" t="s">
        <v>2641</v>
      </c>
      <c r="G51" s="1" t="s">
        <v>51</v>
      </c>
      <c r="H51" s="2">
        <v>460952.38</v>
      </c>
    </row>
    <row r="52" spans="1:8" x14ac:dyDescent="0.2">
      <c r="A52" s="1" t="s">
        <v>23</v>
      </c>
      <c r="B52" s="1" t="s">
        <v>1135</v>
      </c>
      <c r="C52" s="1" t="s">
        <v>1136</v>
      </c>
      <c r="D52" s="1" t="s">
        <v>4246</v>
      </c>
      <c r="E52" s="1" t="s">
        <v>4247</v>
      </c>
      <c r="F52" s="1" t="s">
        <v>3734</v>
      </c>
      <c r="G52" s="1" t="s">
        <v>51</v>
      </c>
      <c r="H52" s="2">
        <v>1000000</v>
      </c>
    </row>
    <row r="53" spans="1:8" x14ac:dyDescent="0.2">
      <c r="A53" s="1" t="s">
        <v>23</v>
      </c>
      <c r="B53" s="1" t="s">
        <v>2625</v>
      </c>
      <c r="C53" s="1" t="s">
        <v>2626</v>
      </c>
      <c r="D53" s="1" t="s">
        <v>3605</v>
      </c>
      <c r="E53" s="1" t="s">
        <v>3606</v>
      </c>
      <c r="F53" s="1" t="s">
        <v>2641</v>
      </c>
      <c r="G53" s="1" t="s">
        <v>51</v>
      </c>
      <c r="H53" s="2">
        <v>243750</v>
      </c>
    </row>
    <row r="54" spans="1:8" x14ac:dyDescent="0.2">
      <c r="A54" s="1" t="s">
        <v>23</v>
      </c>
      <c r="B54" s="1" t="s">
        <v>392</v>
      </c>
      <c r="C54" s="1" t="s">
        <v>393</v>
      </c>
      <c r="D54" s="1" t="s">
        <v>9828</v>
      </c>
      <c r="E54" s="1" t="s">
        <v>9829</v>
      </c>
      <c r="F54" s="1" t="s">
        <v>2641</v>
      </c>
      <c r="G54" s="1" t="s">
        <v>51</v>
      </c>
      <c r="H54" s="2">
        <v>222857.14</v>
      </c>
    </row>
    <row r="55" spans="1:8" ht="22.5" x14ac:dyDescent="0.2">
      <c r="A55" s="1" t="s">
        <v>23</v>
      </c>
      <c r="B55" s="1" t="s">
        <v>2954</v>
      </c>
      <c r="C55" s="1" t="s">
        <v>2955</v>
      </c>
      <c r="D55" s="1" t="s">
        <v>9688</v>
      </c>
      <c r="E55" s="1" t="s">
        <v>9689</v>
      </c>
      <c r="F55" s="1" t="s">
        <v>2641</v>
      </c>
      <c r="G55" s="1" t="s">
        <v>51</v>
      </c>
      <c r="H55" s="2">
        <v>460952.38</v>
      </c>
    </row>
    <row r="56" spans="1:8" x14ac:dyDescent="0.2">
      <c r="A56" s="1" t="s">
        <v>23</v>
      </c>
      <c r="B56" s="1" t="s">
        <v>139</v>
      </c>
      <c r="C56" s="1" t="s">
        <v>140</v>
      </c>
      <c r="D56" s="1" t="s">
        <v>6918</v>
      </c>
      <c r="E56" s="1" t="s">
        <v>6919</v>
      </c>
      <c r="F56" s="1" t="s">
        <v>2641</v>
      </c>
      <c r="G56" s="1" t="s">
        <v>51</v>
      </c>
      <c r="H56" s="2">
        <v>8090733.5899999999</v>
      </c>
    </row>
    <row r="57" spans="1:8" x14ac:dyDescent="0.2">
      <c r="A57" s="1" t="s">
        <v>23</v>
      </c>
      <c r="B57" s="1" t="s">
        <v>139</v>
      </c>
      <c r="C57" s="1" t="s">
        <v>140</v>
      </c>
      <c r="D57" s="1" t="s">
        <v>8546</v>
      </c>
      <c r="E57" s="1" t="s">
        <v>8547</v>
      </c>
      <c r="F57" s="1" t="s">
        <v>2641</v>
      </c>
      <c r="G57" s="1" t="s">
        <v>51</v>
      </c>
      <c r="H57" s="2">
        <v>816091.95</v>
      </c>
    </row>
    <row r="58" spans="1:8" ht="22.5" x14ac:dyDescent="0.2">
      <c r="A58" s="1" t="s">
        <v>23</v>
      </c>
      <c r="B58" s="1" t="s">
        <v>3378</v>
      </c>
      <c r="C58" s="1" t="s">
        <v>3379</v>
      </c>
      <c r="D58" s="1" t="s">
        <v>6983</v>
      </c>
      <c r="E58" s="1" t="s">
        <v>6984</v>
      </c>
      <c r="F58" s="1" t="s">
        <v>2641</v>
      </c>
      <c r="G58" s="1" t="s">
        <v>51</v>
      </c>
      <c r="H58" s="2">
        <v>508571.43</v>
      </c>
    </row>
    <row r="59" spans="1:8" ht="22.5" x14ac:dyDescent="0.2">
      <c r="A59" s="1" t="s">
        <v>23</v>
      </c>
      <c r="B59" s="1" t="s">
        <v>1819</v>
      </c>
      <c r="C59" s="1" t="s">
        <v>1820</v>
      </c>
      <c r="D59" s="1" t="s">
        <v>4598</v>
      </c>
      <c r="E59" s="1" t="s">
        <v>4599</v>
      </c>
      <c r="F59" s="1" t="s">
        <v>215</v>
      </c>
      <c r="G59" s="1" t="s">
        <v>51</v>
      </c>
      <c r="H59" s="2">
        <v>300000</v>
      </c>
    </row>
    <row r="60" spans="1:8" x14ac:dyDescent="0.2">
      <c r="A60" s="1" t="s">
        <v>23</v>
      </c>
      <c r="B60" s="1" t="s">
        <v>4708</v>
      </c>
      <c r="C60" s="1" t="s">
        <v>4709</v>
      </c>
      <c r="D60" s="1" t="s">
        <v>7113</v>
      </c>
      <c r="E60" s="1" t="s">
        <v>7114</v>
      </c>
      <c r="F60" s="1" t="s">
        <v>2641</v>
      </c>
      <c r="G60" s="1" t="s">
        <v>51</v>
      </c>
      <c r="H60" s="2">
        <v>222857.14</v>
      </c>
    </row>
    <row r="61" spans="1:8" x14ac:dyDescent="0.2">
      <c r="A61" s="1" t="s">
        <v>23</v>
      </c>
      <c r="B61" s="1" t="s">
        <v>4708</v>
      </c>
      <c r="C61" s="1" t="s">
        <v>8341</v>
      </c>
      <c r="D61" s="1" t="s">
        <v>8340</v>
      </c>
      <c r="E61" s="1" t="s">
        <v>6476</v>
      </c>
      <c r="F61" s="1" t="s">
        <v>3838</v>
      </c>
      <c r="G61" s="1" t="s">
        <v>51</v>
      </c>
      <c r="H61" s="2">
        <v>249980</v>
      </c>
    </row>
    <row r="62" spans="1:8" x14ac:dyDescent="0.2">
      <c r="A62" s="1" t="s">
        <v>23</v>
      </c>
      <c r="B62" s="1" t="s">
        <v>1886</v>
      </c>
      <c r="C62" s="1" t="s">
        <v>1887</v>
      </c>
      <c r="D62" s="1" t="s">
        <v>6032</v>
      </c>
      <c r="E62" s="1" t="s">
        <v>6033</v>
      </c>
      <c r="F62" s="1" t="s">
        <v>11</v>
      </c>
      <c r="G62" s="1" t="s">
        <v>51</v>
      </c>
      <c r="H62" s="2">
        <v>270476.19</v>
      </c>
    </row>
    <row r="63" spans="1:8" x14ac:dyDescent="0.2">
      <c r="A63" s="1" t="s">
        <v>23</v>
      </c>
      <c r="B63" s="1" t="s">
        <v>7265</v>
      </c>
      <c r="C63" s="1" t="s">
        <v>7266</v>
      </c>
      <c r="D63" s="1" t="s">
        <v>7263</v>
      </c>
      <c r="E63" s="1" t="s">
        <v>7264</v>
      </c>
      <c r="F63" s="1" t="s">
        <v>2641</v>
      </c>
      <c r="G63" s="1" t="s">
        <v>51</v>
      </c>
      <c r="H63" s="2">
        <v>1390804.6</v>
      </c>
    </row>
    <row r="64" spans="1:8" x14ac:dyDescent="0.2">
      <c r="A64" s="1" t="s">
        <v>23</v>
      </c>
      <c r="B64" s="1" t="s">
        <v>464</v>
      </c>
      <c r="C64" s="1" t="s">
        <v>465</v>
      </c>
      <c r="D64" s="1" t="s">
        <v>9812</v>
      </c>
      <c r="E64" s="1" t="s">
        <v>9813</v>
      </c>
      <c r="F64" s="1" t="s">
        <v>2641</v>
      </c>
      <c r="G64" s="1" t="s">
        <v>51</v>
      </c>
      <c r="H64" s="2">
        <v>746666.67</v>
      </c>
    </row>
    <row r="65" spans="1:8" x14ac:dyDescent="0.2">
      <c r="A65" s="1" t="s">
        <v>23</v>
      </c>
      <c r="B65" s="1" t="s">
        <v>724</v>
      </c>
      <c r="C65" s="1" t="s">
        <v>725</v>
      </c>
      <c r="D65" s="1" t="s">
        <v>6930</v>
      </c>
      <c r="E65" s="1" t="s">
        <v>5959</v>
      </c>
      <c r="F65" s="1" t="s">
        <v>2641</v>
      </c>
      <c r="G65" s="1" t="s">
        <v>51</v>
      </c>
      <c r="H65" s="2">
        <v>222857.14</v>
      </c>
    </row>
    <row r="66" spans="1:8" x14ac:dyDescent="0.2">
      <c r="A66" s="1" t="s">
        <v>23</v>
      </c>
      <c r="B66" s="1" t="s">
        <v>70</v>
      </c>
      <c r="C66" s="1" t="s">
        <v>71</v>
      </c>
      <c r="D66" s="1" t="s">
        <v>3653</v>
      </c>
      <c r="E66" s="1" t="s">
        <v>3654</v>
      </c>
      <c r="F66" s="1" t="s">
        <v>2641</v>
      </c>
      <c r="G66" s="1" t="s">
        <v>51</v>
      </c>
      <c r="H66" s="2">
        <v>243750</v>
      </c>
    </row>
    <row r="67" spans="1:8" x14ac:dyDescent="0.2">
      <c r="A67" s="1" t="s">
        <v>23</v>
      </c>
      <c r="B67" s="1" t="s">
        <v>70</v>
      </c>
      <c r="C67" s="1" t="s">
        <v>71</v>
      </c>
      <c r="D67" s="1" t="s">
        <v>5589</v>
      </c>
      <c r="E67" s="1" t="s">
        <v>5590</v>
      </c>
      <c r="F67" s="1" t="s">
        <v>3558</v>
      </c>
      <c r="G67" s="1" t="s">
        <v>51</v>
      </c>
      <c r="H67" s="2">
        <v>1000000</v>
      </c>
    </row>
    <row r="68" spans="1:8" x14ac:dyDescent="0.2">
      <c r="A68" s="1" t="s">
        <v>23</v>
      </c>
      <c r="B68" s="1" t="s">
        <v>70</v>
      </c>
      <c r="C68" s="1" t="s">
        <v>71</v>
      </c>
      <c r="D68" s="1" t="s">
        <v>6275</v>
      </c>
      <c r="E68" s="1" t="s">
        <v>6276</v>
      </c>
      <c r="F68" s="1" t="s">
        <v>2641</v>
      </c>
      <c r="G68" s="1" t="s">
        <v>51</v>
      </c>
      <c r="H68" s="2">
        <v>222857.14</v>
      </c>
    </row>
    <row r="69" spans="1:8" x14ac:dyDescent="0.2">
      <c r="A69" s="1" t="s">
        <v>23</v>
      </c>
      <c r="B69" s="1" t="s">
        <v>70</v>
      </c>
      <c r="C69" s="1" t="s">
        <v>71</v>
      </c>
      <c r="D69" s="1" t="s">
        <v>9660</v>
      </c>
      <c r="E69" s="1" t="s">
        <v>9661</v>
      </c>
      <c r="F69" s="1" t="s">
        <v>2641</v>
      </c>
      <c r="G69" s="1" t="s">
        <v>51</v>
      </c>
      <c r="H69" s="2">
        <v>460952.38</v>
      </c>
    </row>
    <row r="70" spans="1:8" x14ac:dyDescent="0.2">
      <c r="A70" s="1" t="s">
        <v>23</v>
      </c>
      <c r="B70" s="1" t="s">
        <v>1777</v>
      </c>
      <c r="C70" s="1" t="s">
        <v>1778</v>
      </c>
      <c r="D70" s="1" t="s">
        <v>7719</v>
      </c>
      <c r="E70" s="1" t="s">
        <v>3393</v>
      </c>
      <c r="F70" s="1" t="s">
        <v>209</v>
      </c>
      <c r="G70" s="1" t="s">
        <v>51</v>
      </c>
      <c r="H70" s="2">
        <v>528375.73</v>
      </c>
    </row>
    <row r="71" spans="1:8" x14ac:dyDescent="0.2">
      <c r="A71" s="1" t="s">
        <v>23</v>
      </c>
      <c r="B71" s="1" t="s">
        <v>2858</v>
      </c>
      <c r="C71" s="1" t="s">
        <v>2859</v>
      </c>
      <c r="D71" s="1" t="s">
        <v>4138</v>
      </c>
      <c r="E71" s="1" t="s">
        <v>4139</v>
      </c>
      <c r="F71" s="1" t="s">
        <v>3734</v>
      </c>
      <c r="G71" s="1" t="s">
        <v>51</v>
      </c>
      <c r="H71" s="2">
        <v>1000000</v>
      </c>
    </row>
    <row r="72" spans="1:8" x14ac:dyDescent="0.2">
      <c r="A72" s="1" t="s">
        <v>23</v>
      </c>
      <c r="B72" s="1" t="s">
        <v>39</v>
      </c>
      <c r="C72" s="1" t="s">
        <v>40</v>
      </c>
      <c r="D72" s="1" t="s">
        <v>1704</v>
      </c>
      <c r="E72" s="1" t="s">
        <v>1705</v>
      </c>
      <c r="F72" s="1" t="s">
        <v>209</v>
      </c>
      <c r="G72" s="1" t="s">
        <v>51</v>
      </c>
      <c r="H72" s="2">
        <v>479452.05</v>
      </c>
    </row>
    <row r="73" spans="1:8" x14ac:dyDescent="0.2">
      <c r="A73" s="1" t="s">
        <v>23</v>
      </c>
      <c r="B73" s="1" t="s">
        <v>7091</v>
      </c>
      <c r="C73" s="1" t="s">
        <v>7092</v>
      </c>
      <c r="D73" s="1" t="s">
        <v>7089</v>
      </c>
      <c r="E73" s="1" t="s">
        <v>7090</v>
      </c>
      <c r="F73" s="1" t="s">
        <v>2641</v>
      </c>
      <c r="G73" s="1" t="s">
        <v>51</v>
      </c>
      <c r="H73" s="2">
        <v>460952.38</v>
      </c>
    </row>
    <row r="74" spans="1:8" ht="22.5" x14ac:dyDescent="0.2">
      <c r="A74" s="1" t="s">
        <v>23</v>
      </c>
      <c r="B74" s="1" t="s">
        <v>4201</v>
      </c>
      <c r="C74" s="1" t="s">
        <v>4202</v>
      </c>
      <c r="D74" s="1" t="s">
        <v>8599</v>
      </c>
      <c r="E74" s="1" t="s">
        <v>8600</v>
      </c>
      <c r="F74" s="1" t="s">
        <v>50</v>
      </c>
      <c r="G74" s="1" t="s">
        <v>51</v>
      </c>
      <c r="H74" s="2">
        <v>768199.23</v>
      </c>
    </row>
    <row r="75" spans="1:8" x14ac:dyDescent="0.2">
      <c r="A75" s="1" t="s">
        <v>23</v>
      </c>
      <c r="B75" s="1" t="s">
        <v>4201</v>
      </c>
      <c r="C75" s="1" t="s">
        <v>4202</v>
      </c>
      <c r="D75" s="1" t="s">
        <v>9846</v>
      </c>
      <c r="E75" s="1" t="s">
        <v>9847</v>
      </c>
      <c r="F75" s="1" t="s">
        <v>2641</v>
      </c>
      <c r="G75" s="1" t="s">
        <v>51</v>
      </c>
      <c r="H75" s="2">
        <v>1390804.6</v>
      </c>
    </row>
    <row r="76" spans="1:8" ht="22.5" x14ac:dyDescent="0.2">
      <c r="A76" s="1" t="s">
        <v>23</v>
      </c>
      <c r="B76" s="1" t="s">
        <v>288</v>
      </c>
      <c r="C76" s="1" t="s">
        <v>289</v>
      </c>
      <c r="D76" s="1" t="s">
        <v>5608</v>
      </c>
      <c r="E76" s="1" t="s">
        <v>5609</v>
      </c>
      <c r="F76" s="1" t="s">
        <v>3558</v>
      </c>
      <c r="G76" s="1" t="s">
        <v>51</v>
      </c>
      <c r="H76" s="2">
        <v>1000000</v>
      </c>
    </row>
    <row r="77" spans="1:8" x14ac:dyDescent="0.2">
      <c r="A77" s="1" t="s">
        <v>23</v>
      </c>
      <c r="B77" s="1" t="s">
        <v>6753</v>
      </c>
      <c r="C77" s="1" t="s">
        <v>6754</v>
      </c>
      <c r="D77" s="1" t="s">
        <v>6751</v>
      </c>
      <c r="E77" s="1" t="s">
        <v>6752</v>
      </c>
      <c r="F77" s="1" t="s">
        <v>11</v>
      </c>
      <c r="G77" s="1" t="s">
        <v>51</v>
      </c>
      <c r="H77" s="2">
        <v>365714.29</v>
      </c>
    </row>
    <row r="78" spans="1:8" x14ac:dyDescent="0.2">
      <c r="A78" s="1" t="s">
        <v>23</v>
      </c>
      <c r="B78" s="1" t="s">
        <v>6753</v>
      </c>
      <c r="C78" s="1" t="s">
        <v>6754</v>
      </c>
      <c r="D78" s="1" t="s">
        <v>9802</v>
      </c>
      <c r="E78" s="1" t="s">
        <v>9803</v>
      </c>
      <c r="F78" s="1" t="s">
        <v>2641</v>
      </c>
      <c r="G78" s="1" t="s">
        <v>51</v>
      </c>
      <c r="H78" s="2">
        <v>460952.38</v>
      </c>
    </row>
    <row r="79" spans="1:8" x14ac:dyDescent="0.2">
      <c r="A79" s="1" t="s">
        <v>23</v>
      </c>
      <c r="B79" s="1" t="s">
        <v>6753</v>
      </c>
      <c r="C79" s="1" t="s">
        <v>6754</v>
      </c>
      <c r="D79" s="1" t="s">
        <v>10314</v>
      </c>
      <c r="E79" s="1" t="s">
        <v>10315</v>
      </c>
      <c r="F79" s="1" t="s">
        <v>3558</v>
      </c>
      <c r="G79" s="1" t="s">
        <v>51</v>
      </c>
      <c r="H79" s="2">
        <v>7000000</v>
      </c>
    </row>
    <row r="80" spans="1:8" x14ac:dyDescent="0.2">
      <c r="A80" s="1" t="s">
        <v>23</v>
      </c>
      <c r="B80" s="1" t="s">
        <v>9007</v>
      </c>
      <c r="C80" s="1" t="s">
        <v>9008</v>
      </c>
      <c r="D80" s="1" t="s">
        <v>9005</v>
      </c>
      <c r="E80" s="1" t="s">
        <v>9006</v>
      </c>
      <c r="F80" s="1" t="s">
        <v>2641</v>
      </c>
      <c r="G80" s="1" t="s">
        <v>51</v>
      </c>
      <c r="H80" s="2">
        <v>222857.14</v>
      </c>
    </row>
    <row r="81" spans="1:8" x14ac:dyDescent="0.2">
      <c r="A81" s="1" t="s">
        <v>23</v>
      </c>
      <c r="B81" s="1" t="s">
        <v>2976</v>
      </c>
      <c r="C81" s="1" t="s">
        <v>2977</v>
      </c>
      <c r="D81" s="1" t="s">
        <v>4070</v>
      </c>
      <c r="E81" s="1" t="s">
        <v>4071</v>
      </c>
      <c r="F81" s="1" t="s">
        <v>3558</v>
      </c>
      <c r="G81" s="1" t="s">
        <v>51</v>
      </c>
      <c r="H81" s="2">
        <v>250000</v>
      </c>
    </row>
    <row r="82" spans="1:8" x14ac:dyDescent="0.2">
      <c r="A82" s="1" t="s">
        <v>23</v>
      </c>
      <c r="B82" s="1" t="s">
        <v>2976</v>
      </c>
      <c r="C82" s="1" t="s">
        <v>2977</v>
      </c>
      <c r="D82" s="1" t="s">
        <v>8420</v>
      </c>
      <c r="E82" s="1" t="s">
        <v>8421</v>
      </c>
      <c r="F82" s="1" t="s">
        <v>2641</v>
      </c>
      <c r="G82" s="1" t="s">
        <v>51</v>
      </c>
      <c r="H82" s="2">
        <v>816091.95</v>
      </c>
    </row>
    <row r="83" spans="1:8" x14ac:dyDescent="0.2">
      <c r="A83" s="1" t="s">
        <v>23</v>
      </c>
      <c r="B83" s="1" t="s">
        <v>2152</v>
      </c>
      <c r="C83" s="1" t="s">
        <v>2153</v>
      </c>
      <c r="D83" s="1" t="s">
        <v>6628</v>
      </c>
      <c r="E83" s="1" t="s">
        <v>5172</v>
      </c>
      <c r="F83" s="1" t="s">
        <v>3704</v>
      </c>
      <c r="G83" s="1" t="s">
        <v>51</v>
      </c>
      <c r="H83" s="2">
        <v>319428</v>
      </c>
    </row>
    <row r="84" spans="1:8" x14ac:dyDescent="0.2">
      <c r="A84" s="1" t="s">
        <v>23</v>
      </c>
      <c r="B84" s="1" t="s">
        <v>2614</v>
      </c>
      <c r="C84" s="1" t="s">
        <v>2615</v>
      </c>
      <c r="D84" s="1" t="s">
        <v>8207</v>
      </c>
      <c r="E84" s="1" t="s">
        <v>8208</v>
      </c>
      <c r="F84" s="1" t="s">
        <v>3734</v>
      </c>
      <c r="G84" s="1" t="s">
        <v>51</v>
      </c>
      <c r="H84" s="2">
        <v>1500000</v>
      </c>
    </row>
    <row r="85" spans="1:8" x14ac:dyDescent="0.2">
      <c r="A85" s="1" t="s">
        <v>23</v>
      </c>
      <c r="B85" s="1" t="s">
        <v>1899</v>
      </c>
      <c r="C85" s="1" t="s">
        <v>1900</v>
      </c>
      <c r="D85" s="1" t="s">
        <v>3627</v>
      </c>
      <c r="E85" s="1" t="s">
        <v>3628</v>
      </c>
      <c r="F85" s="1" t="s">
        <v>3558</v>
      </c>
      <c r="G85" s="1" t="s">
        <v>51</v>
      </c>
      <c r="H85" s="2">
        <v>500000</v>
      </c>
    </row>
    <row r="86" spans="1:8" x14ac:dyDescent="0.2">
      <c r="A86" s="1" t="s">
        <v>23</v>
      </c>
      <c r="B86" s="1" t="s">
        <v>1899</v>
      </c>
      <c r="C86" s="1" t="s">
        <v>1900</v>
      </c>
      <c r="D86" s="1" t="s">
        <v>8640</v>
      </c>
      <c r="E86" s="1" t="s">
        <v>8641</v>
      </c>
      <c r="F86" s="1" t="s">
        <v>3558</v>
      </c>
      <c r="G86" s="1" t="s">
        <v>51</v>
      </c>
      <c r="H86" s="2">
        <v>2000000</v>
      </c>
    </row>
    <row r="87" spans="1:8" ht="22.5" x14ac:dyDescent="0.2">
      <c r="A87" s="1" t="s">
        <v>23</v>
      </c>
      <c r="B87" s="1" t="s">
        <v>3333</v>
      </c>
      <c r="C87" s="1" t="s">
        <v>3334</v>
      </c>
      <c r="D87" s="1" t="s">
        <v>10196</v>
      </c>
      <c r="E87" s="1" t="s">
        <v>6148</v>
      </c>
      <c r="F87" s="1" t="s">
        <v>2641</v>
      </c>
      <c r="G87" s="1" t="s">
        <v>51</v>
      </c>
      <c r="H87" s="2">
        <v>222857.14</v>
      </c>
    </row>
    <row r="88" spans="1:8" ht="22.5" x14ac:dyDescent="0.2">
      <c r="A88" s="1" t="s">
        <v>23</v>
      </c>
      <c r="B88" s="1" t="s">
        <v>3276</v>
      </c>
      <c r="C88" s="1" t="s">
        <v>3277</v>
      </c>
      <c r="D88" s="1" t="s">
        <v>7010</v>
      </c>
      <c r="E88" s="1" t="s">
        <v>7011</v>
      </c>
      <c r="F88" s="1" t="s">
        <v>2641</v>
      </c>
      <c r="G88" s="1" t="s">
        <v>51</v>
      </c>
      <c r="H88" s="2">
        <v>911877.39</v>
      </c>
    </row>
    <row r="89" spans="1:8" ht="22.5" x14ac:dyDescent="0.2">
      <c r="A89" s="1" t="s">
        <v>23</v>
      </c>
      <c r="B89" s="1" t="s">
        <v>3276</v>
      </c>
      <c r="C89" s="1" t="s">
        <v>3277</v>
      </c>
      <c r="D89" s="1" t="s">
        <v>7617</v>
      </c>
      <c r="E89" s="1" t="s">
        <v>7618</v>
      </c>
      <c r="F89" s="1" t="s">
        <v>2641</v>
      </c>
      <c r="G89" s="1" t="s">
        <v>51</v>
      </c>
      <c r="H89" s="2">
        <v>460952.38</v>
      </c>
    </row>
    <row r="90" spans="1:8" ht="22.5" x14ac:dyDescent="0.2">
      <c r="A90" s="1" t="s">
        <v>23</v>
      </c>
      <c r="B90" s="1" t="s">
        <v>3276</v>
      </c>
      <c r="C90" s="1" t="s">
        <v>3277</v>
      </c>
      <c r="D90" s="1" t="s">
        <v>8406</v>
      </c>
      <c r="E90" s="1" t="s">
        <v>8407</v>
      </c>
      <c r="F90" s="1" t="s">
        <v>2641</v>
      </c>
      <c r="G90" s="1" t="s">
        <v>51</v>
      </c>
      <c r="H90" s="2">
        <v>562527.06999999995</v>
      </c>
    </row>
    <row r="91" spans="1:8" x14ac:dyDescent="0.2">
      <c r="A91" s="1" t="s">
        <v>23</v>
      </c>
      <c r="B91" s="1" t="s">
        <v>3276</v>
      </c>
      <c r="C91" s="1" t="s">
        <v>3277</v>
      </c>
      <c r="D91" s="1" t="s">
        <v>8492</v>
      </c>
      <c r="E91" s="1" t="s">
        <v>8493</v>
      </c>
      <c r="F91" s="1" t="s">
        <v>2641</v>
      </c>
      <c r="G91" s="1" t="s">
        <v>51</v>
      </c>
      <c r="H91" s="2">
        <v>809718.95</v>
      </c>
    </row>
    <row r="92" spans="1:8" x14ac:dyDescent="0.2">
      <c r="A92" s="1" t="s">
        <v>23</v>
      </c>
      <c r="B92" s="1" t="s">
        <v>739</v>
      </c>
      <c r="C92" s="1" t="s">
        <v>740</v>
      </c>
      <c r="D92" s="1" t="s">
        <v>4851</v>
      </c>
      <c r="E92" s="1" t="s">
        <v>4852</v>
      </c>
      <c r="F92" s="1" t="s">
        <v>3558</v>
      </c>
      <c r="G92" s="1" t="s">
        <v>51</v>
      </c>
      <c r="H92" s="2">
        <v>250000</v>
      </c>
    </row>
    <row r="93" spans="1:8" x14ac:dyDescent="0.2">
      <c r="A93" s="1" t="s">
        <v>23</v>
      </c>
      <c r="B93" s="1" t="s">
        <v>739</v>
      </c>
      <c r="C93" s="1" t="s">
        <v>740</v>
      </c>
      <c r="D93" s="1" t="s">
        <v>6026</v>
      </c>
      <c r="E93" s="1" t="s">
        <v>6027</v>
      </c>
      <c r="F93" s="1" t="s">
        <v>11</v>
      </c>
      <c r="G93" s="1" t="s">
        <v>51</v>
      </c>
      <c r="H93" s="2">
        <v>222857.14</v>
      </c>
    </row>
    <row r="94" spans="1:8" ht="33.75" x14ac:dyDescent="0.2">
      <c r="A94" s="1" t="s">
        <v>23</v>
      </c>
      <c r="B94" s="1" t="s">
        <v>739</v>
      </c>
      <c r="C94" s="1" t="s">
        <v>740</v>
      </c>
      <c r="D94" s="1" t="s">
        <v>9045</v>
      </c>
      <c r="E94" s="1" t="s">
        <v>9046</v>
      </c>
      <c r="F94" s="1" t="s">
        <v>2641</v>
      </c>
      <c r="G94" s="1" t="s">
        <v>51</v>
      </c>
      <c r="H94" s="2">
        <v>222857.14</v>
      </c>
    </row>
    <row r="95" spans="1:8" x14ac:dyDescent="0.2">
      <c r="A95" s="1" t="s">
        <v>23</v>
      </c>
      <c r="B95" s="1" t="s">
        <v>2849</v>
      </c>
      <c r="C95" s="1" t="s">
        <v>2850</v>
      </c>
      <c r="D95" s="1" t="s">
        <v>3324</v>
      </c>
      <c r="E95" s="1" t="s">
        <v>3325</v>
      </c>
      <c r="F95" s="1" t="s">
        <v>50</v>
      </c>
      <c r="G95" s="1" t="s">
        <v>51</v>
      </c>
      <c r="H95" s="2">
        <v>365714.29</v>
      </c>
    </row>
    <row r="96" spans="1:8" x14ac:dyDescent="0.2">
      <c r="A96" s="1" t="s">
        <v>23</v>
      </c>
      <c r="B96" s="1" t="s">
        <v>7050</v>
      </c>
      <c r="C96" s="1" t="s">
        <v>7051</v>
      </c>
      <c r="D96" s="1" t="s">
        <v>7048</v>
      </c>
      <c r="E96" s="1" t="s">
        <v>7049</v>
      </c>
      <c r="F96" s="1" t="s">
        <v>2641</v>
      </c>
      <c r="G96" s="1" t="s">
        <v>51</v>
      </c>
      <c r="H96" s="2">
        <v>556190.48</v>
      </c>
    </row>
    <row r="97" spans="1:8" x14ac:dyDescent="0.2">
      <c r="A97" s="1" t="s">
        <v>23</v>
      </c>
      <c r="B97" s="1" t="s">
        <v>7050</v>
      </c>
      <c r="C97" s="1" t="s">
        <v>7051</v>
      </c>
      <c r="D97" s="1" t="s">
        <v>9701</v>
      </c>
      <c r="E97" s="1" t="s">
        <v>9702</v>
      </c>
      <c r="F97" s="1" t="s">
        <v>2641</v>
      </c>
      <c r="G97" s="1" t="s">
        <v>51</v>
      </c>
      <c r="H97" s="2">
        <v>911877.39</v>
      </c>
    </row>
    <row r="98" spans="1:8" x14ac:dyDescent="0.2">
      <c r="A98" s="1" t="s">
        <v>23</v>
      </c>
      <c r="B98" s="1" t="s">
        <v>1915</v>
      </c>
      <c r="C98" s="1" t="s">
        <v>1916</v>
      </c>
      <c r="D98" s="1" t="s">
        <v>7577</v>
      </c>
      <c r="E98" s="1" t="s">
        <v>7578</v>
      </c>
      <c r="F98" s="1" t="s">
        <v>2641</v>
      </c>
      <c r="G98" s="1" t="s">
        <v>51</v>
      </c>
      <c r="H98" s="2">
        <v>651428.56999999995</v>
      </c>
    </row>
    <row r="99" spans="1:8" x14ac:dyDescent="0.2">
      <c r="A99" s="1" t="s">
        <v>23</v>
      </c>
      <c r="B99" s="1" t="s">
        <v>2272</v>
      </c>
      <c r="C99" s="1" t="s">
        <v>2273</v>
      </c>
      <c r="D99" s="1" t="s">
        <v>4293</v>
      </c>
      <c r="E99" s="1" t="s">
        <v>4294</v>
      </c>
      <c r="F99" s="1" t="s">
        <v>3734</v>
      </c>
      <c r="G99" s="1" t="s">
        <v>51</v>
      </c>
      <c r="H99" s="2">
        <v>500000</v>
      </c>
    </row>
    <row r="100" spans="1:8" x14ac:dyDescent="0.2">
      <c r="A100" s="1" t="s">
        <v>23</v>
      </c>
      <c r="B100" s="1" t="s">
        <v>2272</v>
      </c>
      <c r="C100" s="1" t="s">
        <v>2273</v>
      </c>
      <c r="D100" s="1" t="s">
        <v>4722</v>
      </c>
      <c r="E100" s="1" t="s">
        <v>4723</v>
      </c>
      <c r="F100" s="1" t="s">
        <v>3734</v>
      </c>
      <c r="G100" s="1" t="s">
        <v>51</v>
      </c>
      <c r="H100" s="2">
        <v>500000</v>
      </c>
    </row>
    <row r="101" spans="1:8" x14ac:dyDescent="0.2">
      <c r="A101" s="1" t="s">
        <v>23</v>
      </c>
      <c r="B101" s="1" t="s">
        <v>2272</v>
      </c>
      <c r="C101" s="1" t="s">
        <v>2273</v>
      </c>
      <c r="D101" s="1" t="s">
        <v>7352</v>
      </c>
      <c r="E101" s="1" t="s">
        <v>7353</v>
      </c>
      <c r="F101" s="1" t="s">
        <v>3558</v>
      </c>
      <c r="G101" s="1" t="s">
        <v>51</v>
      </c>
      <c r="H101" s="2">
        <v>3000000</v>
      </c>
    </row>
    <row r="102" spans="1:8" x14ac:dyDescent="0.2">
      <c r="A102" s="1" t="s">
        <v>23</v>
      </c>
      <c r="B102" s="1" t="s">
        <v>983</v>
      </c>
      <c r="C102" s="1" t="s">
        <v>984</v>
      </c>
      <c r="D102" s="1" t="s">
        <v>6998</v>
      </c>
      <c r="E102" s="1" t="s">
        <v>6999</v>
      </c>
      <c r="F102" s="1" t="s">
        <v>2641</v>
      </c>
      <c r="G102" s="1" t="s">
        <v>51</v>
      </c>
      <c r="H102" s="2">
        <v>5677606.1799999997</v>
      </c>
    </row>
    <row r="103" spans="1:8" x14ac:dyDescent="0.2">
      <c r="A103" s="1" t="s">
        <v>23</v>
      </c>
      <c r="B103" s="1" t="s">
        <v>2359</v>
      </c>
      <c r="C103" s="1" t="s">
        <v>2360</v>
      </c>
      <c r="D103" s="1" t="s">
        <v>2710</v>
      </c>
      <c r="E103" s="1" t="s">
        <v>2711</v>
      </c>
      <c r="F103" s="1" t="s">
        <v>2641</v>
      </c>
      <c r="G103" s="1" t="s">
        <v>51</v>
      </c>
      <c r="H103" s="2">
        <v>243750</v>
      </c>
    </row>
    <row r="104" spans="1:8" ht="22.5" x14ac:dyDescent="0.2">
      <c r="A104" s="1" t="s">
        <v>23</v>
      </c>
      <c r="B104" s="1" t="s">
        <v>1392</v>
      </c>
      <c r="C104" s="1" t="s">
        <v>1393</v>
      </c>
      <c r="D104" s="1" t="s">
        <v>2809</v>
      </c>
      <c r="E104" s="1" t="s">
        <v>2810</v>
      </c>
      <c r="F104" s="1" t="s">
        <v>50</v>
      </c>
      <c r="G104" s="1" t="s">
        <v>51</v>
      </c>
      <c r="H104" s="2">
        <v>2827586.21</v>
      </c>
    </row>
    <row r="105" spans="1:8" x14ac:dyDescent="0.2">
      <c r="A105" s="1" t="s">
        <v>23</v>
      </c>
      <c r="B105" s="1" t="s">
        <v>1977</v>
      </c>
      <c r="C105" s="1" t="s">
        <v>1978</v>
      </c>
      <c r="D105" s="1" t="s">
        <v>5449</v>
      </c>
      <c r="E105" s="1" t="s">
        <v>5398</v>
      </c>
      <c r="F105" s="1" t="s">
        <v>3704</v>
      </c>
      <c r="G105" s="1" t="s">
        <v>51</v>
      </c>
      <c r="H105" s="2">
        <v>414666</v>
      </c>
    </row>
    <row r="106" spans="1:8" x14ac:dyDescent="0.2">
      <c r="A106" s="1" t="s">
        <v>23</v>
      </c>
      <c r="B106" s="1" t="s">
        <v>3311</v>
      </c>
      <c r="C106" s="1" t="s">
        <v>3312</v>
      </c>
      <c r="D106" s="1" t="s">
        <v>5397</v>
      </c>
      <c r="E106" s="1" t="s">
        <v>5398</v>
      </c>
      <c r="F106" s="1" t="s">
        <v>3704</v>
      </c>
      <c r="G106" s="1" t="s">
        <v>51</v>
      </c>
      <c r="H106" s="2">
        <v>414666</v>
      </c>
    </row>
    <row r="107" spans="1:8" x14ac:dyDescent="0.2">
      <c r="A107" s="1" t="s">
        <v>23</v>
      </c>
      <c r="B107" s="1" t="s">
        <v>3311</v>
      </c>
      <c r="C107" s="1" t="s">
        <v>3312</v>
      </c>
      <c r="D107" s="1" t="s">
        <v>6360</v>
      </c>
      <c r="E107" s="1" t="s">
        <v>6361</v>
      </c>
      <c r="F107" s="1" t="s">
        <v>391</v>
      </c>
      <c r="G107" s="1" t="s">
        <v>51</v>
      </c>
      <c r="H107" s="2">
        <v>222857.14</v>
      </c>
    </row>
    <row r="108" spans="1:8" x14ac:dyDescent="0.2">
      <c r="A108" s="1" t="s">
        <v>23</v>
      </c>
      <c r="B108" s="1" t="s">
        <v>3311</v>
      </c>
      <c r="C108" s="1" t="s">
        <v>3312</v>
      </c>
      <c r="D108" s="1" t="s">
        <v>8183</v>
      </c>
      <c r="E108" s="1" t="s">
        <v>8184</v>
      </c>
      <c r="F108" s="1" t="s">
        <v>3734</v>
      </c>
      <c r="G108" s="1" t="s">
        <v>51</v>
      </c>
      <c r="H108" s="2">
        <v>2000000</v>
      </c>
    </row>
    <row r="109" spans="1:8" x14ac:dyDescent="0.2">
      <c r="A109" s="1" t="s">
        <v>23</v>
      </c>
      <c r="B109" s="1" t="s">
        <v>2325</v>
      </c>
      <c r="C109" s="1" t="s">
        <v>2326</v>
      </c>
      <c r="D109" s="1" t="s">
        <v>7040</v>
      </c>
      <c r="E109" s="1" t="s">
        <v>7041</v>
      </c>
      <c r="F109" s="1" t="s">
        <v>2641</v>
      </c>
      <c r="G109" s="1" t="s">
        <v>51</v>
      </c>
      <c r="H109" s="2">
        <v>460952.38</v>
      </c>
    </row>
    <row r="110" spans="1:8" x14ac:dyDescent="0.2">
      <c r="A110" s="1" t="s">
        <v>23</v>
      </c>
      <c r="B110" s="1" t="s">
        <v>10326</v>
      </c>
      <c r="C110" s="1" t="s">
        <v>2628</v>
      </c>
      <c r="D110" s="1" t="s">
        <v>10325</v>
      </c>
      <c r="E110" s="1" t="s">
        <v>6678</v>
      </c>
      <c r="F110" s="1" t="s">
        <v>3838</v>
      </c>
      <c r="G110" s="1" t="s">
        <v>51</v>
      </c>
      <c r="H110" s="2">
        <v>398376</v>
      </c>
    </row>
    <row r="111" spans="1:8" x14ac:dyDescent="0.2">
      <c r="A111" s="1" t="s">
        <v>23</v>
      </c>
      <c r="B111" s="1" t="s">
        <v>5478</v>
      </c>
      <c r="C111" s="1" t="s">
        <v>5479</v>
      </c>
      <c r="D111" s="1" t="s">
        <v>8318</v>
      </c>
      <c r="E111" s="1" t="s">
        <v>8319</v>
      </c>
      <c r="F111" s="1" t="s">
        <v>11</v>
      </c>
      <c r="G111" s="1" t="s">
        <v>51</v>
      </c>
      <c r="H111" s="2">
        <v>238095.24</v>
      </c>
    </row>
    <row r="112" spans="1:8" x14ac:dyDescent="0.2">
      <c r="A112" s="1" t="s">
        <v>23</v>
      </c>
      <c r="B112" s="1" t="s">
        <v>7063</v>
      </c>
      <c r="C112" s="1" t="s">
        <v>7064</v>
      </c>
      <c r="D112" s="1" t="s">
        <v>7061</v>
      </c>
      <c r="E112" s="1" t="s">
        <v>7062</v>
      </c>
      <c r="F112" s="1" t="s">
        <v>2641</v>
      </c>
      <c r="G112" s="1" t="s">
        <v>51</v>
      </c>
      <c r="H112" s="2">
        <v>651428.56999999995</v>
      </c>
    </row>
    <row r="113" spans="1:8" x14ac:dyDescent="0.2">
      <c r="A113" s="1" t="s">
        <v>23</v>
      </c>
      <c r="B113" s="1" t="s">
        <v>3282</v>
      </c>
      <c r="C113" s="1" t="s">
        <v>3283</v>
      </c>
      <c r="D113" s="1" t="s">
        <v>8605</v>
      </c>
      <c r="E113" s="1" t="s">
        <v>8606</v>
      </c>
      <c r="F113" s="1" t="s">
        <v>3734</v>
      </c>
      <c r="G113" s="1" t="s">
        <v>51</v>
      </c>
      <c r="H113" s="2">
        <v>1000000</v>
      </c>
    </row>
    <row r="114" spans="1:8" x14ac:dyDescent="0.2">
      <c r="A114" s="1" t="s">
        <v>23</v>
      </c>
      <c r="B114" s="1" t="s">
        <v>1355</v>
      </c>
      <c r="C114" s="1" t="s">
        <v>1356</v>
      </c>
      <c r="D114" s="1" t="s">
        <v>7034</v>
      </c>
      <c r="E114" s="1" t="s">
        <v>7035</v>
      </c>
      <c r="F114" s="1" t="s">
        <v>2641</v>
      </c>
      <c r="G114" s="1" t="s">
        <v>51</v>
      </c>
      <c r="H114" s="2">
        <v>1869731.8</v>
      </c>
    </row>
    <row r="115" spans="1:8" x14ac:dyDescent="0.2">
      <c r="A115" s="1" t="s">
        <v>23</v>
      </c>
      <c r="B115" s="1" t="s">
        <v>1936</v>
      </c>
      <c r="C115" s="1" t="s">
        <v>1937</v>
      </c>
      <c r="D115" s="1" t="s">
        <v>8001</v>
      </c>
      <c r="E115" s="1" t="s">
        <v>8002</v>
      </c>
      <c r="F115" s="1" t="s">
        <v>2641</v>
      </c>
      <c r="G115" s="1" t="s">
        <v>51</v>
      </c>
      <c r="H115" s="2">
        <v>460952.38</v>
      </c>
    </row>
    <row r="116" spans="1:8" x14ac:dyDescent="0.2">
      <c r="A116" s="1" t="s">
        <v>23</v>
      </c>
      <c r="B116" s="1" t="s">
        <v>6254</v>
      </c>
      <c r="C116" s="1" t="s">
        <v>6255</v>
      </c>
      <c r="D116" s="1" t="s">
        <v>6252</v>
      </c>
      <c r="E116" s="1" t="s">
        <v>6253</v>
      </c>
      <c r="F116" s="1" t="s">
        <v>2641</v>
      </c>
      <c r="G116" s="1" t="s">
        <v>51</v>
      </c>
      <c r="H116" s="2">
        <v>460952.38</v>
      </c>
    </row>
    <row r="117" spans="1:8" ht="22.5" x14ac:dyDescent="0.2">
      <c r="A117" s="1" t="s">
        <v>23</v>
      </c>
      <c r="B117" s="1" t="s">
        <v>4262</v>
      </c>
      <c r="C117" s="1" t="s">
        <v>4263</v>
      </c>
      <c r="D117" s="1" t="s">
        <v>8621</v>
      </c>
      <c r="E117" s="1" t="s">
        <v>8622</v>
      </c>
      <c r="F117" s="1" t="s">
        <v>50</v>
      </c>
      <c r="G117" s="1" t="s">
        <v>51</v>
      </c>
      <c r="H117" s="2">
        <v>911877.39</v>
      </c>
    </row>
    <row r="118" spans="1:8" x14ac:dyDescent="0.2">
      <c r="A118" s="1" t="s">
        <v>23</v>
      </c>
      <c r="B118" s="1" t="s">
        <v>5163</v>
      </c>
      <c r="C118" s="1" t="s">
        <v>5164</v>
      </c>
      <c r="D118" s="1" t="s">
        <v>7299</v>
      </c>
      <c r="E118" s="1" t="s">
        <v>7300</v>
      </c>
      <c r="F118" s="1" t="s">
        <v>2641</v>
      </c>
      <c r="G118" s="1" t="s">
        <v>51</v>
      </c>
      <c r="H118" s="2">
        <v>413333.33</v>
      </c>
    </row>
    <row r="119" spans="1:8" x14ac:dyDescent="0.2">
      <c r="A119" s="1" t="s">
        <v>23</v>
      </c>
      <c r="B119" s="1" t="s">
        <v>4081</v>
      </c>
      <c r="C119" s="1" t="s">
        <v>4082</v>
      </c>
      <c r="D119" s="1" t="s">
        <v>4079</v>
      </c>
      <c r="E119" s="1" t="s">
        <v>4080</v>
      </c>
      <c r="F119" s="1" t="s">
        <v>2641</v>
      </c>
      <c r="G119" s="1" t="s">
        <v>51</v>
      </c>
      <c r="H119" s="2">
        <v>243750</v>
      </c>
    </row>
    <row r="120" spans="1:8" x14ac:dyDescent="0.2">
      <c r="A120" s="1" t="s">
        <v>23</v>
      </c>
      <c r="B120" s="1" t="s">
        <v>4081</v>
      </c>
      <c r="C120" s="1" t="s">
        <v>4082</v>
      </c>
      <c r="D120" s="1" t="s">
        <v>6169</v>
      </c>
      <c r="E120" s="1" t="s">
        <v>4080</v>
      </c>
      <c r="F120" s="1" t="s">
        <v>2641</v>
      </c>
      <c r="G120" s="1" t="s">
        <v>51</v>
      </c>
      <c r="H120" s="2">
        <v>222857.14</v>
      </c>
    </row>
    <row r="121" spans="1:8" x14ac:dyDescent="0.2">
      <c r="A121" s="1" t="s">
        <v>23</v>
      </c>
      <c r="B121" s="1" t="s">
        <v>2751</v>
      </c>
      <c r="C121" s="1" t="s">
        <v>2752</v>
      </c>
      <c r="D121" s="1" t="s">
        <v>2749</v>
      </c>
      <c r="E121" s="1" t="s">
        <v>2750</v>
      </c>
      <c r="F121" s="1" t="s">
        <v>2641</v>
      </c>
      <c r="G121" s="1" t="s">
        <v>51</v>
      </c>
      <c r="H121" s="2">
        <v>243750</v>
      </c>
    </row>
    <row r="122" spans="1:8" x14ac:dyDescent="0.2">
      <c r="A122" s="1" t="s">
        <v>23</v>
      </c>
      <c r="B122" s="1" t="s">
        <v>7076</v>
      </c>
      <c r="C122" s="1" t="s">
        <v>7077</v>
      </c>
      <c r="D122" s="1" t="s">
        <v>7074</v>
      </c>
      <c r="E122" s="1" t="s">
        <v>7075</v>
      </c>
      <c r="F122" s="1" t="s">
        <v>2641</v>
      </c>
      <c r="G122" s="1" t="s">
        <v>51</v>
      </c>
      <c r="H122" s="2">
        <v>413333.33</v>
      </c>
    </row>
    <row r="123" spans="1:8" x14ac:dyDescent="0.2">
      <c r="A123" s="1" t="s">
        <v>23</v>
      </c>
      <c r="B123" s="1" t="s">
        <v>3055</v>
      </c>
      <c r="C123" s="1" t="s">
        <v>3056</v>
      </c>
      <c r="D123" s="1" t="s">
        <v>7325</v>
      </c>
      <c r="E123" s="1" t="s">
        <v>7326</v>
      </c>
      <c r="F123" s="1" t="s">
        <v>2641</v>
      </c>
      <c r="G123" s="1" t="s">
        <v>51</v>
      </c>
      <c r="H123" s="2">
        <v>911877.39</v>
      </c>
    </row>
    <row r="124" spans="1:8" x14ac:dyDescent="0.2">
      <c r="A124" s="1" t="s">
        <v>23</v>
      </c>
      <c r="B124" s="1" t="s">
        <v>5409</v>
      </c>
      <c r="C124" s="1" t="s">
        <v>10362</v>
      </c>
      <c r="D124" s="1" t="s">
        <v>10361</v>
      </c>
      <c r="E124" s="1" t="s">
        <v>6678</v>
      </c>
      <c r="F124" s="1" t="s">
        <v>3838</v>
      </c>
      <c r="G124" s="1" t="s">
        <v>51</v>
      </c>
      <c r="H124" s="2">
        <v>999900</v>
      </c>
    </row>
    <row r="125" spans="1:8" x14ac:dyDescent="0.2">
      <c r="A125" s="1" t="s">
        <v>23</v>
      </c>
      <c r="B125" s="1" t="s">
        <v>5409</v>
      </c>
      <c r="C125" s="1" t="s">
        <v>5410</v>
      </c>
      <c r="D125" s="1" t="s">
        <v>5407</v>
      </c>
      <c r="E125" s="1" t="s">
        <v>5408</v>
      </c>
      <c r="F125" s="1" t="s">
        <v>2641</v>
      </c>
      <c r="G125" s="1" t="s">
        <v>51</v>
      </c>
      <c r="H125" s="2">
        <v>460952.38</v>
      </c>
    </row>
    <row r="126" spans="1:8" x14ac:dyDescent="0.2">
      <c r="A126" s="1" t="s">
        <v>23</v>
      </c>
      <c r="B126" s="1" t="s">
        <v>5409</v>
      </c>
      <c r="C126" s="1" t="s">
        <v>5410</v>
      </c>
      <c r="D126" s="1" t="s">
        <v>5413</v>
      </c>
      <c r="E126" s="1" t="s">
        <v>5414</v>
      </c>
      <c r="F126" s="1" t="s">
        <v>2641</v>
      </c>
      <c r="G126" s="1" t="s">
        <v>51</v>
      </c>
      <c r="H126" s="2">
        <v>556190.48</v>
      </c>
    </row>
    <row r="127" spans="1:8" x14ac:dyDescent="0.2">
      <c r="A127" s="1" t="s">
        <v>23</v>
      </c>
      <c r="B127" s="1" t="s">
        <v>490</v>
      </c>
      <c r="C127" s="1" t="s">
        <v>491</v>
      </c>
      <c r="D127" s="1" t="s">
        <v>6098</v>
      </c>
      <c r="E127" s="1" t="s">
        <v>3152</v>
      </c>
      <c r="F127" s="1" t="s">
        <v>2641</v>
      </c>
      <c r="G127" s="1" t="s">
        <v>51</v>
      </c>
      <c r="H127" s="2">
        <v>422857.14</v>
      </c>
    </row>
    <row r="128" spans="1:8" ht="22.5" x14ac:dyDescent="0.2">
      <c r="A128" s="1" t="s">
        <v>23</v>
      </c>
      <c r="B128" s="1" t="s">
        <v>3697</v>
      </c>
      <c r="C128" s="1" t="s">
        <v>3698</v>
      </c>
      <c r="D128" s="1" t="s">
        <v>7925</v>
      </c>
      <c r="E128" s="1" t="s">
        <v>7926</v>
      </c>
      <c r="F128" s="1" t="s">
        <v>2641</v>
      </c>
      <c r="G128" s="1" t="s">
        <v>51</v>
      </c>
      <c r="H128" s="2">
        <v>911877.39</v>
      </c>
    </row>
    <row r="129" spans="1:8" x14ac:dyDescent="0.2">
      <c r="A129" s="1" t="s">
        <v>23</v>
      </c>
      <c r="B129" s="1" t="s">
        <v>3697</v>
      </c>
      <c r="C129" s="1" t="s">
        <v>3698</v>
      </c>
      <c r="D129" s="1" t="s">
        <v>9625</v>
      </c>
      <c r="E129" s="1" t="s">
        <v>9626</v>
      </c>
      <c r="F129" s="1" t="s">
        <v>2641</v>
      </c>
      <c r="G129" s="1" t="s">
        <v>51</v>
      </c>
      <c r="H129" s="2">
        <v>1103448.28</v>
      </c>
    </row>
    <row r="130" spans="1:8" ht="22.5" x14ac:dyDescent="0.2">
      <c r="A130" s="1" t="s">
        <v>23</v>
      </c>
      <c r="B130" s="1" t="s">
        <v>2956</v>
      </c>
      <c r="C130" s="1" t="s">
        <v>2957</v>
      </c>
      <c r="D130" s="1" t="s">
        <v>7917</v>
      </c>
      <c r="E130" s="1" t="s">
        <v>7918</v>
      </c>
      <c r="F130" s="1" t="s">
        <v>3734</v>
      </c>
      <c r="G130" s="1" t="s">
        <v>51</v>
      </c>
      <c r="H130" s="2">
        <v>1500000</v>
      </c>
    </row>
    <row r="131" spans="1:8" ht="22.5" x14ac:dyDescent="0.2">
      <c r="A131" s="1" t="s">
        <v>23</v>
      </c>
      <c r="B131" s="1" t="s">
        <v>2956</v>
      </c>
      <c r="C131" s="1" t="s">
        <v>2957</v>
      </c>
      <c r="D131" s="1" t="s">
        <v>9650</v>
      </c>
      <c r="E131" s="1" t="s">
        <v>6236</v>
      </c>
      <c r="F131" s="1" t="s">
        <v>2641</v>
      </c>
      <c r="G131" s="1" t="s">
        <v>51</v>
      </c>
      <c r="H131" s="2">
        <v>911877.39</v>
      </c>
    </row>
    <row r="132" spans="1:8" x14ac:dyDescent="0.2">
      <c r="A132" s="1" t="s">
        <v>23</v>
      </c>
      <c r="B132" s="1" t="s">
        <v>801</v>
      </c>
      <c r="C132" s="1" t="s">
        <v>9875</v>
      </c>
      <c r="D132" s="1" t="s">
        <v>9874</v>
      </c>
      <c r="E132" s="1" t="s">
        <v>6678</v>
      </c>
      <c r="F132" s="1" t="s">
        <v>3838</v>
      </c>
      <c r="G132" s="1" t="s">
        <v>51</v>
      </c>
      <c r="H132" s="2">
        <v>799692</v>
      </c>
    </row>
    <row r="133" spans="1:8" x14ac:dyDescent="0.2">
      <c r="A133" s="1" t="s">
        <v>23</v>
      </c>
      <c r="B133" s="1" t="s">
        <v>3323</v>
      </c>
      <c r="C133" s="1" t="s">
        <v>2628</v>
      </c>
      <c r="D133" s="1" t="s">
        <v>10411</v>
      </c>
      <c r="E133" s="1" t="s">
        <v>6678</v>
      </c>
      <c r="F133" s="1" t="s">
        <v>3838</v>
      </c>
      <c r="G133" s="1" t="s">
        <v>51</v>
      </c>
      <c r="H133" s="2">
        <v>441624</v>
      </c>
    </row>
    <row r="134" spans="1:8" x14ac:dyDescent="0.2">
      <c r="A134" s="1" t="s">
        <v>23</v>
      </c>
      <c r="B134" s="1" t="s">
        <v>7071</v>
      </c>
      <c r="C134" s="1" t="s">
        <v>7072</v>
      </c>
      <c r="D134" s="1" t="s">
        <v>7069</v>
      </c>
      <c r="E134" s="1" t="s">
        <v>7070</v>
      </c>
      <c r="F134" s="1" t="s">
        <v>2641</v>
      </c>
      <c r="G134" s="1" t="s">
        <v>51</v>
      </c>
      <c r="H134" s="2">
        <v>460952.38</v>
      </c>
    </row>
    <row r="135" spans="1:8" ht="22.5" x14ac:dyDescent="0.2">
      <c r="A135" s="1" t="s">
        <v>23</v>
      </c>
      <c r="B135" s="1" t="s">
        <v>861</v>
      </c>
      <c r="C135" s="1" t="s">
        <v>862</v>
      </c>
      <c r="D135" s="1" t="s">
        <v>4295</v>
      </c>
      <c r="E135" s="1" t="s">
        <v>4296</v>
      </c>
      <c r="F135" s="1" t="s">
        <v>3734</v>
      </c>
      <c r="G135" s="1" t="s">
        <v>51</v>
      </c>
      <c r="H135" s="2">
        <v>3000000</v>
      </c>
    </row>
    <row r="136" spans="1:8" x14ac:dyDescent="0.2">
      <c r="A136" s="1" t="s">
        <v>23</v>
      </c>
      <c r="B136" s="1" t="s">
        <v>2743</v>
      </c>
      <c r="C136" s="1" t="s">
        <v>2744</v>
      </c>
      <c r="D136" s="1" t="s">
        <v>4013</v>
      </c>
      <c r="E136" s="1" t="s">
        <v>4014</v>
      </c>
      <c r="F136" s="1" t="s">
        <v>2641</v>
      </c>
      <c r="G136" s="1" t="s">
        <v>51</v>
      </c>
      <c r="H136" s="2">
        <v>243750</v>
      </c>
    </row>
    <row r="137" spans="1:8" x14ac:dyDescent="0.2">
      <c r="A137" s="1" t="s">
        <v>23</v>
      </c>
      <c r="B137" s="1" t="s">
        <v>2743</v>
      </c>
      <c r="C137" s="1" t="s">
        <v>2744</v>
      </c>
      <c r="D137" s="1" t="s">
        <v>4458</v>
      </c>
      <c r="E137" s="1" t="s">
        <v>4459</v>
      </c>
      <c r="F137" s="1" t="s">
        <v>3558</v>
      </c>
      <c r="G137" s="1" t="s">
        <v>51</v>
      </c>
      <c r="H137" s="2">
        <v>500000</v>
      </c>
    </row>
    <row r="138" spans="1:8" x14ac:dyDescent="0.2">
      <c r="A138" s="1" t="s">
        <v>23</v>
      </c>
      <c r="B138" s="1" t="s">
        <v>2743</v>
      </c>
      <c r="C138" s="1" t="s">
        <v>2744</v>
      </c>
      <c r="D138" s="1" t="s">
        <v>6619</v>
      </c>
      <c r="E138" s="1" t="s">
        <v>4014</v>
      </c>
      <c r="F138" s="1" t="s">
        <v>2641</v>
      </c>
      <c r="G138" s="1" t="s">
        <v>51</v>
      </c>
      <c r="H138" s="2">
        <v>460952.38</v>
      </c>
    </row>
    <row r="139" spans="1:8" x14ac:dyDescent="0.2">
      <c r="A139" s="1" t="s">
        <v>23</v>
      </c>
      <c r="B139" s="1" t="s">
        <v>2743</v>
      </c>
      <c r="C139" s="1" t="s">
        <v>2744</v>
      </c>
      <c r="D139" s="1" t="s">
        <v>7088</v>
      </c>
      <c r="E139" s="1" t="s">
        <v>2670</v>
      </c>
      <c r="F139" s="1" t="s">
        <v>2641</v>
      </c>
      <c r="G139" s="1" t="s">
        <v>51</v>
      </c>
      <c r="H139" s="2">
        <v>911877.39</v>
      </c>
    </row>
    <row r="140" spans="1:8" ht="22.5" x14ac:dyDescent="0.2">
      <c r="A140" s="1" t="s">
        <v>23</v>
      </c>
      <c r="B140" s="1" t="s">
        <v>2980</v>
      </c>
      <c r="C140" s="1" t="s">
        <v>2981</v>
      </c>
      <c r="D140" s="1" t="s">
        <v>9206</v>
      </c>
      <c r="E140" s="1" t="s">
        <v>9207</v>
      </c>
      <c r="F140" s="1" t="s">
        <v>2641</v>
      </c>
      <c r="G140" s="1" t="s">
        <v>51</v>
      </c>
      <c r="H140" s="2">
        <v>1390804.6</v>
      </c>
    </row>
    <row r="141" spans="1:8" x14ac:dyDescent="0.2">
      <c r="A141" s="1" t="s">
        <v>23</v>
      </c>
      <c r="B141" s="1" t="s">
        <v>1623</v>
      </c>
      <c r="C141" s="1" t="s">
        <v>1624</v>
      </c>
      <c r="D141" s="1" t="s">
        <v>9623</v>
      </c>
      <c r="E141" s="1" t="s">
        <v>9624</v>
      </c>
      <c r="F141" s="1" t="s">
        <v>3558</v>
      </c>
      <c r="G141" s="1" t="s">
        <v>51</v>
      </c>
      <c r="H141" s="2">
        <v>300000</v>
      </c>
    </row>
    <row r="142" spans="1:8" x14ac:dyDescent="0.2">
      <c r="A142" s="1" t="s">
        <v>23</v>
      </c>
      <c r="B142" s="1" t="s">
        <v>1623</v>
      </c>
      <c r="C142" s="1" t="s">
        <v>1624</v>
      </c>
      <c r="D142" s="1" t="s">
        <v>9844</v>
      </c>
      <c r="E142" s="1" t="s">
        <v>9845</v>
      </c>
      <c r="F142" s="1" t="s">
        <v>2641</v>
      </c>
      <c r="G142" s="1" t="s">
        <v>51</v>
      </c>
      <c r="H142" s="2">
        <v>746666.67</v>
      </c>
    </row>
    <row r="143" spans="1:8" x14ac:dyDescent="0.2">
      <c r="A143" s="1" t="s">
        <v>23</v>
      </c>
      <c r="B143" s="1" t="s">
        <v>272</v>
      </c>
      <c r="C143" s="1" t="s">
        <v>273</v>
      </c>
      <c r="D143" s="1" t="s">
        <v>4370</v>
      </c>
      <c r="E143" s="1" t="s">
        <v>1873</v>
      </c>
      <c r="F143" s="1" t="s">
        <v>209</v>
      </c>
      <c r="G143" s="1" t="s">
        <v>51</v>
      </c>
      <c r="H143" s="2">
        <v>577299.41</v>
      </c>
    </row>
    <row r="144" spans="1:8" x14ac:dyDescent="0.2">
      <c r="A144" s="1" t="s">
        <v>23</v>
      </c>
      <c r="B144" s="1" t="s">
        <v>272</v>
      </c>
      <c r="C144" s="1" t="s">
        <v>273</v>
      </c>
      <c r="D144" s="1" t="s">
        <v>5453</v>
      </c>
      <c r="E144" s="1" t="s">
        <v>5398</v>
      </c>
      <c r="F144" s="1" t="s">
        <v>3704</v>
      </c>
      <c r="G144" s="1" t="s">
        <v>51</v>
      </c>
      <c r="H144" s="2">
        <v>414666</v>
      </c>
    </row>
    <row r="145" spans="1:8" ht="22.5" x14ac:dyDescent="0.2">
      <c r="A145" s="1" t="s">
        <v>23</v>
      </c>
      <c r="B145" s="1" t="s">
        <v>272</v>
      </c>
      <c r="C145" s="1" t="s">
        <v>273</v>
      </c>
      <c r="D145" s="1" t="s">
        <v>7757</v>
      </c>
      <c r="E145" s="1" t="s">
        <v>7758</v>
      </c>
      <c r="F145" s="1" t="s">
        <v>3734</v>
      </c>
      <c r="G145" s="1" t="s">
        <v>51</v>
      </c>
      <c r="H145" s="2">
        <v>1357803.65</v>
      </c>
    </row>
    <row r="146" spans="1:8" ht="33.75" x14ac:dyDescent="0.2">
      <c r="A146" s="1" t="s">
        <v>23</v>
      </c>
      <c r="B146" s="1" t="s">
        <v>272</v>
      </c>
      <c r="C146" s="1" t="s">
        <v>273</v>
      </c>
      <c r="D146" s="1" t="s">
        <v>7812</v>
      </c>
      <c r="E146" s="1" t="s">
        <v>7813</v>
      </c>
      <c r="F146" s="1" t="s">
        <v>3734</v>
      </c>
      <c r="G146" s="1" t="s">
        <v>51</v>
      </c>
      <c r="H146" s="2">
        <v>642196.35</v>
      </c>
    </row>
    <row r="147" spans="1:8" x14ac:dyDescent="0.2">
      <c r="A147" s="1" t="s">
        <v>23</v>
      </c>
      <c r="B147" s="1" t="s">
        <v>4183</v>
      </c>
      <c r="C147" s="1" t="s">
        <v>4184</v>
      </c>
      <c r="D147" s="1" t="s">
        <v>4181</v>
      </c>
      <c r="E147" s="1" t="s">
        <v>4182</v>
      </c>
      <c r="F147" s="1" t="s">
        <v>3734</v>
      </c>
      <c r="G147" s="1" t="s">
        <v>51</v>
      </c>
      <c r="H147" s="2">
        <v>500000</v>
      </c>
    </row>
    <row r="148" spans="1:8" x14ac:dyDescent="0.2">
      <c r="A148" s="1" t="s">
        <v>23</v>
      </c>
      <c r="B148" s="1" t="s">
        <v>4984</v>
      </c>
      <c r="C148" s="1" t="s">
        <v>9827</v>
      </c>
      <c r="D148" s="1" t="s">
        <v>9825</v>
      </c>
      <c r="E148" s="1" t="s">
        <v>9826</v>
      </c>
      <c r="F148" s="1" t="s">
        <v>3838</v>
      </c>
      <c r="G148" s="1" t="s">
        <v>51</v>
      </c>
      <c r="H148" s="2">
        <v>399840</v>
      </c>
    </row>
    <row r="149" spans="1:8" x14ac:dyDescent="0.2">
      <c r="A149" s="1" t="s">
        <v>23</v>
      </c>
      <c r="B149" s="1" t="s">
        <v>4984</v>
      </c>
      <c r="C149" s="1" t="s">
        <v>4985</v>
      </c>
      <c r="D149" s="1" t="s">
        <v>4982</v>
      </c>
      <c r="E149" s="1" t="s">
        <v>4983</v>
      </c>
      <c r="F149" s="1" t="s">
        <v>3734</v>
      </c>
      <c r="G149" s="1" t="s">
        <v>51</v>
      </c>
      <c r="H149" s="2">
        <v>500000</v>
      </c>
    </row>
    <row r="150" spans="1:8" x14ac:dyDescent="0.2">
      <c r="A150" s="1" t="s">
        <v>23</v>
      </c>
      <c r="B150" s="1" t="s">
        <v>2642</v>
      </c>
      <c r="C150" s="1" t="s">
        <v>2643</v>
      </c>
      <c r="D150" s="1" t="s">
        <v>7206</v>
      </c>
      <c r="E150" s="1" t="s">
        <v>7207</v>
      </c>
      <c r="F150" s="1" t="s">
        <v>2641</v>
      </c>
      <c r="G150" s="1" t="s">
        <v>51</v>
      </c>
      <c r="H150" s="2">
        <v>222857.14</v>
      </c>
    </row>
    <row r="151" spans="1:8" x14ac:dyDescent="0.2">
      <c r="A151" s="1" t="s">
        <v>23</v>
      </c>
      <c r="B151" s="1" t="s">
        <v>2708</v>
      </c>
      <c r="C151" s="1" t="s">
        <v>2709</v>
      </c>
      <c r="D151" s="1" t="s">
        <v>4454</v>
      </c>
      <c r="E151" s="1" t="s">
        <v>4455</v>
      </c>
      <c r="F151" s="1" t="s">
        <v>2641</v>
      </c>
      <c r="G151" s="1" t="s">
        <v>51</v>
      </c>
      <c r="H151" s="2">
        <v>1950000</v>
      </c>
    </row>
    <row r="152" spans="1:8" x14ac:dyDescent="0.2">
      <c r="A152" s="1" t="s">
        <v>23</v>
      </c>
      <c r="B152" s="1" t="s">
        <v>2662</v>
      </c>
      <c r="C152" s="1" t="s">
        <v>2663</v>
      </c>
      <c r="D152" s="1" t="s">
        <v>5967</v>
      </c>
      <c r="E152" s="1" t="s">
        <v>5968</v>
      </c>
      <c r="F152" s="1" t="s">
        <v>11</v>
      </c>
      <c r="G152" s="1" t="s">
        <v>51</v>
      </c>
      <c r="H152" s="2">
        <v>263874.28999999998</v>
      </c>
    </row>
    <row r="153" spans="1:8" ht="22.5" x14ac:dyDescent="0.2">
      <c r="A153" s="1" t="s">
        <v>23</v>
      </c>
      <c r="B153" s="1" t="s">
        <v>2662</v>
      </c>
      <c r="C153" s="1" t="s">
        <v>2663</v>
      </c>
      <c r="D153" s="1" t="s">
        <v>7008</v>
      </c>
      <c r="E153" s="1" t="s">
        <v>7009</v>
      </c>
      <c r="F153" s="1" t="s">
        <v>2641</v>
      </c>
      <c r="G153" s="1" t="s">
        <v>51</v>
      </c>
      <c r="H153" s="2">
        <v>413333.33</v>
      </c>
    </row>
    <row r="154" spans="1:8" x14ac:dyDescent="0.2">
      <c r="A154" s="1" t="s">
        <v>23</v>
      </c>
      <c r="B154" s="1" t="s">
        <v>2662</v>
      </c>
      <c r="C154" s="1" t="s">
        <v>2663</v>
      </c>
      <c r="D154" s="1" t="s">
        <v>9114</v>
      </c>
      <c r="E154" s="1" t="s">
        <v>9115</v>
      </c>
      <c r="F154" s="1" t="s">
        <v>3558</v>
      </c>
      <c r="G154" s="1" t="s">
        <v>51</v>
      </c>
      <c r="H154" s="2">
        <v>250000</v>
      </c>
    </row>
    <row r="155" spans="1:8" ht="33.75" x14ac:dyDescent="0.2">
      <c r="A155" s="1" t="s">
        <v>23</v>
      </c>
      <c r="B155" s="1" t="s">
        <v>2533</v>
      </c>
      <c r="C155" s="1" t="s">
        <v>2534</v>
      </c>
      <c r="D155" s="1" t="s">
        <v>4937</v>
      </c>
      <c r="E155" s="1" t="s">
        <v>4938</v>
      </c>
      <c r="F155" s="1" t="s">
        <v>3948</v>
      </c>
      <c r="G155" s="1" t="s">
        <v>51</v>
      </c>
      <c r="H155" s="2">
        <v>200000</v>
      </c>
    </row>
    <row r="156" spans="1:8" x14ac:dyDescent="0.2">
      <c r="A156" s="1" t="s">
        <v>23</v>
      </c>
      <c r="B156" s="1" t="s">
        <v>2533</v>
      </c>
      <c r="C156" s="1" t="s">
        <v>2534</v>
      </c>
      <c r="D156" s="1" t="s">
        <v>8696</v>
      </c>
      <c r="E156" s="1" t="s">
        <v>8697</v>
      </c>
      <c r="F156" s="1" t="s">
        <v>2641</v>
      </c>
      <c r="G156" s="1" t="s">
        <v>51</v>
      </c>
      <c r="H156" s="2">
        <v>911877.39</v>
      </c>
    </row>
    <row r="157" spans="1:8" x14ac:dyDescent="0.2">
      <c r="A157" s="1" t="s">
        <v>23</v>
      </c>
      <c r="B157" s="1" t="s">
        <v>3226</v>
      </c>
      <c r="C157" s="1" t="s">
        <v>3227</v>
      </c>
      <c r="D157" s="1" t="s">
        <v>6536</v>
      </c>
      <c r="E157" s="1" t="s">
        <v>6537</v>
      </c>
      <c r="F157" s="1" t="s">
        <v>2641</v>
      </c>
      <c r="G157" s="1" t="s">
        <v>51</v>
      </c>
      <c r="H157" s="2">
        <v>460952.38</v>
      </c>
    </row>
    <row r="158" spans="1:8" x14ac:dyDescent="0.2">
      <c r="A158" s="1" t="s">
        <v>23</v>
      </c>
      <c r="B158" s="1" t="s">
        <v>37</v>
      </c>
      <c r="C158" s="1" t="s">
        <v>38</v>
      </c>
      <c r="D158" s="1" t="s">
        <v>6987</v>
      </c>
      <c r="E158" s="1" t="s">
        <v>6988</v>
      </c>
      <c r="F158" s="1" t="s">
        <v>2641</v>
      </c>
      <c r="G158" s="1" t="s">
        <v>51</v>
      </c>
      <c r="H158" s="2">
        <v>460952.38</v>
      </c>
    </row>
    <row r="159" spans="1:8" x14ac:dyDescent="0.2">
      <c r="A159" s="1" t="s">
        <v>23</v>
      </c>
      <c r="B159" s="1" t="s">
        <v>5325</v>
      </c>
      <c r="C159" s="1" t="s">
        <v>5326</v>
      </c>
      <c r="D159" s="1" t="s">
        <v>5323</v>
      </c>
      <c r="E159" s="1" t="s">
        <v>5324</v>
      </c>
      <c r="F159" s="1" t="s">
        <v>2641</v>
      </c>
      <c r="G159" s="1" t="s">
        <v>51</v>
      </c>
      <c r="H159" s="2">
        <v>487500</v>
      </c>
    </row>
    <row r="160" spans="1:8" ht="22.5" x14ac:dyDescent="0.2">
      <c r="A160" s="1" t="s">
        <v>23</v>
      </c>
      <c r="B160" s="1" t="s">
        <v>5325</v>
      </c>
      <c r="C160" s="1" t="s">
        <v>5326</v>
      </c>
      <c r="D160" s="1" t="s">
        <v>9151</v>
      </c>
      <c r="E160" s="1" t="s">
        <v>9152</v>
      </c>
      <c r="F160" s="1" t="s">
        <v>2641</v>
      </c>
      <c r="G160" s="1" t="s">
        <v>51</v>
      </c>
      <c r="H160" s="2">
        <v>222857.14</v>
      </c>
    </row>
    <row r="161" spans="1:8" x14ac:dyDescent="0.2">
      <c r="A161" s="1" t="s">
        <v>23</v>
      </c>
      <c r="B161" s="1" t="s">
        <v>3380</v>
      </c>
      <c r="C161" s="1" t="s">
        <v>3381</v>
      </c>
      <c r="D161" s="1" t="s">
        <v>7931</v>
      </c>
      <c r="E161" s="1" t="s">
        <v>7932</v>
      </c>
      <c r="F161" s="1" t="s">
        <v>2641</v>
      </c>
      <c r="G161" s="1" t="s">
        <v>51</v>
      </c>
      <c r="H161" s="2">
        <v>460952.38</v>
      </c>
    </row>
    <row r="162" spans="1:8" ht="22.5" x14ac:dyDescent="0.2">
      <c r="A162" s="1" t="s">
        <v>23</v>
      </c>
      <c r="B162" s="1" t="s">
        <v>2666</v>
      </c>
      <c r="C162" s="1" t="s">
        <v>2667</v>
      </c>
      <c r="D162" s="1" t="s">
        <v>4868</v>
      </c>
      <c r="E162" s="1" t="s">
        <v>4869</v>
      </c>
      <c r="F162" s="1" t="s">
        <v>3558</v>
      </c>
      <c r="G162" s="1" t="s">
        <v>51</v>
      </c>
      <c r="H162" s="2">
        <v>1000000</v>
      </c>
    </row>
    <row r="163" spans="1:8" ht="22.5" x14ac:dyDescent="0.2">
      <c r="A163" s="1" t="s">
        <v>23</v>
      </c>
      <c r="B163" s="1" t="s">
        <v>2658</v>
      </c>
      <c r="C163" s="1" t="s">
        <v>2659</v>
      </c>
      <c r="D163" s="1" t="s">
        <v>3104</v>
      </c>
      <c r="E163" s="1" t="s">
        <v>3105</v>
      </c>
      <c r="F163" s="1" t="s">
        <v>50</v>
      </c>
      <c r="G163" s="1" t="s">
        <v>51</v>
      </c>
      <c r="H163" s="2">
        <v>270476.19</v>
      </c>
    </row>
    <row r="164" spans="1:8" x14ac:dyDescent="0.2">
      <c r="A164" s="1" t="s">
        <v>23</v>
      </c>
      <c r="B164" s="1" t="s">
        <v>2658</v>
      </c>
      <c r="C164" s="1" t="s">
        <v>2659</v>
      </c>
      <c r="D164" s="1" t="s">
        <v>4110</v>
      </c>
      <c r="E164" s="1" t="s">
        <v>4111</v>
      </c>
      <c r="F164" s="1" t="s">
        <v>3558</v>
      </c>
      <c r="G164" s="1" t="s">
        <v>51</v>
      </c>
      <c r="H164" s="2">
        <v>500000</v>
      </c>
    </row>
    <row r="165" spans="1:8" x14ac:dyDescent="0.2">
      <c r="A165" s="1" t="s">
        <v>23</v>
      </c>
      <c r="B165" s="1" t="s">
        <v>2658</v>
      </c>
      <c r="C165" s="1" t="s">
        <v>2659</v>
      </c>
      <c r="D165" s="1" t="s">
        <v>5779</v>
      </c>
      <c r="E165" s="1" t="s">
        <v>5780</v>
      </c>
      <c r="F165" s="1" t="s">
        <v>209</v>
      </c>
      <c r="G165" s="1" t="s">
        <v>51</v>
      </c>
      <c r="H165" s="2">
        <v>460952.38</v>
      </c>
    </row>
    <row r="166" spans="1:8" ht="22.5" x14ac:dyDescent="0.2">
      <c r="A166" s="1" t="s">
        <v>23</v>
      </c>
      <c r="B166" s="1" t="s">
        <v>1771</v>
      </c>
      <c r="C166" s="1" t="s">
        <v>1772</v>
      </c>
      <c r="D166" s="1" t="s">
        <v>3829</v>
      </c>
      <c r="E166" s="1" t="s">
        <v>3830</v>
      </c>
      <c r="F166" s="1" t="s">
        <v>3734</v>
      </c>
      <c r="G166" s="1" t="s">
        <v>51</v>
      </c>
      <c r="H166" s="2">
        <v>586135</v>
      </c>
    </row>
    <row r="167" spans="1:8" x14ac:dyDescent="0.2">
      <c r="A167" s="1" t="s">
        <v>23</v>
      </c>
      <c r="B167" s="1" t="s">
        <v>9127</v>
      </c>
      <c r="C167" s="1" t="s">
        <v>9128</v>
      </c>
      <c r="D167" s="1" t="s">
        <v>9125</v>
      </c>
      <c r="E167" s="1" t="s">
        <v>9126</v>
      </c>
      <c r="F167" s="1" t="s">
        <v>2641</v>
      </c>
      <c r="G167" s="1" t="s">
        <v>51</v>
      </c>
      <c r="H167" s="2">
        <v>746666.67</v>
      </c>
    </row>
    <row r="168" spans="1:8" ht="22.5" x14ac:dyDescent="0.2">
      <c r="A168" s="1" t="s">
        <v>23</v>
      </c>
      <c r="B168" s="1" t="s">
        <v>2730</v>
      </c>
      <c r="C168" s="1" t="s">
        <v>2731</v>
      </c>
      <c r="D168" s="1" t="s">
        <v>7619</v>
      </c>
      <c r="E168" s="1" t="s">
        <v>7620</v>
      </c>
      <c r="F168" s="1" t="s">
        <v>2641</v>
      </c>
      <c r="G168" s="1" t="s">
        <v>51</v>
      </c>
      <c r="H168" s="2">
        <v>911877.39</v>
      </c>
    </row>
    <row r="169" spans="1:8" x14ac:dyDescent="0.2">
      <c r="A169" s="1" t="s">
        <v>23</v>
      </c>
      <c r="B169" s="1" t="s">
        <v>7462</v>
      </c>
      <c r="C169" s="1" t="s">
        <v>7463</v>
      </c>
      <c r="D169" s="1" t="s">
        <v>7460</v>
      </c>
      <c r="E169" s="1" t="s">
        <v>7461</v>
      </c>
      <c r="F169" s="1" t="s">
        <v>2641</v>
      </c>
      <c r="G169" s="1" t="s">
        <v>51</v>
      </c>
      <c r="H169" s="2">
        <v>556190.48</v>
      </c>
    </row>
    <row r="170" spans="1:8" x14ac:dyDescent="0.2">
      <c r="A170" s="1" t="s">
        <v>23</v>
      </c>
      <c r="B170" s="1" t="s">
        <v>717</v>
      </c>
      <c r="C170" s="1" t="s">
        <v>718</v>
      </c>
      <c r="D170" s="1" t="s">
        <v>4148</v>
      </c>
      <c r="E170" s="1" t="s">
        <v>4149</v>
      </c>
      <c r="F170" s="1" t="s">
        <v>3734</v>
      </c>
      <c r="G170" s="1" t="s">
        <v>51</v>
      </c>
      <c r="H170" s="2">
        <v>500000</v>
      </c>
    </row>
    <row r="171" spans="1:8" x14ac:dyDescent="0.2">
      <c r="A171" s="1" t="s">
        <v>23</v>
      </c>
      <c r="B171" s="1" t="s">
        <v>1816</v>
      </c>
      <c r="C171" s="1" t="s">
        <v>1817</v>
      </c>
      <c r="D171" s="1" t="s">
        <v>4496</v>
      </c>
      <c r="E171" s="1" t="s">
        <v>4497</v>
      </c>
      <c r="F171" s="1" t="s">
        <v>3734</v>
      </c>
      <c r="G171" s="1" t="s">
        <v>51</v>
      </c>
      <c r="H171" s="2">
        <v>250000</v>
      </c>
    </row>
    <row r="172" spans="1:8" x14ac:dyDescent="0.2">
      <c r="A172" s="1" t="s">
        <v>23</v>
      </c>
      <c r="B172" s="1" t="s">
        <v>1897</v>
      </c>
      <c r="C172" s="1" t="s">
        <v>1898</v>
      </c>
      <c r="D172" s="1" t="s">
        <v>9102</v>
      </c>
      <c r="E172" s="1" t="s">
        <v>9103</v>
      </c>
      <c r="F172" s="1" t="s">
        <v>3558</v>
      </c>
      <c r="G172" s="1" t="s">
        <v>51</v>
      </c>
      <c r="H172" s="2">
        <v>250000</v>
      </c>
    </row>
    <row r="173" spans="1:8" x14ac:dyDescent="0.2">
      <c r="A173" s="1" t="s">
        <v>23</v>
      </c>
      <c r="B173" s="1" t="s">
        <v>76</v>
      </c>
      <c r="C173" s="1" t="s">
        <v>77</v>
      </c>
      <c r="D173" s="1" t="s">
        <v>3631</v>
      </c>
      <c r="E173" s="1" t="s">
        <v>3632</v>
      </c>
      <c r="F173" s="1" t="s">
        <v>2641</v>
      </c>
      <c r="G173" s="1" t="s">
        <v>51</v>
      </c>
      <c r="H173" s="2">
        <v>243750</v>
      </c>
    </row>
    <row r="174" spans="1:8" ht="22.5" x14ac:dyDescent="0.2">
      <c r="A174" s="1" t="s">
        <v>23</v>
      </c>
      <c r="B174" s="1" t="s">
        <v>80</v>
      </c>
      <c r="C174" s="1" t="s">
        <v>81</v>
      </c>
      <c r="D174" s="1" t="s">
        <v>7278</v>
      </c>
      <c r="E174" s="1" t="s">
        <v>7279</v>
      </c>
      <c r="F174" s="1" t="s">
        <v>2641</v>
      </c>
      <c r="G174" s="1" t="s">
        <v>51</v>
      </c>
      <c r="H174" s="2">
        <v>746666.67</v>
      </c>
    </row>
    <row r="175" spans="1:8" x14ac:dyDescent="0.2">
      <c r="A175" s="1" t="s">
        <v>23</v>
      </c>
      <c r="B175" s="1" t="s">
        <v>907</v>
      </c>
      <c r="C175" s="1" t="s">
        <v>908</v>
      </c>
      <c r="D175" s="1" t="s">
        <v>9838</v>
      </c>
      <c r="E175" s="1" t="s">
        <v>9839</v>
      </c>
      <c r="F175" s="1" t="s">
        <v>2641</v>
      </c>
      <c r="G175" s="1" t="s">
        <v>51</v>
      </c>
      <c r="H175" s="2">
        <v>911877.39</v>
      </c>
    </row>
    <row r="176" spans="1:8" x14ac:dyDescent="0.2">
      <c r="A176" s="1" t="s">
        <v>23</v>
      </c>
      <c r="B176" s="1" t="s">
        <v>1388</v>
      </c>
      <c r="C176" s="1" t="s">
        <v>1389</v>
      </c>
      <c r="D176" s="1" t="s">
        <v>4472</v>
      </c>
      <c r="E176" s="1" t="s">
        <v>4473</v>
      </c>
      <c r="F176" s="1" t="s">
        <v>3734</v>
      </c>
      <c r="G176" s="1" t="s">
        <v>51</v>
      </c>
      <c r="H176" s="2">
        <v>300000</v>
      </c>
    </row>
    <row r="177" spans="1:8" x14ac:dyDescent="0.2">
      <c r="A177" s="1" t="s">
        <v>23</v>
      </c>
      <c r="B177" s="1" t="s">
        <v>1388</v>
      </c>
      <c r="C177" s="1" t="s">
        <v>1389</v>
      </c>
      <c r="D177" s="1" t="s">
        <v>9121</v>
      </c>
      <c r="E177" s="1" t="s">
        <v>9122</v>
      </c>
      <c r="F177" s="1" t="s">
        <v>50</v>
      </c>
      <c r="G177" s="1" t="s">
        <v>51</v>
      </c>
      <c r="H177" s="2">
        <v>270476.19</v>
      </c>
    </row>
    <row r="178" spans="1:8" x14ac:dyDescent="0.2">
      <c r="A178" s="1" t="s">
        <v>23</v>
      </c>
      <c r="B178" s="1" t="s">
        <v>2366</v>
      </c>
      <c r="C178" s="1" t="s">
        <v>2367</v>
      </c>
      <c r="D178" s="1" t="s">
        <v>9240</v>
      </c>
      <c r="E178" s="1" t="s">
        <v>9241</v>
      </c>
      <c r="F178" s="1" t="s">
        <v>50</v>
      </c>
      <c r="G178" s="1" t="s">
        <v>51</v>
      </c>
      <c r="H178" s="2">
        <v>222857.14</v>
      </c>
    </row>
    <row r="179" spans="1:8" x14ac:dyDescent="0.2">
      <c r="A179" s="1" t="s">
        <v>23</v>
      </c>
      <c r="B179" s="1" t="s">
        <v>2288</v>
      </c>
      <c r="C179" s="1" t="s">
        <v>2289</v>
      </c>
      <c r="D179" s="1" t="s">
        <v>4252</v>
      </c>
      <c r="E179" s="1" t="s">
        <v>4253</v>
      </c>
      <c r="F179" s="1" t="s">
        <v>723</v>
      </c>
      <c r="G179" s="1" t="s">
        <v>51</v>
      </c>
      <c r="H179" s="2">
        <v>1000000</v>
      </c>
    </row>
    <row r="180" spans="1:8" x14ac:dyDescent="0.2">
      <c r="A180" s="1" t="s">
        <v>23</v>
      </c>
      <c r="B180" s="1" t="s">
        <v>2288</v>
      </c>
      <c r="C180" s="1" t="s">
        <v>2289</v>
      </c>
      <c r="D180" s="1" t="s">
        <v>4254</v>
      </c>
      <c r="E180" s="1" t="s">
        <v>4255</v>
      </c>
      <c r="F180" s="1" t="s">
        <v>723</v>
      </c>
      <c r="G180" s="1" t="s">
        <v>51</v>
      </c>
      <c r="H180" s="2">
        <v>500000</v>
      </c>
    </row>
    <row r="181" spans="1:8" x14ac:dyDescent="0.2">
      <c r="A181" s="1" t="s">
        <v>23</v>
      </c>
      <c r="B181" s="1" t="s">
        <v>2288</v>
      </c>
      <c r="C181" s="1" t="s">
        <v>2289</v>
      </c>
      <c r="D181" s="1" t="s">
        <v>4256</v>
      </c>
      <c r="E181" s="1" t="s">
        <v>4257</v>
      </c>
      <c r="F181" s="1" t="s">
        <v>723</v>
      </c>
      <c r="G181" s="1" t="s">
        <v>51</v>
      </c>
      <c r="H181" s="2">
        <v>1500000</v>
      </c>
    </row>
    <row r="182" spans="1:8" x14ac:dyDescent="0.2">
      <c r="A182" s="1" t="s">
        <v>23</v>
      </c>
      <c r="B182" s="1" t="s">
        <v>1046</v>
      </c>
      <c r="C182" s="1" t="s">
        <v>1047</v>
      </c>
      <c r="D182" s="1" t="s">
        <v>6845</v>
      </c>
      <c r="E182" s="1" t="s">
        <v>6846</v>
      </c>
      <c r="F182" s="1" t="s">
        <v>11</v>
      </c>
      <c r="G182" s="1" t="s">
        <v>51</v>
      </c>
      <c r="H182" s="2">
        <v>222857.14</v>
      </c>
    </row>
    <row r="183" spans="1:8" x14ac:dyDescent="0.2">
      <c r="A183" s="1" t="s">
        <v>23</v>
      </c>
      <c r="B183" s="1" t="s">
        <v>1046</v>
      </c>
      <c r="C183" s="1" t="s">
        <v>1047</v>
      </c>
      <c r="D183" s="1" t="s">
        <v>10140</v>
      </c>
      <c r="E183" s="1" t="s">
        <v>10141</v>
      </c>
      <c r="F183" s="1" t="s">
        <v>2641</v>
      </c>
      <c r="G183" s="1" t="s">
        <v>51</v>
      </c>
      <c r="H183" s="2">
        <v>222857.14</v>
      </c>
    </row>
    <row r="184" spans="1:8" x14ac:dyDescent="0.2">
      <c r="A184" s="1" t="s">
        <v>23</v>
      </c>
      <c r="B184" s="1" t="s">
        <v>2080</v>
      </c>
      <c r="C184" s="1" t="s">
        <v>2081</v>
      </c>
      <c r="D184" s="1" t="s">
        <v>4072</v>
      </c>
      <c r="E184" s="1" t="s">
        <v>4073</v>
      </c>
      <c r="F184" s="1" t="s">
        <v>3558</v>
      </c>
      <c r="G184" s="1" t="s">
        <v>51</v>
      </c>
      <c r="H184" s="2">
        <v>500000</v>
      </c>
    </row>
    <row r="185" spans="1:8" x14ac:dyDescent="0.2">
      <c r="A185" s="1" t="s">
        <v>23</v>
      </c>
      <c r="B185" s="1" t="s">
        <v>9060</v>
      </c>
      <c r="C185" s="1" t="s">
        <v>9061</v>
      </c>
      <c r="D185" s="1" t="s">
        <v>9848</v>
      </c>
      <c r="E185" s="1" t="s">
        <v>3964</v>
      </c>
      <c r="F185" s="1" t="s">
        <v>2641</v>
      </c>
      <c r="G185" s="1" t="s">
        <v>51</v>
      </c>
      <c r="H185" s="2">
        <v>460952.38</v>
      </c>
    </row>
    <row r="186" spans="1:8" x14ac:dyDescent="0.2">
      <c r="A186" s="1" t="s">
        <v>23</v>
      </c>
      <c r="B186" s="1" t="s">
        <v>2934</v>
      </c>
      <c r="C186" s="1" t="s">
        <v>2935</v>
      </c>
      <c r="D186" s="1" t="s">
        <v>7028</v>
      </c>
      <c r="E186" s="1" t="s">
        <v>7029</v>
      </c>
      <c r="F186" s="1" t="s">
        <v>2641</v>
      </c>
      <c r="G186" s="1" t="s">
        <v>51</v>
      </c>
      <c r="H186" s="2">
        <v>720306.51</v>
      </c>
    </row>
    <row r="187" spans="1:8" x14ac:dyDescent="0.2">
      <c r="A187" s="1" t="s">
        <v>23</v>
      </c>
      <c r="B187" s="1" t="s">
        <v>2829</v>
      </c>
      <c r="C187" s="1" t="s">
        <v>2830</v>
      </c>
      <c r="D187" s="1" t="s">
        <v>3623</v>
      </c>
      <c r="E187" s="1" t="s">
        <v>3624</v>
      </c>
      <c r="F187" s="1" t="s">
        <v>2641</v>
      </c>
      <c r="G187" s="1" t="s">
        <v>51</v>
      </c>
      <c r="H187" s="2">
        <v>243750</v>
      </c>
    </row>
    <row r="188" spans="1:8" x14ac:dyDescent="0.2">
      <c r="A188" s="1" t="s">
        <v>23</v>
      </c>
      <c r="B188" s="1" t="s">
        <v>2829</v>
      </c>
      <c r="C188" s="1" t="s">
        <v>2830</v>
      </c>
      <c r="D188" s="1" t="s">
        <v>7915</v>
      </c>
      <c r="E188" s="1" t="s">
        <v>7916</v>
      </c>
      <c r="F188" s="1" t="s">
        <v>2641</v>
      </c>
      <c r="G188" s="1" t="s">
        <v>51</v>
      </c>
      <c r="H188" s="2">
        <v>365714.29</v>
      </c>
    </row>
    <row r="189" spans="1:8" x14ac:dyDescent="0.2">
      <c r="A189" s="1" t="s">
        <v>23</v>
      </c>
      <c r="B189" s="1" t="s">
        <v>2374</v>
      </c>
      <c r="C189" s="1" t="s">
        <v>2375</v>
      </c>
      <c r="D189" s="1" t="s">
        <v>4189</v>
      </c>
      <c r="E189" s="1" t="s">
        <v>4190</v>
      </c>
      <c r="F189" s="1" t="s">
        <v>2641</v>
      </c>
      <c r="G189" s="1" t="s">
        <v>51</v>
      </c>
      <c r="H189" s="2">
        <v>585000</v>
      </c>
    </row>
    <row r="190" spans="1:8" x14ac:dyDescent="0.2">
      <c r="A190" s="1" t="s">
        <v>23</v>
      </c>
      <c r="B190" s="1" t="s">
        <v>2374</v>
      </c>
      <c r="C190" s="1" t="s">
        <v>2375</v>
      </c>
      <c r="D190" s="1" t="s">
        <v>8572</v>
      </c>
      <c r="E190" s="1" t="s">
        <v>4190</v>
      </c>
      <c r="F190" s="1" t="s">
        <v>2641</v>
      </c>
      <c r="G190" s="1" t="s">
        <v>51</v>
      </c>
      <c r="H190" s="2">
        <v>1869731.8</v>
      </c>
    </row>
    <row r="191" spans="1:8" x14ac:dyDescent="0.2">
      <c r="A191" s="1" t="s">
        <v>23</v>
      </c>
      <c r="B191" s="1" t="s">
        <v>2374</v>
      </c>
      <c r="C191" s="1" t="s">
        <v>2375</v>
      </c>
      <c r="D191" s="1" t="s">
        <v>9836</v>
      </c>
      <c r="E191" s="1" t="s">
        <v>9837</v>
      </c>
      <c r="F191" s="1" t="s">
        <v>2641</v>
      </c>
      <c r="G191" s="1" t="s">
        <v>51</v>
      </c>
      <c r="H191" s="2">
        <v>2827586.21</v>
      </c>
    </row>
    <row r="192" spans="1:8" x14ac:dyDescent="0.2">
      <c r="A192" s="1" t="s">
        <v>23</v>
      </c>
      <c r="B192" s="1" t="s">
        <v>6122</v>
      </c>
      <c r="C192" s="1" t="s">
        <v>6123</v>
      </c>
      <c r="D192" s="1" t="s">
        <v>9195</v>
      </c>
      <c r="E192" s="1" t="s">
        <v>9196</v>
      </c>
      <c r="F192" s="1" t="s">
        <v>2641</v>
      </c>
      <c r="G192" s="1" t="s">
        <v>51</v>
      </c>
      <c r="H192" s="2">
        <v>222857.14</v>
      </c>
    </row>
    <row r="193" spans="1:8" ht="22.5" x14ac:dyDescent="0.2">
      <c r="A193" s="1" t="s">
        <v>23</v>
      </c>
      <c r="B193" s="1" t="s">
        <v>1602</v>
      </c>
      <c r="C193" s="1" t="s">
        <v>10107</v>
      </c>
      <c r="D193" s="1" t="s">
        <v>10365</v>
      </c>
      <c r="E193" s="1" t="s">
        <v>6476</v>
      </c>
      <c r="F193" s="1" t="s">
        <v>3838</v>
      </c>
      <c r="G193" s="1" t="s">
        <v>51</v>
      </c>
      <c r="H193" s="2">
        <v>325500</v>
      </c>
    </row>
    <row r="194" spans="1:8" ht="22.5" x14ac:dyDescent="0.2">
      <c r="A194" s="1" t="s">
        <v>23</v>
      </c>
      <c r="B194" s="1" t="s">
        <v>1602</v>
      </c>
      <c r="C194" s="1" t="s">
        <v>5256</v>
      </c>
      <c r="D194" s="1" t="s">
        <v>5699</v>
      </c>
      <c r="E194" s="1" t="s">
        <v>5700</v>
      </c>
      <c r="F194" s="1" t="s">
        <v>391</v>
      </c>
      <c r="G194" s="1" t="s">
        <v>51</v>
      </c>
      <c r="H194" s="2">
        <v>966110.02</v>
      </c>
    </row>
    <row r="195" spans="1:8" ht="22.5" x14ac:dyDescent="0.2">
      <c r="A195" s="1" t="s">
        <v>23</v>
      </c>
      <c r="B195" s="1" t="s">
        <v>1602</v>
      </c>
      <c r="C195" s="1" t="s">
        <v>5256</v>
      </c>
      <c r="D195" s="1" t="s">
        <v>5785</v>
      </c>
      <c r="E195" s="1" t="s">
        <v>5786</v>
      </c>
      <c r="F195" s="1" t="s">
        <v>391</v>
      </c>
      <c r="G195" s="1" t="s">
        <v>51</v>
      </c>
      <c r="H195" s="2">
        <v>577299.41</v>
      </c>
    </row>
    <row r="196" spans="1:8" ht="22.5" x14ac:dyDescent="0.2">
      <c r="A196" s="1" t="s">
        <v>23</v>
      </c>
      <c r="B196" s="1" t="s">
        <v>1602</v>
      </c>
      <c r="C196" s="1" t="s">
        <v>5256</v>
      </c>
      <c r="D196" s="1" t="s">
        <v>5979</v>
      </c>
      <c r="E196" s="1" t="s">
        <v>5980</v>
      </c>
      <c r="F196" s="1" t="s">
        <v>391</v>
      </c>
      <c r="G196" s="1" t="s">
        <v>51</v>
      </c>
      <c r="H196" s="2">
        <v>2832514.73</v>
      </c>
    </row>
    <row r="197" spans="1:8" ht="22.5" x14ac:dyDescent="0.2">
      <c r="A197" s="1" t="s">
        <v>23</v>
      </c>
      <c r="B197" s="1" t="s">
        <v>1602</v>
      </c>
      <c r="C197" s="1" t="s">
        <v>5256</v>
      </c>
      <c r="D197" s="1" t="s">
        <v>6534</v>
      </c>
      <c r="E197" s="1" t="s">
        <v>6535</v>
      </c>
      <c r="F197" s="1" t="s">
        <v>391</v>
      </c>
      <c r="G197" s="1" t="s">
        <v>51</v>
      </c>
      <c r="H197" s="2">
        <v>476319.05</v>
      </c>
    </row>
    <row r="198" spans="1:8" ht="22.5" x14ac:dyDescent="0.2">
      <c r="A198" s="1" t="s">
        <v>23</v>
      </c>
      <c r="B198" s="1" t="s">
        <v>1602</v>
      </c>
      <c r="C198" s="1" t="s">
        <v>5256</v>
      </c>
      <c r="D198" s="1" t="s">
        <v>6589</v>
      </c>
      <c r="E198" s="1" t="s">
        <v>6590</v>
      </c>
      <c r="F198" s="1" t="s">
        <v>391</v>
      </c>
      <c r="G198" s="1" t="s">
        <v>51</v>
      </c>
      <c r="H198" s="2">
        <v>720306.51</v>
      </c>
    </row>
    <row r="199" spans="1:8" ht="22.5" x14ac:dyDescent="0.2">
      <c r="A199" s="1" t="s">
        <v>23</v>
      </c>
      <c r="B199" s="1" t="s">
        <v>1602</v>
      </c>
      <c r="C199" s="1" t="s">
        <v>5256</v>
      </c>
      <c r="D199" s="1" t="s">
        <v>9230</v>
      </c>
      <c r="E199" s="1" t="s">
        <v>9231</v>
      </c>
      <c r="F199" s="1" t="s">
        <v>391</v>
      </c>
      <c r="G199" s="1" t="s">
        <v>51</v>
      </c>
      <c r="H199" s="2">
        <v>479452.05</v>
      </c>
    </row>
    <row r="200" spans="1:8" x14ac:dyDescent="0.2">
      <c r="A200" s="1" t="s">
        <v>23</v>
      </c>
      <c r="B200" s="1" t="s">
        <v>1602</v>
      </c>
      <c r="C200" s="1" t="s">
        <v>5522</v>
      </c>
      <c r="D200" s="1" t="s">
        <v>9108</v>
      </c>
      <c r="E200" s="1" t="s">
        <v>9109</v>
      </c>
      <c r="F200" s="1" t="s">
        <v>3558</v>
      </c>
      <c r="G200" s="1" t="s">
        <v>51</v>
      </c>
      <c r="H200" s="2">
        <v>850000</v>
      </c>
    </row>
    <row r="201" spans="1:8" x14ac:dyDescent="0.2">
      <c r="A201" s="1" t="s">
        <v>23</v>
      </c>
      <c r="B201" s="1" t="s">
        <v>1602</v>
      </c>
      <c r="C201" s="1" t="s">
        <v>9386</v>
      </c>
      <c r="D201" s="1" t="s">
        <v>9385</v>
      </c>
      <c r="E201" s="1" t="s">
        <v>6219</v>
      </c>
      <c r="F201" s="1" t="s">
        <v>3838</v>
      </c>
      <c r="G201" s="1" t="s">
        <v>51</v>
      </c>
      <c r="H201" s="2">
        <v>2499960</v>
      </c>
    </row>
    <row r="202" spans="1:8" ht="22.5" x14ac:dyDescent="0.2">
      <c r="A202" s="1" t="s">
        <v>23</v>
      </c>
      <c r="B202" s="1" t="s">
        <v>1602</v>
      </c>
      <c r="C202" s="1" t="s">
        <v>5193</v>
      </c>
      <c r="D202" s="1" t="s">
        <v>5191</v>
      </c>
      <c r="E202" s="1" t="s">
        <v>5192</v>
      </c>
      <c r="F202" s="1" t="s">
        <v>5173</v>
      </c>
      <c r="G202" s="1" t="s">
        <v>51</v>
      </c>
      <c r="H202" s="2">
        <v>1042270</v>
      </c>
    </row>
    <row r="203" spans="1:8" x14ac:dyDescent="0.2">
      <c r="A203" s="1" t="s">
        <v>23</v>
      </c>
      <c r="B203" s="1" t="s">
        <v>1602</v>
      </c>
      <c r="C203" s="1" t="s">
        <v>3289</v>
      </c>
      <c r="D203" s="1" t="s">
        <v>7247</v>
      </c>
      <c r="E203" s="1" t="s">
        <v>7248</v>
      </c>
      <c r="F203" s="1" t="s">
        <v>2641</v>
      </c>
      <c r="G203" s="1" t="s">
        <v>51</v>
      </c>
      <c r="H203" s="2">
        <v>222857.14</v>
      </c>
    </row>
    <row r="204" spans="1:8" x14ac:dyDescent="0.2">
      <c r="A204" s="1" t="s">
        <v>23</v>
      </c>
      <c r="B204" s="1" t="s">
        <v>1602</v>
      </c>
      <c r="C204" s="1" t="s">
        <v>3289</v>
      </c>
      <c r="D204" s="1" t="s">
        <v>9882</v>
      </c>
      <c r="E204" s="1" t="s">
        <v>9883</v>
      </c>
      <c r="F204" s="1" t="s">
        <v>2641</v>
      </c>
      <c r="G204" s="1" t="s">
        <v>51</v>
      </c>
      <c r="H204" s="2">
        <v>365714.29</v>
      </c>
    </row>
    <row r="205" spans="1:8" x14ac:dyDescent="0.2">
      <c r="A205" s="1" t="s">
        <v>23</v>
      </c>
      <c r="B205" s="1" t="s">
        <v>1602</v>
      </c>
      <c r="C205" s="1" t="s">
        <v>5047</v>
      </c>
      <c r="D205" s="1" t="s">
        <v>5045</v>
      </c>
      <c r="E205" s="1" t="s">
        <v>5046</v>
      </c>
      <c r="F205" s="1" t="s">
        <v>3734</v>
      </c>
      <c r="G205" s="1" t="s">
        <v>51</v>
      </c>
      <c r="H205" s="2">
        <v>802936.73</v>
      </c>
    </row>
    <row r="206" spans="1:8" x14ac:dyDescent="0.2">
      <c r="A206" s="1" t="s">
        <v>23</v>
      </c>
      <c r="B206" s="1" t="s">
        <v>3375</v>
      </c>
      <c r="C206" s="1" t="s">
        <v>3376</v>
      </c>
      <c r="D206" s="1" t="s">
        <v>6931</v>
      </c>
      <c r="E206" s="1" t="s">
        <v>6932</v>
      </c>
      <c r="F206" s="1" t="s">
        <v>2641</v>
      </c>
      <c r="G206" s="1" t="s">
        <v>51</v>
      </c>
      <c r="H206" s="2">
        <v>365714.29</v>
      </c>
    </row>
    <row r="207" spans="1:8" x14ac:dyDescent="0.2">
      <c r="A207" s="1" t="s">
        <v>23</v>
      </c>
      <c r="B207" s="1" t="s">
        <v>1093</v>
      </c>
      <c r="C207" s="1" t="s">
        <v>1094</v>
      </c>
      <c r="D207" s="1" t="s">
        <v>4267</v>
      </c>
      <c r="E207" s="1" t="s">
        <v>4268</v>
      </c>
      <c r="F207" s="1" t="s">
        <v>3558</v>
      </c>
      <c r="G207" s="1" t="s">
        <v>51</v>
      </c>
      <c r="H207" s="2">
        <v>400000</v>
      </c>
    </row>
    <row r="208" spans="1:8" ht="22.5" x14ac:dyDescent="0.2">
      <c r="A208" s="1" t="s">
        <v>23</v>
      </c>
      <c r="B208" s="1" t="s">
        <v>1098</v>
      </c>
      <c r="C208" s="1" t="s">
        <v>1099</v>
      </c>
      <c r="D208" s="1" t="s">
        <v>5263</v>
      </c>
      <c r="E208" s="1" t="s">
        <v>5264</v>
      </c>
      <c r="F208" s="1" t="s">
        <v>2641</v>
      </c>
      <c r="G208" s="1" t="s">
        <v>51</v>
      </c>
      <c r="H208" s="2">
        <v>243750</v>
      </c>
    </row>
    <row r="209" spans="1:8" ht="22.5" x14ac:dyDescent="0.2">
      <c r="A209" s="1" t="s">
        <v>23</v>
      </c>
      <c r="B209" s="1" t="s">
        <v>1098</v>
      </c>
      <c r="C209" s="1" t="s">
        <v>1099</v>
      </c>
      <c r="D209" s="1" t="s">
        <v>8570</v>
      </c>
      <c r="E209" s="1" t="s">
        <v>8571</v>
      </c>
      <c r="F209" s="1" t="s">
        <v>2641</v>
      </c>
      <c r="G209" s="1" t="s">
        <v>51</v>
      </c>
      <c r="H209" s="2">
        <v>911877.39</v>
      </c>
    </row>
    <row r="210" spans="1:8" ht="22.5" x14ac:dyDescent="0.2">
      <c r="A210" s="1" t="s">
        <v>23</v>
      </c>
      <c r="B210" s="1" t="s">
        <v>3224</v>
      </c>
      <c r="C210" s="1" t="s">
        <v>3225</v>
      </c>
      <c r="D210" s="1" t="s">
        <v>6078</v>
      </c>
      <c r="E210" s="1" t="s">
        <v>6079</v>
      </c>
      <c r="F210" s="1" t="s">
        <v>2641</v>
      </c>
      <c r="G210" s="1" t="s">
        <v>51</v>
      </c>
      <c r="H210" s="2">
        <v>585000</v>
      </c>
    </row>
    <row r="211" spans="1:8" ht="22.5" x14ac:dyDescent="0.2">
      <c r="A211" s="1" t="s">
        <v>23</v>
      </c>
      <c r="B211" s="1" t="s">
        <v>3224</v>
      </c>
      <c r="C211" s="1" t="s">
        <v>3225</v>
      </c>
      <c r="D211" s="1" t="s">
        <v>8581</v>
      </c>
      <c r="E211" s="1" t="s">
        <v>8582</v>
      </c>
      <c r="F211" s="1" t="s">
        <v>2641</v>
      </c>
      <c r="G211" s="1" t="s">
        <v>51</v>
      </c>
      <c r="H211" s="2">
        <v>1869731.8</v>
      </c>
    </row>
    <row r="212" spans="1:8" x14ac:dyDescent="0.2">
      <c r="A212" s="1" t="s">
        <v>23</v>
      </c>
      <c r="B212" s="1" t="s">
        <v>1384</v>
      </c>
      <c r="C212" s="1" t="s">
        <v>1385</v>
      </c>
      <c r="D212" s="1" t="s">
        <v>6497</v>
      </c>
      <c r="E212" s="1" t="s">
        <v>6498</v>
      </c>
      <c r="F212" s="1" t="s">
        <v>11</v>
      </c>
      <c r="G212" s="1" t="s">
        <v>51</v>
      </c>
      <c r="H212" s="2">
        <v>222857.14</v>
      </c>
    </row>
    <row r="213" spans="1:8" x14ac:dyDescent="0.2">
      <c r="A213" s="1" t="s">
        <v>23</v>
      </c>
      <c r="B213" s="1" t="s">
        <v>2938</v>
      </c>
      <c r="C213" s="1" t="s">
        <v>2939</v>
      </c>
      <c r="D213" s="1" t="s">
        <v>6859</v>
      </c>
      <c r="E213" s="1" t="s">
        <v>6860</v>
      </c>
      <c r="F213" s="1" t="s">
        <v>11</v>
      </c>
      <c r="G213" s="1" t="s">
        <v>51</v>
      </c>
      <c r="H213" s="2">
        <v>460952.38</v>
      </c>
    </row>
    <row r="214" spans="1:8" x14ac:dyDescent="0.2">
      <c r="A214" s="1" t="s">
        <v>23</v>
      </c>
      <c r="B214" s="1" t="s">
        <v>48</v>
      </c>
      <c r="C214" s="1" t="s">
        <v>10446</v>
      </c>
      <c r="D214" s="1" t="s">
        <v>10445</v>
      </c>
      <c r="E214" s="1" t="s">
        <v>6219</v>
      </c>
      <c r="F214" s="1" t="s">
        <v>3838</v>
      </c>
      <c r="G214" s="1" t="s">
        <v>51</v>
      </c>
      <c r="H214" s="2">
        <v>400000</v>
      </c>
    </row>
    <row r="215" spans="1:8" x14ac:dyDescent="0.2">
      <c r="A215" s="1" t="s">
        <v>23</v>
      </c>
      <c r="B215" s="1" t="s">
        <v>48</v>
      </c>
      <c r="C215" s="1" t="s">
        <v>49</v>
      </c>
      <c r="D215" s="1" t="s">
        <v>4470</v>
      </c>
      <c r="E215" s="1" t="s">
        <v>4471</v>
      </c>
      <c r="F215" s="1" t="s">
        <v>209</v>
      </c>
      <c r="G215" s="1" t="s">
        <v>51</v>
      </c>
      <c r="H215" s="2">
        <v>600000</v>
      </c>
    </row>
    <row r="216" spans="1:8" x14ac:dyDescent="0.2">
      <c r="A216" s="1" t="s">
        <v>23</v>
      </c>
      <c r="B216" s="1" t="s">
        <v>48</v>
      </c>
      <c r="C216" s="1" t="s">
        <v>49</v>
      </c>
      <c r="D216" s="1" t="s">
        <v>7614</v>
      </c>
      <c r="E216" s="1" t="s">
        <v>1310</v>
      </c>
      <c r="F216" s="1" t="s">
        <v>209</v>
      </c>
      <c r="G216" s="1" t="s">
        <v>51</v>
      </c>
      <c r="H216" s="2">
        <v>460952.38</v>
      </c>
    </row>
    <row r="217" spans="1:8" x14ac:dyDescent="0.2">
      <c r="A217" s="1" t="s">
        <v>23</v>
      </c>
      <c r="B217" s="1" t="s">
        <v>48</v>
      </c>
      <c r="C217" s="1" t="s">
        <v>49</v>
      </c>
      <c r="D217" s="1" t="s">
        <v>9037</v>
      </c>
      <c r="E217" s="1" t="s">
        <v>9038</v>
      </c>
      <c r="F217" s="1" t="s">
        <v>50</v>
      </c>
      <c r="G217" s="1" t="s">
        <v>51</v>
      </c>
      <c r="H217" s="2">
        <v>365714.29</v>
      </c>
    </row>
    <row r="218" spans="1:8" x14ac:dyDescent="0.2">
      <c r="A218" s="1" t="s">
        <v>23</v>
      </c>
      <c r="B218" s="1" t="s">
        <v>48</v>
      </c>
      <c r="C218" s="1" t="s">
        <v>49</v>
      </c>
      <c r="D218" s="1" t="s">
        <v>10074</v>
      </c>
      <c r="E218" s="1" t="s">
        <v>3059</v>
      </c>
      <c r="F218" s="1" t="s">
        <v>209</v>
      </c>
      <c r="G218" s="1" t="s">
        <v>51</v>
      </c>
      <c r="H218" s="2">
        <v>381604.7</v>
      </c>
    </row>
    <row r="219" spans="1:8" x14ac:dyDescent="0.2">
      <c r="A219" s="1" t="s">
        <v>23</v>
      </c>
      <c r="B219" s="1" t="s">
        <v>771</v>
      </c>
      <c r="C219" s="1" t="s">
        <v>772</v>
      </c>
      <c r="D219" s="1" t="s">
        <v>7054</v>
      </c>
      <c r="E219" s="1" t="s">
        <v>5427</v>
      </c>
      <c r="F219" s="1" t="s">
        <v>2641</v>
      </c>
      <c r="G219" s="1" t="s">
        <v>51</v>
      </c>
      <c r="H219" s="2">
        <v>911877.39</v>
      </c>
    </row>
    <row r="220" spans="1:8" x14ac:dyDescent="0.2">
      <c r="A220" s="1" t="s">
        <v>23</v>
      </c>
      <c r="B220" s="1" t="s">
        <v>771</v>
      </c>
      <c r="C220" s="1" t="s">
        <v>772</v>
      </c>
      <c r="D220" s="1" t="s">
        <v>10176</v>
      </c>
      <c r="E220" s="1" t="s">
        <v>10177</v>
      </c>
      <c r="F220" s="1" t="s">
        <v>3558</v>
      </c>
      <c r="G220" s="1" t="s">
        <v>51</v>
      </c>
      <c r="H220" s="2">
        <v>5000000</v>
      </c>
    </row>
    <row r="221" spans="1:8" ht="22.5" x14ac:dyDescent="0.2">
      <c r="A221" s="1" t="s">
        <v>23</v>
      </c>
      <c r="B221" s="1" t="s">
        <v>744</v>
      </c>
      <c r="C221" s="1" t="s">
        <v>9833</v>
      </c>
      <c r="D221" s="1" t="s">
        <v>9832</v>
      </c>
      <c r="E221" s="1" t="s">
        <v>9826</v>
      </c>
      <c r="F221" s="1" t="s">
        <v>3838</v>
      </c>
      <c r="G221" s="1" t="s">
        <v>51</v>
      </c>
      <c r="H221" s="2">
        <v>593344</v>
      </c>
    </row>
    <row r="222" spans="1:8" ht="22.5" x14ac:dyDescent="0.2">
      <c r="A222" s="1" t="s">
        <v>23</v>
      </c>
      <c r="B222" s="1" t="s">
        <v>744</v>
      </c>
      <c r="C222" s="1" t="s">
        <v>745</v>
      </c>
      <c r="D222" s="1" t="s">
        <v>7137</v>
      </c>
      <c r="E222" s="1" t="s">
        <v>7138</v>
      </c>
      <c r="F222" s="1" t="s">
        <v>2641</v>
      </c>
      <c r="G222" s="1" t="s">
        <v>51</v>
      </c>
      <c r="H222" s="2">
        <v>1869731.8</v>
      </c>
    </row>
    <row r="223" spans="1:8" ht="22.5" x14ac:dyDescent="0.2">
      <c r="A223" s="1" t="s">
        <v>23</v>
      </c>
      <c r="B223" s="1" t="s">
        <v>26</v>
      </c>
      <c r="C223" s="1" t="s">
        <v>27</v>
      </c>
      <c r="D223" s="1" t="s">
        <v>6207</v>
      </c>
      <c r="E223" s="1" t="s">
        <v>6208</v>
      </c>
      <c r="F223" s="1" t="s">
        <v>11</v>
      </c>
      <c r="G223" s="1" t="s">
        <v>51</v>
      </c>
      <c r="H223" s="2">
        <v>632380.94999999995</v>
      </c>
    </row>
    <row r="224" spans="1:8" ht="22.5" x14ac:dyDescent="0.2">
      <c r="A224" s="1" t="s">
        <v>23</v>
      </c>
      <c r="B224" s="1" t="s">
        <v>26</v>
      </c>
      <c r="C224" s="1" t="s">
        <v>27</v>
      </c>
      <c r="D224" s="1" t="s">
        <v>2458</v>
      </c>
      <c r="E224" s="1" t="s">
        <v>2459</v>
      </c>
      <c r="F224" s="1" t="s">
        <v>209</v>
      </c>
      <c r="G224" s="1" t="s">
        <v>51</v>
      </c>
      <c r="H224" s="2">
        <v>470476.19</v>
      </c>
    </row>
    <row r="225" spans="1:8" x14ac:dyDescent="0.2">
      <c r="A225" s="1" t="s">
        <v>23</v>
      </c>
      <c r="B225" s="1" t="s">
        <v>672</v>
      </c>
      <c r="C225" s="1" t="s">
        <v>673</v>
      </c>
      <c r="D225" s="1" t="s">
        <v>5014</v>
      </c>
      <c r="E225" s="1" t="s">
        <v>5015</v>
      </c>
      <c r="F225" s="1" t="s">
        <v>3558</v>
      </c>
      <c r="G225" s="1" t="s">
        <v>51</v>
      </c>
      <c r="H225" s="2">
        <v>1000000</v>
      </c>
    </row>
    <row r="226" spans="1:8" ht="22.5" x14ac:dyDescent="0.2">
      <c r="A226" s="1" t="s">
        <v>23</v>
      </c>
      <c r="B226" s="1" t="s">
        <v>1784</v>
      </c>
      <c r="C226" s="1" t="s">
        <v>1785</v>
      </c>
      <c r="D226" s="1" t="s">
        <v>6991</v>
      </c>
      <c r="E226" s="1" t="s">
        <v>6992</v>
      </c>
      <c r="F226" s="1" t="s">
        <v>2641</v>
      </c>
      <c r="G226" s="1" t="s">
        <v>51</v>
      </c>
      <c r="H226" s="2">
        <v>911877.39</v>
      </c>
    </row>
    <row r="227" spans="1:8" ht="22.5" x14ac:dyDescent="0.2">
      <c r="A227" s="1" t="s">
        <v>23</v>
      </c>
      <c r="B227" s="1" t="s">
        <v>2356</v>
      </c>
      <c r="C227" s="1" t="s">
        <v>10050</v>
      </c>
      <c r="D227" s="1" t="s">
        <v>10049</v>
      </c>
      <c r="E227" s="1" t="s">
        <v>8458</v>
      </c>
      <c r="F227" s="1" t="s">
        <v>3838</v>
      </c>
      <c r="G227" s="1" t="s">
        <v>51</v>
      </c>
      <c r="H227" s="2">
        <v>499950</v>
      </c>
    </row>
    <row r="228" spans="1:8" x14ac:dyDescent="0.2">
      <c r="A228" s="1" t="s">
        <v>23</v>
      </c>
      <c r="B228" s="1" t="s">
        <v>2795</v>
      </c>
      <c r="C228" s="1" t="s">
        <v>2796</v>
      </c>
      <c r="D228" s="1" t="s">
        <v>6479</v>
      </c>
      <c r="E228" s="1" t="s">
        <v>6480</v>
      </c>
      <c r="F228" s="1" t="s">
        <v>2641</v>
      </c>
      <c r="G228" s="1" t="s">
        <v>51</v>
      </c>
      <c r="H228" s="2">
        <v>222857.14</v>
      </c>
    </row>
    <row r="229" spans="1:8" ht="22.5" x14ac:dyDescent="0.2">
      <c r="A229" s="1" t="s">
        <v>23</v>
      </c>
      <c r="B229" s="1" t="s">
        <v>2795</v>
      </c>
      <c r="C229" s="1" t="s">
        <v>2796</v>
      </c>
      <c r="D229" s="1" t="s">
        <v>6576</v>
      </c>
      <c r="E229" s="1" t="s">
        <v>6577</v>
      </c>
      <c r="F229" s="1" t="s">
        <v>2641</v>
      </c>
      <c r="G229" s="1" t="s">
        <v>51</v>
      </c>
      <c r="H229" s="2">
        <v>1678160.92</v>
      </c>
    </row>
    <row r="230" spans="1:8" x14ac:dyDescent="0.2">
      <c r="A230" s="1" t="s">
        <v>23</v>
      </c>
      <c r="B230" s="1" t="s">
        <v>2795</v>
      </c>
      <c r="C230" s="1" t="s">
        <v>2796</v>
      </c>
      <c r="D230" s="1" t="s">
        <v>8031</v>
      </c>
      <c r="E230" s="1" t="s">
        <v>8032</v>
      </c>
      <c r="F230" s="1" t="s">
        <v>3734</v>
      </c>
      <c r="G230" s="1" t="s">
        <v>51</v>
      </c>
      <c r="H230" s="2">
        <v>700000</v>
      </c>
    </row>
    <row r="231" spans="1:8" x14ac:dyDescent="0.2">
      <c r="A231" s="1" t="s">
        <v>23</v>
      </c>
      <c r="B231" s="1" t="s">
        <v>2795</v>
      </c>
      <c r="C231" s="1" t="s">
        <v>2796</v>
      </c>
      <c r="D231" s="1" t="s">
        <v>10224</v>
      </c>
      <c r="E231" s="1" t="s">
        <v>10225</v>
      </c>
      <c r="F231" s="1" t="s">
        <v>11</v>
      </c>
      <c r="G231" s="1" t="s">
        <v>51</v>
      </c>
      <c r="H231" s="2">
        <v>508571.43</v>
      </c>
    </row>
    <row r="232" spans="1:8" x14ac:dyDescent="0.2">
      <c r="A232" s="1" t="s">
        <v>23</v>
      </c>
      <c r="B232" s="1" t="s">
        <v>783</v>
      </c>
      <c r="C232" s="1" t="s">
        <v>784</v>
      </c>
      <c r="D232" s="1" t="s">
        <v>7084</v>
      </c>
      <c r="E232" s="1" t="s">
        <v>7085</v>
      </c>
      <c r="F232" s="1" t="s">
        <v>2641</v>
      </c>
      <c r="G232" s="1" t="s">
        <v>51</v>
      </c>
      <c r="H232" s="2">
        <v>911877.39</v>
      </c>
    </row>
    <row r="233" spans="1:8" x14ac:dyDescent="0.2">
      <c r="A233" s="1" t="s">
        <v>23</v>
      </c>
      <c r="B233" s="1" t="s">
        <v>625</v>
      </c>
      <c r="C233" s="1" t="s">
        <v>626</v>
      </c>
      <c r="D233" s="1" t="s">
        <v>7086</v>
      </c>
      <c r="E233" s="1" t="s">
        <v>7087</v>
      </c>
      <c r="F233" s="1" t="s">
        <v>2641</v>
      </c>
      <c r="G233" s="1" t="s">
        <v>51</v>
      </c>
      <c r="H233" s="2">
        <v>1869731.8</v>
      </c>
    </row>
    <row r="234" spans="1:8" ht="22.5" x14ac:dyDescent="0.2">
      <c r="A234" s="1" t="s">
        <v>23</v>
      </c>
      <c r="B234" s="1" t="s">
        <v>1553</v>
      </c>
      <c r="C234" s="1" t="s">
        <v>1554</v>
      </c>
      <c r="D234" s="1" t="s">
        <v>4878</v>
      </c>
      <c r="E234" s="1" t="s">
        <v>4879</v>
      </c>
      <c r="F234" s="1" t="s">
        <v>3734</v>
      </c>
      <c r="G234" s="1" t="s">
        <v>51</v>
      </c>
      <c r="H234" s="2">
        <v>300000</v>
      </c>
    </row>
    <row r="235" spans="1:8" x14ac:dyDescent="0.2">
      <c r="A235" s="1" t="s">
        <v>23</v>
      </c>
      <c r="B235" s="1" t="s">
        <v>2927</v>
      </c>
      <c r="C235" s="1" t="s">
        <v>2928</v>
      </c>
      <c r="D235" s="1" t="s">
        <v>7014</v>
      </c>
      <c r="E235" s="1" t="s">
        <v>7015</v>
      </c>
      <c r="F235" s="1" t="s">
        <v>2641</v>
      </c>
      <c r="G235" s="1" t="s">
        <v>51</v>
      </c>
      <c r="H235" s="2">
        <v>911877.39</v>
      </c>
    </row>
    <row r="236" spans="1:8" x14ac:dyDescent="0.2">
      <c r="A236" s="1" t="s">
        <v>23</v>
      </c>
      <c r="B236" s="1" t="s">
        <v>892</v>
      </c>
      <c r="C236" s="1" t="s">
        <v>893</v>
      </c>
      <c r="D236" s="1" t="s">
        <v>5989</v>
      </c>
      <c r="E236" s="1" t="s">
        <v>5990</v>
      </c>
      <c r="F236" s="1" t="s">
        <v>2641</v>
      </c>
      <c r="G236" s="1" t="s">
        <v>51</v>
      </c>
      <c r="H236" s="2">
        <v>222857.14</v>
      </c>
    </row>
    <row r="237" spans="1:8" ht="22.5" x14ac:dyDescent="0.2">
      <c r="A237" s="1" t="s">
        <v>23</v>
      </c>
      <c r="B237" s="1" t="s">
        <v>2354</v>
      </c>
      <c r="C237" s="1" t="s">
        <v>2355</v>
      </c>
      <c r="D237" s="1" t="s">
        <v>4663</v>
      </c>
      <c r="E237" s="1" t="s">
        <v>4664</v>
      </c>
      <c r="F237" s="1" t="s">
        <v>3734</v>
      </c>
      <c r="G237" s="1" t="s">
        <v>51</v>
      </c>
      <c r="H237" s="2">
        <v>400000</v>
      </c>
    </row>
    <row r="238" spans="1:8" x14ac:dyDescent="0.2">
      <c r="A238" s="1" t="s">
        <v>23</v>
      </c>
      <c r="B238" s="1" t="s">
        <v>2128</v>
      </c>
      <c r="C238" s="1" t="s">
        <v>2628</v>
      </c>
      <c r="D238" s="1" t="s">
        <v>10089</v>
      </c>
      <c r="E238" s="1" t="s">
        <v>6678</v>
      </c>
      <c r="F238" s="1" t="s">
        <v>3838</v>
      </c>
      <c r="G238" s="1" t="s">
        <v>51</v>
      </c>
      <c r="H238" s="2">
        <v>400000</v>
      </c>
    </row>
    <row r="239" spans="1:8" x14ac:dyDescent="0.2">
      <c r="A239" s="1" t="s">
        <v>23</v>
      </c>
      <c r="B239" s="1" t="s">
        <v>2128</v>
      </c>
      <c r="C239" s="1" t="s">
        <v>2129</v>
      </c>
      <c r="D239" s="1" t="s">
        <v>8067</v>
      </c>
      <c r="E239" s="1" t="s">
        <v>3168</v>
      </c>
      <c r="F239" s="1" t="s">
        <v>2641</v>
      </c>
      <c r="G239" s="1" t="s">
        <v>51</v>
      </c>
      <c r="H239" s="2">
        <v>365714.29</v>
      </c>
    </row>
    <row r="240" spans="1:8" x14ac:dyDescent="0.2">
      <c r="A240" s="1" t="s">
        <v>23</v>
      </c>
      <c r="B240" s="1" t="s">
        <v>662</v>
      </c>
      <c r="C240" s="1" t="s">
        <v>663</v>
      </c>
      <c r="D240" s="1" t="s">
        <v>7297</v>
      </c>
      <c r="E240" s="1" t="s">
        <v>7298</v>
      </c>
      <c r="F240" s="1" t="s">
        <v>2641</v>
      </c>
      <c r="G240" s="1" t="s">
        <v>51</v>
      </c>
      <c r="H240" s="2">
        <v>720306.51</v>
      </c>
    </row>
    <row r="241" spans="1:8" ht="22.5" x14ac:dyDescent="0.2">
      <c r="A241" s="1" t="s">
        <v>23</v>
      </c>
      <c r="B241" s="1" t="s">
        <v>3189</v>
      </c>
      <c r="C241" s="1" t="s">
        <v>3190</v>
      </c>
      <c r="D241" s="1" t="s">
        <v>3705</v>
      </c>
      <c r="E241" s="1" t="s">
        <v>3706</v>
      </c>
      <c r="F241" s="1" t="s">
        <v>2641</v>
      </c>
      <c r="G241" s="1" t="s">
        <v>51</v>
      </c>
      <c r="H241" s="2">
        <v>487500</v>
      </c>
    </row>
    <row r="242" spans="1:8" x14ac:dyDescent="0.2">
      <c r="A242" s="1" t="s">
        <v>23</v>
      </c>
      <c r="B242" s="1" t="s">
        <v>884</v>
      </c>
      <c r="C242" s="1" t="s">
        <v>885</v>
      </c>
      <c r="D242" s="1" t="s">
        <v>5971</v>
      </c>
      <c r="E242" s="1" t="s">
        <v>5972</v>
      </c>
      <c r="F242" s="1" t="s">
        <v>2641</v>
      </c>
      <c r="G242" s="1" t="s">
        <v>51</v>
      </c>
      <c r="H242" s="2">
        <v>365714.29</v>
      </c>
    </row>
    <row r="243" spans="1:8" x14ac:dyDescent="0.2">
      <c r="A243" s="1" t="s">
        <v>23</v>
      </c>
      <c r="B243" s="1" t="s">
        <v>884</v>
      </c>
      <c r="C243" s="1" t="s">
        <v>885</v>
      </c>
      <c r="D243" s="1" t="s">
        <v>9627</v>
      </c>
      <c r="E243" s="1" t="s">
        <v>5972</v>
      </c>
      <c r="F243" s="1" t="s">
        <v>2641</v>
      </c>
      <c r="G243" s="1" t="s">
        <v>51</v>
      </c>
      <c r="H243" s="2">
        <v>911877.39</v>
      </c>
    </row>
    <row r="244" spans="1:8" x14ac:dyDescent="0.2">
      <c r="A244" s="1" t="s">
        <v>23</v>
      </c>
      <c r="B244" s="1" t="s">
        <v>899</v>
      </c>
      <c r="C244" s="1" t="s">
        <v>900</v>
      </c>
      <c r="D244" s="1" t="s">
        <v>9800</v>
      </c>
      <c r="E244" s="1" t="s">
        <v>9801</v>
      </c>
      <c r="F244" s="1" t="s">
        <v>2641</v>
      </c>
      <c r="G244" s="1" t="s">
        <v>51</v>
      </c>
      <c r="H244" s="2">
        <v>911877.39</v>
      </c>
    </row>
    <row r="245" spans="1:8" ht="22.5" x14ac:dyDescent="0.2">
      <c r="A245" s="1" t="s">
        <v>23</v>
      </c>
      <c r="B245" s="1" t="s">
        <v>2875</v>
      </c>
      <c r="C245" s="1" t="s">
        <v>2876</v>
      </c>
      <c r="D245" s="1" t="s">
        <v>9133</v>
      </c>
      <c r="E245" s="1" t="s">
        <v>9134</v>
      </c>
      <c r="F245" s="1" t="s">
        <v>2641</v>
      </c>
      <c r="G245" s="1" t="s">
        <v>51</v>
      </c>
      <c r="H245" s="2">
        <v>911877.39</v>
      </c>
    </row>
    <row r="246" spans="1:8" x14ac:dyDescent="0.2">
      <c r="A246" s="1" t="s">
        <v>23</v>
      </c>
      <c r="B246" s="1" t="s">
        <v>6837</v>
      </c>
      <c r="C246" s="1" t="s">
        <v>6838</v>
      </c>
      <c r="D246" s="1" t="s">
        <v>7257</v>
      </c>
      <c r="E246" s="1" t="s">
        <v>7258</v>
      </c>
      <c r="F246" s="1" t="s">
        <v>50</v>
      </c>
      <c r="G246" s="1" t="s">
        <v>51</v>
      </c>
      <c r="H246" s="2">
        <v>1390804.6</v>
      </c>
    </row>
    <row r="247" spans="1:8" x14ac:dyDescent="0.2">
      <c r="A247" s="1" t="s">
        <v>23</v>
      </c>
      <c r="B247" s="1" t="s">
        <v>6837</v>
      </c>
      <c r="C247" s="1" t="s">
        <v>6838</v>
      </c>
      <c r="D247" s="1" t="s">
        <v>9941</v>
      </c>
      <c r="E247" s="1" t="s">
        <v>9942</v>
      </c>
      <c r="F247" s="1" t="s">
        <v>209</v>
      </c>
      <c r="G247" s="1" t="s">
        <v>51</v>
      </c>
      <c r="H247" s="2">
        <v>479452.05</v>
      </c>
    </row>
    <row r="248" spans="1:8" x14ac:dyDescent="0.2">
      <c r="A248" s="1" t="s">
        <v>23</v>
      </c>
      <c r="B248" s="1" t="s">
        <v>2333</v>
      </c>
      <c r="C248" s="1" t="s">
        <v>2334</v>
      </c>
      <c r="D248" s="1" t="s">
        <v>5903</v>
      </c>
      <c r="E248" s="1" t="s">
        <v>5904</v>
      </c>
      <c r="F248" s="1" t="s">
        <v>209</v>
      </c>
      <c r="G248" s="1" t="s">
        <v>51</v>
      </c>
      <c r="H248" s="2">
        <v>460952.38</v>
      </c>
    </row>
    <row r="249" spans="1:8" x14ac:dyDescent="0.2">
      <c r="A249" s="1" t="s">
        <v>23</v>
      </c>
      <c r="B249" s="1" t="s">
        <v>554</v>
      </c>
      <c r="C249" s="1" t="s">
        <v>3259</v>
      </c>
      <c r="D249" s="1" t="s">
        <v>6348</v>
      </c>
      <c r="E249" s="1" t="s">
        <v>6349</v>
      </c>
      <c r="F249" s="1" t="s">
        <v>2641</v>
      </c>
      <c r="G249" s="1" t="s">
        <v>51</v>
      </c>
      <c r="H249" s="2">
        <v>390000</v>
      </c>
    </row>
    <row r="250" spans="1:8" x14ac:dyDescent="0.2">
      <c r="A250" s="1" t="s">
        <v>23</v>
      </c>
      <c r="B250" s="1" t="s">
        <v>554</v>
      </c>
      <c r="C250" s="1" t="s">
        <v>3259</v>
      </c>
      <c r="D250" s="1" t="s">
        <v>9607</v>
      </c>
      <c r="E250" s="1" t="s">
        <v>9608</v>
      </c>
      <c r="F250" s="1" t="s">
        <v>8851</v>
      </c>
      <c r="G250" s="1" t="s">
        <v>51</v>
      </c>
      <c r="H250" s="2">
        <v>396000</v>
      </c>
    </row>
    <row r="251" spans="1:8" x14ac:dyDescent="0.2">
      <c r="A251" s="1" t="s">
        <v>23</v>
      </c>
      <c r="B251" s="1" t="s">
        <v>1127</v>
      </c>
      <c r="C251" s="1" t="s">
        <v>1128</v>
      </c>
      <c r="D251" s="1" t="s">
        <v>4650</v>
      </c>
      <c r="E251" s="1" t="s">
        <v>4651</v>
      </c>
      <c r="F251" s="1" t="s">
        <v>3734</v>
      </c>
      <c r="G251" s="1" t="s">
        <v>51</v>
      </c>
      <c r="H251" s="2">
        <v>250000</v>
      </c>
    </row>
    <row r="252" spans="1:8" x14ac:dyDescent="0.2">
      <c r="A252" s="3"/>
      <c r="B252" s="3"/>
      <c r="C252" s="3"/>
      <c r="D252" s="3"/>
      <c r="E252" s="3"/>
      <c r="F252" s="3"/>
      <c r="G252" s="3"/>
      <c r="H252" s="4">
        <f>SUBTOTAL(109,Tabela14568[VL Repasse Proposta])</f>
        <v>192819918.28999969</v>
      </c>
    </row>
  </sheetData>
  <mergeCells count="1">
    <mergeCell ref="A1:H1"/>
  </mergeCells>
  <pageMargins left="0.51181102362204722" right="0.51181102362204722" top="0.78740157480314965" bottom="0.78740157480314965" header="0.31496062992125984" footer="0.31496062992125984"/>
  <pageSetup scale="48"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8"/>
  <sheetViews>
    <sheetView view="pageBreakPreview" topLeftCell="E1" zoomScale="60" zoomScaleNormal="100" workbookViewId="0">
      <selection sqref="A1:H1"/>
    </sheetView>
  </sheetViews>
  <sheetFormatPr defaultRowHeight="11.25" x14ac:dyDescent="0.2"/>
  <cols>
    <col min="1" max="1" width="5.140625" style="1" bestFit="1" customWidth="1"/>
    <col min="2" max="2" width="19.5703125" style="1" customWidth="1"/>
    <col min="3" max="3" width="41.42578125" style="1" customWidth="1"/>
    <col min="4" max="4" width="12.28515625" style="1" customWidth="1"/>
    <col min="5" max="5" width="92.7109375" style="1" customWidth="1"/>
    <col min="6" max="6" width="46.7109375" style="1" customWidth="1"/>
    <col min="7" max="7" width="28.5703125" style="1" bestFit="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x14ac:dyDescent="0.2">
      <c r="A5" s="1" t="s">
        <v>64</v>
      </c>
      <c r="B5" s="1" t="s">
        <v>865</v>
      </c>
      <c r="C5" s="1" t="s">
        <v>866</v>
      </c>
      <c r="D5" s="1" t="s">
        <v>9417</v>
      </c>
      <c r="E5" s="1" t="s">
        <v>9418</v>
      </c>
      <c r="F5" s="1" t="s">
        <v>2641</v>
      </c>
      <c r="G5" s="1" t="s">
        <v>51</v>
      </c>
      <c r="H5" s="2">
        <v>460952.38</v>
      </c>
    </row>
    <row r="6" spans="1:8" x14ac:dyDescent="0.2">
      <c r="A6" s="1" t="s">
        <v>64</v>
      </c>
      <c r="B6" s="1" t="s">
        <v>2253</v>
      </c>
      <c r="C6" s="1" t="s">
        <v>2254</v>
      </c>
      <c r="D6" s="1" t="s">
        <v>6924</v>
      </c>
      <c r="E6" s="1" t="s">
        <v>6925</v>
      </c>
      <c r="F6" s="1" t="s">
        <v>11</v>
      </c>
      <c r="G6" s="1" t="s">
        <v>51</v>
      </c>
      <c r="H6" s="2">
        <v>1390804.6</v>
      </c>
    </row>
    <row r="7" spans="1:8" x14ac:dyDescent="0.2">
      <c r="A7" s="1" t="s">
        <v>64</v>
      </c>
      <c r="B7" s="1" t="s">
        <v>1948</v>
      </c>
      <c r="C7" s="1" t="s">
        <v>1949</v>
      </c>
      <c r="D7" s="1" t="s">
        <v>7321</v>
      </c>
      <c r="E7" s="1" t="s">
        <v>7322</v>
      </c>
      <c r="F7" s="1" t="s">
        <v>3558</v>
      </c>
      <c r="G7" s="1" t="s">
        <v>51</v>
      </c>
      <c r="H7" s="2">
        <v>1212000</v>
      </c>
    </row>
    <row r="8" spans="1:8" x14ac:dyDescent="0.2">
      <c r="A8" s="1" t="s">
        <v>64</v>
      </c>
      <c r="B8" s="1" t="s">
        <v>701</v>
      </c>
      <c r="C8" s="1" t="s">
        <v>702</v>
      </c>
      <c r="D8" s="1" t="s">
        <v>6004</v>
      </c>
      <c r="E8" s="1" t="s">
        <v>6005</v>
      </c>
      <c r="F8" s="1" t="s">
        <v>2641</v>
      </c>
      <c r="G8" s="1" t="s">
        <v>51</v>
      </c>
      <c r="H8" s="2">
        <v>270476.19</v>
      </c>
    </row>
    <row r="9" spans="1:8" x14ac:dyDescent="0.2">
      <c r="A9" s="1" t="s">
        <v>64</v>
      </c>
      <c r="B9" s="1" t="s">
        <v>701</v>
      </c>
      <c r="C9" s="1" t="s">
        <v>702</v>
      </c>
      <c r="D9" s="1" t="s">
        <v>10060</v>
      </c>
      <c r="E9" s="1" t="s">
        <v>10061</v>
      </c>
      <c r="F9" s="1" t="s">
        <v>3558</v>
      </c>
      <c r="G9" s="1" t="s">
        <v>51</v>
      </c>
      <c r="H9" s="2">
        <v>1000000</v>
      </c>
    </row>
    <row r="10" spans="1:8" ht="22.5" x14ac:dyDescent="0.2">
      <c r="A10" s="1" t="s">
        <v>64</v>
      </c>
      <c r="B10" s="1" t="s">
        <v>1911</v>
      </c>
      <c r="C10" s="1" t="s">
        <v>1912</v>
      </c>
      <c r="D10" s="1" t="s">
        <v>7684</v>
      </c>
      <c r="E10" s="1" t="s">
        <v>3828</v>
      </c>
      <c r="F10" s="1" t="s">
        <v>3704</v>
      </c>
      <c r="G10" s="1" t="s">
        <v>51</v>
      </c>
      <c r="H10" s="2">
        <v>319428</v>
      </c>
    </row>
    <row r="11" spans="1:8" x14ac:dyDescent="0.2">
      <c r="A11" s="1" t="s">
        <v>64</v>
      </c>
      <c r="B11" s="1" t="s">
        <v>1911</v>
      </c>
      <c r="C11" s="1" t="s">
        <v>1912</v>
      </c>
      <c r="D11" s="1" t="s">
        <v>9443</v>
      </c>
      <c r="E11" s="1" t="s">
        <v>9444</v>
      </c>
      <c r="F11" s="1" t="s">
        <v>2641</v>
      </c>
      <c r="G11" s="1" t="s">
        <v>51</v>
      </c>
      <c r="H11" s="2">
        <v>460952.38</v>
      </c>
    </row>
    <row r="12" spans="1:8" x14ac:dyDescent="0.2">
      <c r="A12" s="1" t="s">
        <v>64</v>
      </c>
      <c r="B12" s="1" t="s">
        <v>941</v>
      </c>
      <c r="C12" s="1" t="s">
        <v>942</v>
      </c>
      <c r="D12" s="1" t="s">
        <v>8017</v>
      </c>
      <c r="E12" s="1" t="s">
        <v>8018</v>
      </c>
      <c r="F12" s="1" t="s">
        <v>2641</v>
      </c>
      <c r="G12" s="1" t="s">
        <v>51</v>
      </c>
      <c r="H12" s="2">
        <v>222857.14</v>
      </c>
    </row>
    <row r="13" spans="1:8" x14ac:dyDescent="0.2">
      <c r="A13" s="1" t="s">
        <v>64</v>
      </c>
      <c r="B13" s="1" t="s">
        <v>941</v>
      </c>
      <c r="C13" s="1" t="s">
        <v>942</v>
      </c>
      <c r="D13" s="1" t="s">
        <v>9557</v>
      </c>
      <c r="E13" s="1" t="s">
        <v>9558</v>
      </c>
      <c r="F13" s="1" t="s">
        <v>2641</v>
      </c>
      <c r="G13" s="1" t="s">
        <v>51</v>
      </c>
      <c r="H13" s="2">
        <v>460952.38</v>
      </c>
    </row>
    <row r="14" spans="1:8" x14ac:dyDescent="0.2">
      <c r="A14" s="1" t="s">
        <v>64</v>
      </c>
      <c r="B14" s="1" t="s">
        <v>638</v>
      </c>
      <c r="C14" s="1" t="s">
        <v>639</v>
      </c>
      <c r="D14" s="1" t="s">
        <v>9410</v>
      </c>
      <c r="E14" s="1" t="s">
        <v>9411</v>
      </c>
      <c r="F14" s="1" t="s">
        <v>2641</v>
      </c>
      <c r="G14" s="1" t="s">
        <v>51</v>
      </c>
      <c r="H14" s="2">
        <v>911877.39</v>
      </c>
    </row>
    <row r="15" spans="1:8" x14ac:dyDescent="0.2">
      <c r="A15" s="1" t="s">
        <v>64</v>
      </c>
      <c r="B15" s="1" t="s">
        <v>21</v>
      </c>
      <c r="C15" s="1" t="s">
        <v>22</v>
      </c>
      <c r="D15" s="1" t="s">
        <v>3574</v>
      </c>
      <c r="E15" s="1" t="s">
        <v>3575</v>
      </c>
      <c r="F15" s="1" t="s">
        <v>3558</v>
      </c>
      <c r="G15" s="1" t="s">
        <v>51</v>
      </c>
      <c r="H15" s="2">
        <v>700000</v>
      </c>
    </row>
    <row r="16" spans="1:8" x14ac:dyDescent="0.2">
      <c r="A16" s="1" t="s">
        <v>64</v>
      </c>
      <c r="B16" s="1" t="s">
        <v>21</v>
      </c>
      <c r="C16" s="1" t="s">
        <v>22</v>
      </c>
      <c r="D16" s="1" t="s">
        <v>5474</v>
      </c>
      <c r="E16" s="1" t="s">
        <v>5475</v>
      </c>
      <c r="F16" s="1" t="s">
        <v>2641</v>
      </c>
      <c r="G16" s="1" t="s">
        <v>51</v>
      </c>
      <c r="H16" s="2">
        <v>460952.38</v>
      </c>
    </row>
    <row r="17" spans="1:8" ht="22.5" x14ac:dyDescent="0.2">
      <c r="A17" s="1" t="s">
        <v>64</v>
      </c>
      <c r="B17" s="1" t="s">
        <v>21</v>
      </c>
      <c r="C17" s="1" t="s">
        <v>22</v>
      </c>
      <c r="D17" s="1" t="s">
        <v>1192</v>
      </c>
      <c r="E17" s="1" t="s">
        <v>1193</v>
      </c>
      <c r="F17" s="1" t="s">
        <v>723</v>
      </c>
      <c r="G17" s="1" t="s">
        <v>51</v>
      </c>
      <c r="H17" s="2">
        <v>1050000</v>
      </c>
    </row>
    <row r="18" spans="1:8" x14ac:dyDescent="0.2">
      <c r="A18" s="1" t="s">
        <v>64</v>
      </c>
      <c r="B18" s="1" t="s">
        <v>284</v>
      </c>
      <c r="C18" s="1" t="s">
        <v>285</v>
      </c>
      <c r="D18" s="1" t="s">
        <v>7340</v>
      </c>
      <c r="E18" s="1" t="s">
        <v>7341</v>
      </c>
      <c r="F18" s="1" t="s">
        <v>3558</v>
      </c>
      <c r="G18" s="1" t="s">
        <v>51</v>
      </c>
      <c r="H18" s="2">
        <v>1194171.6200000001</v>
      </c>
    </row>
    <row r="19" spans="1:8" x14ac:dyDescent="0.2">
      <c r="A19" s="1" t="s">
        <v>64</v>
      </c>
      <c r="B19" s="1" t="s">
        <v>284</v>
      </c>
      <c r="C19" s="1" t="s">
        <v>285</v>
      </c>
      <c r="D19" s="1" t="s">
        <v>9514</v>
      </c>
      <c r="E19" s="1" t="s">
        <v>9515</v>
      </c>
      <c r="F19" s="1" t="s">
        <v>2641</v>
      </c>
      <c r="G19" s="1" t="s">
        <v>51</v>
      </c>
      <c r="H19" s="2">
        <v>911877.39</v>
      </c>
    </row>
    <row r="20" spans="1:8" x14ac:dyDescent="0.2">
      <c r="A20" s="1" t="s">
        <v>64</v>
      </c>
      <c r="B20" s="1" t="s">
        <v>3038</v>
      </c>
      <c r="C20" s="1" t="s">
        <v>3039</v>
      </c>
      <c r="D20" s="1" t="s">
        <v>9516</v>
      </c>
      <c r="E20" s="1" t="s">
        <v>3037</v>
      </c>
      <c r="F20" s="1" t="s">
        <v>2641</v>
      </c>
      <c r="G20" s="1" t="s">
        <v>51</v>
      </c>
      <c r="H20" s="2">
        <v>911877.39</v>
      </c>
    </row>
    <row r="21" spans="1:8" x14ac:dyDescent="0.2">
      <c r="A21" s="1" t="s">
        <v>64</v>
      </c>
      <c r="B21" s="1" t="s">
        <v>3038</v>
      </c>
      <c r="C21" s="1" t="s">
        <v>3039</v>
      </c>
      <c r="D21" s="1" t="s">
        <v>10156</v>
      </c>
      <c r="E21" s="1" t="s">
        <v>10157</v>
      </c>
      <c r="F21" s="1" t="s">
        <v>2641</v>
      </c>
      <c r="G21" s="1" t="s">
        <v>51</v>
      </c>
      <c r="H21" s="2">
        <v>911877.39</v>
      </c>
    </row>
    <row r="22" spans="1:8" ht="22.5" x14ac:dyDescent="0.2">
      <c r="A22" s="1" t="s">
        <v>64</v>
      </c>
      <c r="B22" s="1" t="s">
        <v>2586</v>
      </c>
      <c r="C22" s="1" t="s">
        <v>2587</v>
      </c>
      <c r="D22" s="1" t="s">
        <v>8686</v>
      </c>
      <c r="E22" s="1" t="s">
        <v>8687</v>
      </c>
      <c r="F22" s="1" t="s">
        <v>723</v>
      </c>
      <c r="G22" s="1" t="s">
        <v>51</v>
      </c>
      <c r="H22" s="2">
        <v>550000</v>
      </c>
    </row>
    <row r="23" spans="1:8" ht="22.5" x14ac:dyDescent="0.2">
      <c r="A23" s="1" t="s">
        <v>64</v>
      </c>
      <c r="B23" s="1" t="s">
        <v>2586</v>
      </c>
      <c r="C23" s="1" t="s">
        <v>2587</v>
      </c>
      <c r="D23" s="1" t="s">
        <v>10449</v>
      </c>
      <c r="E23" s="1" t="s">
        <v>10450</v>
      </c>
      <c r="F23" s="1" t="s">
        <v>723</v>
      </c>
      <c r="G23" s="1" t="s">
        <v>51</v>
      </c>
      <c r="H23" s="2">
        <v>545639.64</v>
      </c>
    </row>
    <row r="24" spans="1:8" x14ac:dyDescent="0.2">
      <c r="A24" s="1" t="s">
        <v>64</v>
      </c>
      <c r="B24" s="1" t="s">
        <v>1880</v>
      </c>
      <c r="C24" s="1" t="s">
        <v>8139</v>
      </c>
      <c r="D24" s="1" t="s">
        <v>8359</v>
      </c>
      <c r="E24" s="1" t="s">
        <v>6476</v>
      </c>
      <c r="F24" s="1" t="s">
        <v>3838</v>
      </c>
      <c r="G24" s="1" t="s">
        <v>51</v>
      </c>
      <c r="H24" s="2">
        <v>200000</v>
      </c>
    </row>
    <row r="25" spans="1:8" x14ac:dyDescent="0.2">
      <c r="A25" s="1" t="s">
        <v>64</v>
      </c>
      <c r="B25" s="1" t="s">
        <v>1880</v>
      </c>
      <c r="C25" s="1" t="s">
        <v>8139</v>
      </c>
      <c r="D25" s="1" t="s">
        <v>8360</v>
      </c>
      <c r="E25" s="1" t="s">
        <v>6476</v>
      </c>
      <c r="F25" s="1" t="s">
        <v>3838</v>
      </c>
      <c r="G25" s="1" t="s">
        <v>51</v>
      </c>
      <c r="H25" s="2">
        <v>200000</v>
      </c>
    </row>
    <row r="26" spans="1:8" x14ac:dyDescent="0.2">
      <c r="A26" s="1" t="s">
        <v>64</v>
      </c>
      <c r="B26" s="1" t="s">
        <v>1880</v>
      </c>
      <c r="C26" s="1" t="s">
        <v>1881</v>
      </c>
      <c r="D26" s="1" t="s">
        <v>3668</v>
      </c>
      <c r="E26" s="1" t="s">
        <v>3669</v>
      </c>
      <c r="F26" s="1" t="s">
        <v>3670</v>
      </c>
      <c r="G26" s="1" t="s">
        <v>51</v>
      </c>
      <c r="H26" s="2">
        <v>400000</v>
      </c>
    </row>
    <row r="27" spans="1:8" x14ac:dyDescent="0.2">
      <c r="A27" s="1" t="s">
        <v>64</v>
      </c>
      <c r="B27" s="1" t="s">
        <v>2199</v>
      </c>
      <c r="C27" s="1" t="s">
        <v>2200</v>
      </c>
      <c r="D27" s="1" t="s">
        <v>7579</v>
      </c>
      <c r="E27" s="1" t="s">
        <v>7580</v>
      </c>
      <c r="F27" s="1" t="s">
        <v>2641</v>
      </c>
      <c r="G27" s="1" t="s">
        <v>51</v>
      </c>
      <c r="H27" s="2">
        <v>911877.39</v>
      </c>
    </row>
    <row r="28" spans="1:8" x14ac:dyDescent="0.2">
      <c r="A28" s="1" t="s">
        <v>64</v>
      </c>
      <c r="B28" s="1" t="s">
        <v>2170</v>
      </c>
      <c r="C28" s="1" t="s">
        <v>2171</v>
      </c>
      <c r="D28" s="1" t="s">
        <v>10158</v>
      </c>
      <c r="E28" s="1" t="s">
        <v>10159</v>
      </c>
      <c r="F28" s="1" t="s">
        <v>2641</v>
      </c>
      <c r="G28" s="1" t="s">
        <v>51</v>
      </c>
      <c r="H28" s="2">
        <v>911877.39</v>
      </c>
    </row>
    <row r="29" spans="1:8" x14ac:dyDescent="0.2">
      <c r="A29" s="1" t="s">
        <v>64</v>
      </c>
      <c r="B29" s="1" t="s">
        <v>2170</v>
      </c>
      <c r="C29" s="1" t="s">
        <v>2171</v>
      </c>
      <c r="D29" s="1" t="s">
        <v>10160</v>
      </c>
      <c r="E29" s="1" t="s">
        <v>10161</v>
      </c>
      <c r="F29" s="1" t="s">
        <v>2641</v>
      </c>
      <c r="G29" s="1" t="s">
        <v>51</v>
      </c>
      <c r="H29" s="2">
        <v>222857.14</v>
      </c>
    </row>
    <row r="30" spans="1:8" x14ac:dyDescent="0.2">
      <c r="A30" s="1" t="s">
        <v>64</v>
      </c>
      <c r="B30" s="1" t="s">
        <v>1236</v>
      </c>
      <c r="C30" s="1" t="s">
        <v>1237</v>
      </c>
      <c r="D30" s="1" t="s">
        <v>10066</v>
      </c>
      <c r="E30" s="1" t="s">
        <v>10067</v>
      </c>
      <c r="F30" s="1" t="s">
        <v>3558</v>
      </c>
      <c r="G30" s="1" t="s">
        <v>51</v>
      </c>
      <c r="H30" s="2">
        <v>1500000</v>
      </c>
    </row>
    <row r="31" spans="1:8" x14ac:dyDescent="0.2">
      <c r="A31" s="1" t="s">
        <v>64</v>
      </c>
      <c r="B31" s="1" t="s">
        <v>2113</v>
      </c>
      <c r="C31" s="1" t="s">
        <v>2114</v>
      </c>
      <c r="D31" s="1" t="s">
        <v>8347</v>
      </c>
      <c r="E31" s="1" t="s">
        <v>8348</v>
      </c>
      <c r="F31" s="1" t="s">
        <v>2641</v>
      </c>
      <c r="G31" s="1" t="s">
        <v>51</v>
      </c>
      <c r="H31" s="2">
        <v>460952.38</v>
      </c>
    </row>
    <row r="32" spans="1:8" x14ac:dyDescent="0.2">
      <c r="A32" s="1" t="s">
        <v>64</v>
      </c>
      <c r="B32" s="1" t="s">
        <v>2188</v>
      </c>
      <c r="C32" s="1" t="s">
        <v>2189</v>
      </c>
      <c r="D32" s="1" t="s">
        <v>5787</v>
      </c>
      <c r="E32" s="1" t="s">
        <v>5788</v>
      </c>
      <c r="F32" s="1" t="s">
        <v>2641</v>
      </c>
      <c r="G32" s="1" t="s">
        <v>51</v>
      </c>
      <c r="H32" s="2">
        <v>460952.38</v>
      </c>
    </row>
    <row r="33" spans="1:8" x14ac:dyDescent="0.2">
      <c r="A33" s="1" t="s">
        <v>64</v>
      </c>
      <c r="B33" s="1" t="s">
        <v>2188</v>
      </c>
      <c r="C33" s="1" t="s">
        <v>2189</v>
      </c>
      <c r="D33" s="1" t="s">
        <v>5924</v>
      </c>
      <c r="E33" s="1" t="s">
        <v>5925</v>
      </c>
      <c r="F33" s="1" t="s">
        <v>11</v>
      </c>
      <c r="G33" s="1" t="s">
        <v>51</v>
      </c>
      <c r="H33" s="2">
        <v>222857.14</v>
      </c>
    </row>
    <row r="34" spans="1:8" x14ac:dyDescent="0.2">
      <c r="A34" s="1" t="s">
        <v>64</v>
      </c>
      <c r="B34" s="1" t="s">
        <v>2550</v>
      </c>
      <c r="C34" s="1" t="s">
        <v>2551</v>
      </c>
      <c r="D34" s="1" t="s">
        <v>8937</v>
      </c>
      <c r="E34" s="1" t="s">
        <v>8938</v>
      </c>
      <c r="F34" s="1" t="s">
        <v>209</v>
      </c>
      <c r="G34" s="1" t="s">
        <v>51</v>
      </c>
      <c r="H34" s="2">
        <v>1103448.28</v>
      </c>
    </row>
    <row r="35" spans="1:8" x14ac:dyDescent="0.2">
      <c r="A35" s="1" t="s">
        <v>64</v>
      </c>
      <c r="B35" s="1" t="s">
        <v>2550</v>
      </c>
      <c r="C35" s="1" t="s">
        <v>2551</v>
      </c>
      <c r="D35" s="1" t="s">
        <v>9980</v>
      </c>
      <c r="E35" s="1" t="s">
        <v>9981</v>
      </c>
      <c r="F35" s="1" t="s">
        <v>11</v>
      </c>
      <c r="G35" s="1" t="s">
        <v>51</v>
      </c>
      <c r="H35" s="2">
        <v>556190.48</v>
      </c>
    </row>
    <row r="36" spans="1:8" x14ac:dyDescent="0.2">
      <c r="A36" s="1" t="s">
        <v>64</v>
      </c>
      <c r="B36" s="1" t="s">
        <v>2946</v>
      </c>
      <c r="C36" s="1" t="s">
        <v>2947</v>
      </c>
      <c r="D36" s="1" t="s">
        <v>8761</v>
      </c>
      <c r="E36" s="1" t="s">
        <v>8762</v>
      </c>
      <c r="F36" s="1" t="s">
        <v>723</v>
      </c>
      <c r="G36" s="1" t="s">
        <v>51</v>
      </c>
      <c r="H36" s="2">
        <v>444647.62</v>
      </c>
    </row>
    <row r="37" spans="1:8" x14ac:dyDescent="0.2">
      <c r="A37" s="1" t="s">
        <v>64</v>
      </c>
      <c r="B37" s="1" t="s">
        <v>2946</v>
      </c>
      <c r="C37" s="1" t="s">
        <v>2947</v>
      </c>
      <c r="D37" s="1" t="s">
        <v>9665</v>
      </c>
      <c r="E37" s="1" t="s">
        <v>9666</v>
      </c>
      <c r="F37" s="1" t="s">
        <v>50</v>
      </c>
      <c r="G37" s="1" t="s">
        <v>51</v>
      </c>
      <c r="H37" s="2">
        <v>222857.14</v>
      </c>
    </row>
    <row r="38" spans="1:8" x14ac:dyDescent="0.2">
      <c r="A38" s="1" t="s">
        <v>64</v>
      </c>
      <c r="B38" s="1" t="s">
        <v>2946</v>
      </c>
      <c r="C38" s="1" t="s">
        <v>2947</v>
      </c>
      <c r="D38" s="1" t="s">
        <v>10174</v>
      </c>
      <c r="E38" s="1" t="s">
        <v>10175</v>
      </c>
      <c r="F38" s="1" t="s">
        <v>2641</v>
      </c>
      <c r="G38" s="1" t="s">
        <v>51</v>
      </c>
      <c r="H38" s="2">
        <v>911877.39</v>
      </c>
    </row>
    <row r="39" spans="1:8" ht="22.5" x14ac:dyDescent="0.2">
      <c r="A39" s="1" t="s">
        <v>64</v>
      </c>
      <c r="B39" s="1" t="s">
        <v>1979</v>
      </c>
      <c r="C39" s="1" t="s">
        <v>1980</v>
      </c>
      <c r="D39" s="1" t="s">
        <v>4581</v>
      </c>
      <c r="E39" s="1" t="s">
        <v>4582</v>
      </c>
      <c r="F39" s="1" t="s">
        <v>3948</v>
      </c>
      <c r="G39" s="1" t="s">
        <v>51</v>
      </c>
      <c r="H39" s="2">
        <v>350000</v>
      </c>
    </row>
    <row r="40" spans="1:8" x14ac:dyDescent="0.2">
      <c r="A40" s="1" t="s">
        <v>64</v>
      </c>
      <c r="B40" s="1" t="s">
        <v>1979</v>
      </c>
      <c r="C40" s="1" t="s">
        <v>1980</v>
      </c>
      <c r="D40" s="1" t="s">
        <v>7234</v>
      </c>
      <c r="E40" s="1" t="s">
        <v>7235</v>
      </c>
      <c r="F40" s="1" t="s">
        <v>3558</v>
      </c>
      <c r="G40" s="1" t="s">
        <v>51</v>
      </c>
      <c r="H40" s="2">
        <v>2000000</v>
      </c>
    </row>
    <row r="41" spans="1:8" x14ac:dyDescent="0.2">
      <c r="A41" s="1" t="s">
        <v>64</v>
      </c>
      <c r="B41" s="1" t="s">
        <v>854</v>
      </c>
      <c r="C41" s="1" t="s">
        <v>855</v>
      </c>
      <c r="D41" s="1" t="s">
        <v>4609</v>
      </c>
      <c r="E41" s="1" t="s">
        <v>4610</v>
      </c>
      <c r="F41" s="1" t="s">
        <v>50</v>
      </c>
      <c r="G41" s="1" t="s">
        <v>51</v>
      </c>
      <c r="H41" s="2">
        <v>249000</v>
      </c>
    </row>
    <row r="42" spans="1:8" x14ac:dyDescent="0.2">
      <c r="A42" s="1" t="s">
        <v>64</v>
      </c>
      <c r="B42" s="1" t="s">
        <v>854</v>
      </c>
      <c r="C42" s="1" t="s">
        <v>855</v>
      </c>
      <c r="D42" s="1" t="s">
        <v>6247</v>
      </c>
      <c r="E42" s="1" t="s">
        <v>6248</v>
      </c>
      <c r="F42" s="1" t="s">
        <v>2641</v>
      </c>
      <c r="G42" s="1" t="s">
        <v>51</v>
      </c>
      <c r="H42" s="2">
        <v>911877.39</v>
      </c>
    </row>
    <row r="43" spans="1:8" x14ac:dyDescent="0.2">
      <c r="A43" s="1" t="s">
        <v>64</v>
      </c>
      <c r="B43" s="1" t="s">
        <v>186</v>
      </c>
      <c r="C43" s="1" t="s">
        <v>187</v>
      </c>
      <c r="D43" s="1" t="s">
        <v>9798</v>
      </c>
      <c r="E43" s="1" t="s">
        <v>9799</v>
      </c>
      <c r="F43" s="1" t="s">
        <v>11</v>
      </c>
      <c r="G43" s="1" t="s">
        <v>51</v>
      </c>
      <c r="H43" s="2">
        <v>460952.38</v>
      </c>
    </row>
    <row r="44" spans="1:8" x14ac:dyDescent="0.2">
      <c r="A44" s="1" t="s">
        <v>64</v>
      </c>
      <c r="B44" s="1" t="s">
        <v>3181</v>
      </c>
      <c r="C44" s="1" t="s">
        <v>3182</v>
      </c>
      <c r="D44" s="1" t="s">
        <v>4655</v>
      </c>
      <c r="E44" s="1" t="s">
        <v>4656</v>
      </c>
      <c r="F44" s="1" t="s">
        <v>215</v>
      </c>
      <c r="G44" s="1" t="s">
        <v>51</v>
      </c>
      <c r="H44" s="2">
        <v>250000</v>
      </c>
    </row>
    <row r="45" spans="1:8" x14ac:dyDescent="0.2">
      <c r="A45" s="1" t="s">
        <v>64</v>
      </c>
      <c r="B45" s="1" t="s">
        <v>2103</v>
      </c>
      <c r="C45" s="1" t="s">
        <v>2104</v>
      </c>
      <c r="D45" s="1" t="s">
        <v>8592</v>
      </c>
      <c r="E45" s="1" t="s">
        <v>8593</v>
      </c>
      <c r="F45" s="1" t="s">
        <v>2641</v>
      </c>
      <c r="G45" s="1" t="s">
        <v>51</v>
      </c>
      <c r="H45" s="2">
        <v>911877.39</v>
      </c>
    </row>
    <row r="46" spans="1:8" x14ac:dyDescent="0.2">
      <c r="A46" s="1" t="s">
        <v>64</v>
      </c>
      <c r="B46" s="1" t="s">
        <v>2103</v>
      </c>
      <c r="C46" s="1" t="s">
        <v>2104</v>
      </c>
      <c r="D46" s="1" t="s">
        <v>8945</v>
      </c>
      <c r="E46" s="1" t="s">
        <v>8593</v>
      </c>
      <c r="F46" s="1" t="s">
        <v>2641</v>
      </c>
      <c r="G46" s="1" t="s">
        <v>51</v>
      </c>
      <c r="H46" s="2">
        <v>1295019.1599999999</v>
      </c>
    </row>
    <row r="47" spans="1:8" x14ac:dyDescent="0.2">
      <c r="A47" s="1" t="s">
        <v>64</v>
      </c>
      <c r="B47" s="1" t="s">
        <v>1448</v>
      </c>
      <c r="C47" s="1" t="s">
        <v>1449</v>
      </c>
      <c r="D47" s="1" t="s">
        <v>10199</v>
      </c>
      <c r="E47" s="1" t="s">
        <v>10200</v>
      </c>
      <c r="F47" s="1" t="s">
        <v>2641</v>
      </c>
      <c r="G47" s="1" t="s">
        <v>51</v>
      </c>
      <c r="H47" s="2">
        <v>1869731.8</v>
      </c>
    </row>
    <row r="48" spans="1:8" x14ac:dyDescent="0.2">
      <c r="A48" s="1" t="s">
        <v>64</v>
      </c>
      <c r="B48" s="1" t="s">
        <v>757</v>
      </c>
      <c r="C48" s="1" t="s">
        <v>758</v>
      </c>
      <c r="D48" s="1" t="s">
        <v>4377</v>
      </c>
      <c r="E48" s="1" t="s">
        <v>4378</v>
      </c>
      <c r="F48" s="1" t="s">
        <v>3670</v>
      </c>
      <c r="G48" s="1" t="s">
        <v>51</v>
      </c>
      <c r="H48" s="2">
        <v>1000000</v>
      </c>
    </row>
    <row r="49" spans="1:8" x14ac:dyDescent="0.2">
      <c r="A49" s="1" t="s">
        <v>64</v>
      </c>
      <c r="B49" s="1" t="s">
        <v>757</v>
      </c>
      <c r="C49" s="1" t="s">
        <v>758</v>
      </c>
      <c r="D49" s="1" t="s">
        <v>4379</v>
      </c>
      <c r="E49" s="1" t="s">
        <v>4380</v>
      </c>
      <c r="F49" s="1" t="s">
        <v>3670</v>
      </c>
      <c r="G49" s="1" t="s">
        <v>51</v>
      </c>
      <c r="H49" s="2">
        <v>1000000</v>
      </c>
    </row>
    <row r="50" spans="1:8" x14ac:dyDescent="0.2">
      <c r="A50" s="1" t="s">
        <v>64</v>
      </c>
      <c r="B50" s="1" t="s">
        <v>757</v>
      </c>
      <c r="C50" s="1" t="s">
        <v>758</v>
      </c>
      <c r="D50" s="1" t="s">
        <v>7171</v>
      </c>
      <c r="E50" s="1" t="s">
        <v>7172</v>
      </c>
      <c r="F50" s="1" t="s">
        <v>2641</v>
      </c>
      <c r="G50" s="1" t="s">
        <v>51</v>
      </c>
      <c r="H50" s="2">
        <v>911877.39</v>
      </c>
    </row>
    <row r="51" spans="1:8" x14ac:dyDescent="0.2">
      <c r="A51" s="1" t="s">
        <v>64</v>
      </c>
      <c r="B51" s="1" t="s">
        <v>757</v>
      </c>
      <c r="C51" s="1" t="s">
        <v>758</v>
      </c>
      <c r="D51" s="1" t="s">
        <v>8889</v>
      </c>
      <c r="E51" s="1" t="s">
        <v>8890</v>
      </c>
      <c r="F51" s="1" t="s">
        <v>209</v>
      </c>
      <c r="G51" s="1" t="s">
        <v>51</v>
      </c>
      <c r="H51" s="2">
        <v>2157088.12</v>
      </c>
    </row>
    <row r="52" spans="1:8" x14ac:dyDescent="0.2">
      <c r="A52" s="1" t="s">
        <v>64</v>
      </c>
      <c r="B52" s="1" t="s">
        <v>757</v>
      </c>
      <c r="C52" s="1" t="s">
        <v>758</v>
      </c>
      <c r="D52" s="1" t="s">
        <v>9987</v>
      </c>
      <c r="E52" s="1" t="s">
        <v>9988</v>
      </c>
      <c r="F52" s="1" t="s">
        <v>3558</v>
      </c>
      <c r="G52" s="1" t="s">
        <v>51</v>
      </c>
      <c r="H52" s="2">
        <v>5400000</v>
      </c>
    </row>
    <row r="53" spans="1:8" x14ac:dyDescent="0.2">
      <c r="A53" s="1" t="s">
        <v>64</v>
      </c>
      <c r="B53" s="1" t="s">
        <v>2063</v>
      </c>
      <c r="C53" s="1" t="s">
        <v>2064</v>
      </c>
      <c r="D53" s="1" t="s">
        <v>9591</v>
      </c>
      <c r="E53" s="1" t="s">
        <v>9592</v>
      </c>
      <c r="F53" s="1" t="s">
        <v>3558</v>
      </c>
      <c r="G53" s="1" t="s">
        <v>51</v>
      </c>
      <c r="H53" s="2">
        <v>2800000</v>
      </c>
    </row>
    <row r="54" spans="1:8" x14ac:dyDescent="0.2">
      <c r="A54" s="1" t="s">
        <v>64</v>
      </c>
      <c r="B54" s="1" t="s">
        <v>1079</v>
      </c>
      <c r="C54" s="1" t="s">
        <v>1080</v>
      </c>
      <c r="D54" s="1" t="s">
        <v>9412</v>
      </c>
      <c r="E54" s="1" t="s">
        <v>9413</v>
      </c>
      <c r="F54" s="1" t="s">
        <v>2641</v>
      </c>
      <c r="G54" s="1" t="s">
        <v>51</v>
      </c>
      <c r="H54" s="2">
        <v>911877.39</v>
      </c>
    </row>
    <row r="55" spans="1:8" x14ac:dyDescent="0.2">
      <c r="A55" s="1" t="s">
        <v>64</v>
      </c>
      <c r="B55" s="1" t="s">
        <v>1079</v>
      </c>
      <c r="C55" s="1" t="s">
        <v>1080</v>
      </c>
      <c r="D55" s="1" t="s">
        <v>10130</v>
      </c>
      <c r="E55" s="1" t="s">
        <v>10131</v>
      </c>
      <c r="F55" s="1" t="s">
        <v>2641</v>
      </c>
      <c r="G55" s="1" t="s">
        <v>51</v>
      </c>
      <c r="H55" s="2">
        <v>911877.39</v>
      </c>
    </row>
    <row r="56" spans="1:8" x14ac:dyDescent="0.2">
      <c r="A56" s="1" t="s">
        <v>64</v>
      </c>
      <c r="B56" s="1" t="s">
        <v>1810</v>
      </c>
      <c r="C56" s="1" t="s">
        <v>1811</v>
      </c>
      <c r="D56" s="1" t="s">
        <v>9492</v>
      </c>
      <c r="E56" s="1" t="s">
        <v>9493</v>
      </c>
      <c r="F56" s="1" t="s">
        <v>2641</v>
      </c>
      <c r="G56" s="1" t="s">
        <v>51</v>
      </c>
      <c r="H56" s="2">
        <v>911877.39</v>
      </c>
    </row>
    <row r="57" spans="1:8" x14ac:dyDescent="0.2">
      <c r="A57" s="1" t="s">
        <v>64</v>
      </c>
      <c r="B57" s="1" t="s">
        <v>1917</v>
      </c>
      <c r="C57" s="1" t="s">
        <v>1918</v>
      </c>
      <c r="D57" s="1" t="s">
        <v>6574</v>
      </c>
      <c r="E57" s="1" t="s">
        <v>6575</v>
      </c>
      <c r="F57" s="1" t="s">
        <v>11</v>
      </c>
      <c r="G57" s="1" t="s">
        <v>51</v>
      </c>
      <c r="H57" s="2">
        <v>556190.48</v>
      </c>
    </row>
    <row r="58" spans="1:8" x14ac:dyDescent="0.2">
      <c r="A58" s="1" t="s">
        <v>64</v>
      </c>
      <c r="B58" s="1" t="s">
        <v>1917</v>
      </c>
      <c r="C58" s="1" t="s">
        <v>1918</v>
      </c>
      <c r="D58" s="1" t="s">
        <v>7100</v>
      </c>
      <c r="E58" s="1" t="s">
        <v>7101</v>
      </c>
      <c r="F58" s="1" t="s">
        <v>2641</v>
      </c>
      <c r="G58" s="1" t="s">
        <v>51</v>
      </c>
      <c r="H58" s="2">
        <v>1342911.88</v>
      </c>
    </row>
    <row r="59" spans="1:8" x14ac:dyDescent="0.2">
      <c r="A59" s="1" t="s">
        <v>64</v>
      </c>
      <c r="B59" s="1" t="s">
        <v>1917</v>
      </c>
      <c r="C59" s="1" t="s">
        <v>1918</v>
      </c>
      <c r="D59" s="1" t="s">
        <v>7927</v>
      </c>
      <c r="E59" s="1" t="s">
        <v>7928</v>
      </c>
      <c r="F59" s="1" t="s">
        <v>2641</v>
      </c>
      <c r="G59" s="1" t="s">
        <v>51</v>
      </c>
      <c r="H59" s="2">
        <v>1869731.8</v>
      </c>
    </row>
    <row r="60" spans="1:8" x14ac:dyDescent="0.2">
      <c r="A60" s="1" t="s">
        <v>64</v>
      </c>
      <c r="B60" s="1" t="s">
        <v>3210</v>
      </c>
      <c r="C60" s="1" t="s">
        <v>9710</v>
      </c>
      <c r="D60" s="1" t="s">
        <v>9709</v>
      </c>
      <c r="E60" s="1" t="s">
        <v>8458</v>
      </c>
      <c r="F60" s="1" t="s">
        <v>3838</v>
      </c>
      <c r="G60" s="1" t="s">
        <v>51</v>
      </c>
      <c r="H60" s="2">
        <v>561087</v>
      </c>
    </row>
    <row r="61" spans="1:8" x14ac:dyDescent="0.2">
      <c r="A61" s="1" t="s">
        <v>64</v>
      </c>
      <c r="B61" s="1" t="s">
        <v>2488</v>
      </c>
      <c r="C61" s="1" t="s">
        <v>2489</v>
      </c>
      <c r="D61" s="1" t="s">
        <v>6187</v>
      </c>
      <c r="E61" s="1" t="s">
        <v>6188</v>
      </c>
      <c r="F61" s="1" t="s">
        <v>2641</v>
      </c>
      <c r="G61" s="1" t="s">
        <v>51</v>
      </c>
      <c r="H61" s="2">
        <v>295366.67</v>
      </c>
    </row>
    <row r="62" spans="1:8" x14ac:dyDescent="0.2">
      <c r="A62" s="1" t="s">
        <v>64</v>
      </c>
      <c r="B62" s="1" t="s">
        <v>376</v>
      </c>
      <c r="C62" s="1" t="s">
        <v>377</v>
      </c>
      <c r="D62" s="1" t="s">
        <v>8144</v>
      </c>
      <c r="E62" s="1" t="s">
        <v>8145</v>
      </c>
      <c r="F62" s="1" t="s">
        <v>2641</v>
      </c>
      <c r="G62" s="1" t="s">
        <v>51</v>
      </c>
      <c r="H62" s="2">
        <v>270476.19</v>
      </c>
    </row>
    <row r="63" spans="1:8" ht="67.5" x14ac:dyDescent="0.2">
      <c r="A63" s="1" t="s">
        <v>64</v>
      </c>
      <c r="B63" s="1" t="s">
        <v>3321</v>
      </c>
      <c r="C63" s="1" t="s">
        <v>3322</v>
      </c>
      <c r="D63" s="1" t="s">
        <v>4910</v>
      </c>
      <c r="E63" s="1" t="s">
        <v>4911</v>
      </c>
      <c r="F63" s="1" t="s">
        <v>215</v>
      </c>
      <c r="G63" s="1" t="s">
        <v>51</v>
      </c>
      <c r="H63" s="2">
        <v>1500000</v>
      </c>
    </row>
    <row r="64" spans="1:8" x14ac:dyDescent="0.2">
      <c r="A64" s="1" t="s">
        <v>64</v>
      </c>
      <c r="B64" s="1" t="s">
        <v>1460</v>
      </c>
      <c r="C64" s="1" t="s">
        <v>10257</v>
      </c>
      <c r="D64" s="1" t="s">
        <v>10256</v>
      </c>
      <c r="E64" s="1" t="s">
        <v>6476</v>
      </c>
      <c r="F64" s="1" t="s">
        <v>3838</v>
      </c>
      <c r="G64" s="1" t="s">
        <v>51</v>
      </c>
      <c r="H64" s="2">
        <v>200000</v>
      </c>
    </row>
    <row r="65" spans="1:8" x14ac:dyDescent="0.2">
      <c r="A65" s="1" t="s">
        <v>64</v>
      </c>
      <c r="B65" s="1" t="s">
        <v>1460</v>
      </c>
      <c r="C65" s="1" t="s">
        <v>10012</v>
      </c>
      <c r="D65" s="1" t="s">
        <v>10011</v>
      </c>
      <c r="E65" s="1" t="s">
        <v>6476</v>
      </c>
      <c r="F65" s="1" t="s">
        <v>3838</v>
      </c>
      <c r="G65" s="1" t="s">
        <v>51</v>
      </c>
      <c r="H65" s="2">
        <v>200000</v>
      </c>
    </row>
    <row r="66" spans="1:8" x14ac:dyDescent="0.2">
      <c r="A66" s="1" t="s">
        <v>64</v>
      </c>
      <c r="B66" s="1" t="s">
        <v>1460</v>
      </c>
      <c r="C66" s="1" t="s">
        <v>10448</v>
      </c>
      <c r="D66" s="1" t="s">
        <v>10447</v>
      </c>
      <c r="E66" s="1" t="s">
        <v>3837</v>
      </c>
      <c r="F66" s="1" t="s">
        <v>3838</v>
      </c>
      <c r="G66" s="1" t="s">
        <v>51</v>
      </c>
      <c r="H66" s="2">
        <v>999985</v>
      </c>
    </row>
    <row r="67" spans="1:8" ht="22.5" x14ac:dyDescent="0.2">
      <c r="A67" s="1" t="s">
        <v>64</v>
      </c>
      <c r="B67" s="1" t="s">
        <v>1460</v>
      </c>
      <c r="C67" s="1" t="s">
        <v>9889</v>
      </c>
      <c r="D67" s="1" t="s">
        <v>9888</v>
      </c>
      <c r="E67" s="1" t="s">
        <v>6476</v>
      </c>
      <c r="F67" s="1" t="s">
        <v>3838</v>
      </c>
      <c r="G67" s="1" t="s">
        <v>51</v>
      </c>
      <c r="H67" s="2">
        <v>2000000</v>
      </c>
    </row>
    <row r="68" spans="1:8" x14ac:dyDescent="0.2">
      <c r="A68" s="1" t="s">
        <v>64</v>
      </c>
      <c r="B68" s="1" t="s">
        <v>1460</v>
      </c>
      <c r="C68" s="1" t="s">
        <v>1461</v>
      </c>
      <c r="D68" s="1" t="s">
        <v>6304</v>
      </c>
      <c r="E68" s="1" t="s">
        <v>6305</v>
      </c>
      <c r="F68" s="1" t="s">
        <v>50</v>
      </c>
      <c r="G68" s="1" t="s">
        <v>51</v>
      </c>
      <c r="H68" s="2">
        <v>1869731.8</v>
      </c>
    </row>
    <row r="69" spans="1:8" ht="22.5" x14ac:dyDescent="0.2">
      <c r="A69" s="1" t="s">
        <v>64</v>
      </c>
      <c r="B69" s="1" t="s">
        <v>1460</v>
      </c>
      <c r="C69" s="1" t="s">
        <v>1461</v>
      </c>
      <c r="D69" s="1" t="s">
        <v>8653</v>
      </c>
      <c r="E69" s="1" t="s">
        <v>8654</v>
      </c>
      <c r="F69" s="1" t="s">
        <v>2641</v>
      </c>
      <c r="G69" s="1" t="s">
        <v>51</v>
      </c>
      <c r="H69" s="2">
        <v>768199.23</v>
      </c>
    </row>
    <row r="70" spans="1:8" ht="22.5" x14ac:dyDescent="0.2">
      <c r="A70" s="1" t="s">
        <v>64</v>
      </c>
      <c r="B70" s="1" t="s">
        <v>1460</v>
      </c>
      <c r="C70" s="1" t="s">
        <v>5996</v>
      </c>
      <c r="D70" s="1" t="s">
        <v>5994</v>
      </c>
      <c r="E70" s="1" t="s">
        <v>5995</v>
      </c>
      <c r="F70" s="1" t="s">
        <v>3474</v>
      </c>
      <c r="G70" s="1" t="s">
        <v>51</v>
      </c>
      <c r="H70" s="2">
        <v>381604.7</v>
      </c>
    </row>
    <row r="71" spans="1:8" ht="22.5" x14ac:dyDescent="0.2">
      <c r="A71" s="1" t="s">
        <v>64</v>
      </c>
      <c r="B71" s="1" t="s">
        <v>1460</v>
      </c>
      <c r="C71" s="1" t="s">
        <v>5996</v>
      </c>
      <c r="D71" s="1" t="s">
        <v>7701</v>
      </c>
      <c r="E71" s="1" t="s">
        <v>7702</v>
      </c>
      <c r="F71" s="1" t="s">
        <v>3931</v>
      </c>
      <c r="G71" s="1" t="s">
        <v>51</v>
      </c>
      <c r="H71" s="2">
        <v>350000</v>
      </c>
    </row>
    <row r="72" spans="1:8" ht="45" x14ac:dyDescent="0.2">
      <c r="A72" s="1" t="s">
        <v>64</v>
      </c>
      <c r="B72" s="1" t="s">
        <v>1460</v>
      </c>
      <c r="C72" s="1" t="s">
        <v>5061</v>
      </c>
      <c r="D72" s="1" t="s">
        <v>5059</v>
      </c>
      <c r="E72" s="1" t="s">
        <v>5060</v>
      </c>
      <c r="F72" s="1" t="s">
        <v>3999</v>
      </c>
      <c r="G72" s="1" t="s">
        <v>51</v>
      </c>
      <c r="H72" s="2">
        <v>997500</v>
      </c>
    </row>
    <row r="73" spans="1:8" x14ac:dyDescent="0.2">
      <c r="A73" s="1" t="s">
        <v>64</v>
      </c>
      <c r="B73" s="1" t="s">
        <v>1176</v>
      </c>
      <c r="C73" s="1" t="s">
        <v>1177</v>
      </c>
      <c r="D73" s="1" t="s">
        <v>7283</v>
      </c>
      <c r="E73" s="1" t="s">
        <v>7284</v>
      </c>
      <c r="F73" s="1" t="s">
        <v>3558</v>
      </c>
      <c r="G73" s="1" t="s">
        <v>51</v>
      </c>
      <c r="H73" s="2">
        <v>900000</v>
      </c>
    </row>
    <row r="74" spans="1:8" x14ac:dyDescent="0.2">
      <c r="A74" s="1" t="s">
        <v>64</v>
      </c>
      <c r="B74" s="1" t="s">
        <v>1176</v>
      </c>
      <c r="C74" s="1" t="s">
        <v>1177</v>
      </c>
      <c r="D74" s="1" t="s">
        <v>9537</v>
      </c>
      <c r="E74" s="1" t="s">
        <v>9538</v>
      </c>
      <c r="F74" s="1" t="s">
        <v>2641</v>
      </c>
      <c r="G74" s="1" t="s">
        <v>51</v>
      </c>
      <c r="H74" s="2">
        <v>1869731.8</v>
      </c>
    </row>
    <row r="75" spans="1:8" x14ac:dyDescent="0.2">
      <c r="A75" s="1" t="s">
        <v>64</v>
      </c>
      <c r="B75" s="1" t="s">
        <v>2612</v>
      </c>
      <c r="C75" s="1" t="s">
        <v>2613</v>
      </c>
      <c r="D75" s="1" t="s">
        <v>6044</v>
      </c>
      <c r="E75" s="1" t="s">
        <v>6045</v>
      </c>
      <c r="F75" s="1" t="s">
        <v>2641</v>
      </c>
      <c r="G75" s="1" t="s">
        <v>51</v>
      </c>
      <c r="H75" s="2">
        <v>270476.19</v>
      </c>
    </row>
    <row r="76" spans="1:8" x14ac:dyDescent="0.2">
      <c r="A76" s="1" t="s">
        <v>64</v>
      </c>
      <c r="B76" s="1" t="s">
        <v>2612</v>
      </c>
      <c r="C76" s="1" t="s">
        <v>2613</v>
      </c>
      <c r="D76" s="1" t="s">
        <v>7664</v>
      </c>
      <c r="E76" s="1" t="s">
        <v>7665</v>
      </c>
      <c r="F76" s="1" t="s">
        <v>3558</v>
      </c>
      <c r="G76" s="1" t="s">
        <v>51</v>
      </c>
      <c r="H76" s="2">
        <v>500000</v>
      </c>
    </row>
    <row r="77" spans="1:8" x14ac:dyDescent="0.2">
      <c r="A77" s="1" t="s">
        <v>64</v>
      </c>
      <c r="B77" s="1" t="s">
        <v>1229</v>
      </c>
      <c r="C77" s="1" t="s">
        <v>1230</v>
      </c>
      <c r="D77" s="1" t="s">
        <v>10051</v>
      </c>
      <c r="E77" s="1" t="s">
        <v>10052</v>
      </c>
      <c r="F77" s="1" t="s">
        <v>3558</v>
      </c>
      <c r="G77" s="1" t="s">
        <v>51</v>
      </c>
      <c r="H77" s="2">
        <v>1000000</v>
      </c>
    </row>
    <row r="78" spans="1:8" x14ac:dyDescent="0.2">
      <c r="A78" s="1" t="s">
        <v>64</v>
      </c>
      <c r="B78" s="1" t="s">
        <v>2942</v>
      </c>
      <c r="C78" s="1" t="s">
        <v>2943</v>
      </c>
      <c r="D78" s="1" t="s">
        <v>3399</v>
      </c>
      <c r="E78" s="1" t="s">
        <v>3400</v>
      </c>
      <c r="F78" s="1" t="s">
        <v>209</v>
      </c>
      <c r="G78" s="1" t="s">
        <v>51</v>
      </c>
      <c r="H78" s="2">
        <v>1869731.8</v>
      </c>
    </row>
    <row r="79" spans="1:8" x14ac:dyDescent="0.2">
      <c r="A79" s="1" t="s">
        <v>64</v>
      </c>
      <c r="B79" s="1" t="s">
        <v>2942</v>
      </c>
      <c r="C79" s="1" t="s">
        <v>2943</v>
      </c>
      <c r="D79" s="1" t="s">
        <v>7361</v>
      </c>
      <c r="E79" s="1" t="s">
        <v>7362</v>
      </c>
      <c r="F79" s="1" t="s">
        <v>3558</v>
      </c>
      <c r="G79" s="1" t="s">
        <v>51</v>
      </c>
      <c r="H79" s="2">
        <v>2020000</v>
      </c>
    </row>
    <row r="80" spans="1:8" x14ac:dyDescent="0.2">
      <c r="A80" s="1" t="s">
        <v>64</v>
      </c>
      <c r="B80" s="1" t="s">
        <v>1221</v>
      </c>
      <c r="C80" s="1" t="s">
        <v>1222</v>
      </c>
      <c r="D80" s="1" t="s">
        <v>5254</v>
      </c>
      <c r="E80" s="1" t="s">
        <v>5255</v>
      </c>
      <c r="F80" s="1" t="s">
        <v>215</v>
      </c>
      <c r="G80" s="1" t="s">
        <v>51</v>
      </c>
      <c r="H80" s="2">
        <v>500000</v>
      </c>
    </row>
    <row r="81" spans="1:8" x14ac:dyDescent="0.2">
      <c r="A81" s="1" t="s">
        <v>64</v>
      </c>
      <c r="B81" s="1" t="s">
        <v>2301</v>
      </c>
      <c r="C81" s="1" t="s">
        <v>2302</v>
      </c>
      <c r="D81" s="1" t="s">
        <v>7350</v>
      </c>
      <c r="E81" s="1" t="s">
        <v>7351</v>
      </c>
      <c r="F81" s="1" t="s">
        <v>2641</v>
      </c>
      <c r="G81" s="1" t="s">
        <v>51</v>
      </c>
      <c r="H81" s="2">
        <v>911877.39</v>
      </c>
    </row>
    <row r="82" spans="1:8" x14ac:dyDescent="0.2">
      <c r="A82" s="1" t="s">
        <v>64</v>
      </c>
      <c r="B82" s="1" t="s">
        <v>2301</v>
      </c>
      <c r="C82" s="1" t="s">
        <v>2302</v>
      </c>
      <c r="D82" s="1" t="s">
        <v>7641</v>
      </c>
      <c r="E82" s="1" t="s">
        <v>7351</v>
      </c>
      <c r="F82" s="1" t="s">
        <v>2641</v>
      </c>
      <c r="G82" s="1" t="s">
        <v>51</v>
      </c>
      <c r="H82" s="2">
        <v>460952.38</v>
      </c>
    </row>
    <row r="83" spans="1:8" x14ac:dyDescent="0.2">
      <c r="A83" s="1" t="s">
        <v>64</v>
      </c>
      <c r="B83" s="1" t="s">
        <v>1377</v>
      </c>
      <c r="C83" s="1" t="s">
        <v>1378</v>
      </c>
      <c r="D83" s="1" t="s">
        <v>7650</v>
      </c>
      <c r="E83" s="1" t="s">
        <v>7651</v>
      </c>
      <c r="F83" s="1" t="s">
        <v>3558</v>
      </c>
      <c r="G83" s="1" t="s">
        <v>51</v>
      </c>
      <c r="H83" s="2">
        <v>1500000</v>
      </c>
    </row>
    <row r="84" spans="1:8" x14ac:dyDescent="0.2">
      <c r="A84" s="1" t="s">
        <v>64</v>
      </c>
      <c r="B84" s="1" t="s">
        <v>2262</v>
      </c>
      <c r="C84" s="1" t="s">
        <v>2263</v>
      </c>
      <c r="D84" s="1" t="s">
        <v>5880</v>
      </c>
      <c r="E84" s="1" t="s">
        <v>5881</v>
      </c>
      <c r="F84" s="1" t="s">
        <v>11</v>
      </c>
      <c r="G84" s="1" t="s">
        <v>51</v>
      </c>
      <c r="H84" s="2">
        <v>222857.14</v>
      </c>
    </row>
    <row r="85" spans="1:8" x14ac:dyDescent="0.2">
      <c r="A85" s="1" t="s">
        <v>64</v>
      </c>
      <c r="B85" s="1" t="s">
        <v>2262</v>
      </c>
      <c r="C85" s="1" t="s">
        <v>2263</v>
      </c>
      <c r="D85" s="1" t="s">
        <v>10034</v>
      </c>
      <c r="E85" s="1" t="s">
        <v>10035</v>
      </c>
      <c r="F85" s="1" t="s">
        <v>3558</v>
      </c>
      <c r="G85" s="1" t="s">
        <v>51</v>
      </c>
      <c r="H85" s="2">
        <v>1000000</v>
      </c>
    </row>
    <row r="86" spans="1:8" x14ac:dyDescent="0.2">
      <c r="A86" s="1" t="s">
        <v>64</v>
      </c>
      <c r="B86" s="1" t="s">
        <v>1876</v>
      </c>
      <c r="C86" s="1" t="s">
        <v>9712</v>
      </c>
      <c r="D86" s="1" t="s">
        <v>9711</v>
      </c>
      <c r="E86" s="1" t="s">
        <v>8458</v>
      </c>
      <c r="F86" s="1" t="s">
        <v>3838</v>
      </c>
      <c r="G86" s="1" t="s">
        <v>51</v>
      </c>
      <c r="H86" s="2">
        <v>499970</v>
      </c>
    </row>
    <row r="87" spans="1:8" x14ac:dyDescent="0.2">
      <c r="A87" s="1" t="s">
        <v>64</v>
      </c>
      <c r="B87" s="1" t="s">
        <v>1525</v>
      </c>
      <c r="C87" s="1" t="s">
        <v>1526</v>
      </c>
      <c r="D87" s="1" t="s">
        <v>10138</v>
      </c>
      <c r="E87" s="1" t="s">
        <v>10139</v>
      </c>
      <c r="F87" s="1" t="s">
        <v>2641</v>
      </c>
      <c r="G87" s="1" t="s">
        <v>51</v>
      </c>
      <c r="H87" s="2">
        <v>746666.67</v>
      </c>
    </row>
    <row r="88" spans="1:8" x14ac:dyDescent="0.2">
      <c r="A88" s="1" t="s">
        <v>64</v>
      </c>
      <c r="B88" s="1" t="s">
        <v>1675</v>
      </c>
      <c r="C88" s="1" t="s">
        <v>1676</v>
      </c>
      <c r="D88" s="1" t="s">
        <v>10207</v>
      </c>
      <c r="E88" s="1" t="s">
        <v>10208</v>
      </c>
      <c r="F88" s="1" t="s">
        <v>2641</v>
      </c>
      <c r="G88" s="1" t="s">
        <v>51</v>
      </c>
      <c r="H88" s="2">
        <v>911877.39</v>
      </c>
    </row>
    <row r="89" spans="1:8" x14ac:dyDescent="0.2">
      <c r="A89" s="1" t="s">
        <v>64</v>
      </c>
      <c r="B89" s="1" t="s">
        <v>1426</v>
      </c>
      <c r="C89" s="1" t="s">
        <v>1427</v>
      </c>
      <c r="D89" s="1" t="s">
        <v>10083</v>
      </c>
      <c r="E89" s="1" t="s">
        <v>10084</v>
      </c>
      <c r="F89" s="1" t="s">
        <v>3558</v>
      </c>
      <c r="G89" s="1" t="s">
        <v>51</v>
      </c>
      <c r="H89" s="2">
        <v>1000000</v>
      </c>
    </row>
    <row r="90" spans="1:8" ht="33.75" x14ac:dyDescent="0.2">
      <c r="A90" s="1" t="s">
        <v>64</v>
      </c>
      <c r="B90" s="1" t="s">
        <v>1075</v>
      </c>
      <c r="C90" s="1" t="s">
        <v>1076</v>
      </c>
      <c r="D90" s="1" t="s">
        <v>4571</v>
      </c>
      <c r="E90" s="1" t="s">
        <v>4572</v>
      </c>
      <c r="F90" s="1" t="s">
        <v>215</v>
      </c>
      <c r="G90" s="1" t="s">
        <v>51</v>
      </c>
      <c r="H90" s="2">
        <v>2000000</v>
      </c>
    </row>
    <row r="91" spans="1:8" ht="22.5" x14ac:dyDescent="0.2">
      <c r="A91" s="1" t="s">
        <v>64</v>
      </c>
      <c r="B91" s="1" t="s">
        <v>1075</v>
      </c>
      <c r="C91" s="1" t="s">
        <v>1076</v>
      </c>
      <c r="D91" s="1" t="s">
        <v>8770</v>
      </c>
      <c r="E91" s="1" t="s">
        <v>8771</v>
      </c>
      <c r="F91" s="1" t="s">
        <v>215</v>
      </c>
      <c r="G91" s="1" t="s">
        <v>51</v>
      </c>
      <c r="H91" s="2">
        <v>4000000</v>
      </c>
    </row>
    <row r="92" spans="1:8" x14ac:dyDescent="0.2">
      <c r="A92" s="1" t="s">
        <v>64</v>
      </c>
      <c r="B92" s="1" t="s">
        <v>1588</v>
      </c>
      <c r="C92" s="1" t="s">
        <v>1589</v>
      </c>
      <c r="D92" s="1" t="s">
        <v>7690</v>
      </c>
      <c r="E92" s="1" t="s">
        <v>7691</v>
      </c>
      <c r="F92" s="1" t="s">
        <v>3558</v>
      </c>
      <c r="G92" s="1" t="s">
        <v>51</v>
      </c>
      <c r="H92" s="2">
        <v>500000</v>
      </c>
    </row>
    <row r="93" spans="1:8" x14ac:dyDescent="0.2">
      <c r="A93" s="1" t="s">
        <v>64</v>
      </c>
      <c r="B93" s="1" t="s">
        <v>1588</v>
      </c>
      <c r="C93" s="1" t="s">
        <v>1589</v>
      </c>
      <c r="D93" s="1" t="s">
        <v>9490</v>
      </c>
      <c r="E93" s="1" t="s">
        <v>9491</v>
      </c>
      <c r="F93" s="1" t="s">
        <v>3558</v>
      </c>
      <c r="G93" s="1" t="s">
        <v>51</v>
      </c>
      <c r="H93" s="2">
        <v>500000</v>
      </c>
    </row>
    <row r="94" spans="1:8" x14ac:dyDescent="0.2">
      <c r="A94" s="1" t="s">
        <v>64</v>
      </c>
      <c r="B94" s="1" t="s">
        <v>1588</v>
      </c>
      <c r="C94" s="1" t="s">
        <v>1589</v>
      </c>
      <c r="D94" s="1" t="s">
        <v>10180</v>
      </c>
      <c r="E94" s="1" t="s">
        <v>10181</v>
      </c>
      <c r="F94" s="1" t="s">
        <v>2641</v>
      </c>
      <c r="G94" s="1" t="s">
        <v>51</v>
      </c>
      <c r="H94" s="2">
        <v>911877.39</v>
      </c>
    </row>
    <row r="95" spans="1:8" x14ac:dyDescent="0.2">
      <c r="A95" s="1" t="s">
        <v>64</v>
      </c>
      <c r="B95" s="1" t="s">
        <v>1663</v>
      </c>
      <c r="C95" s="1" t="s">
        <v>1664</v>
      </c>
      <c r="D95" s="1" t="s">
        <v>10132</v>
      </c>
      <c r="E95" s="1" t="s">
        <v>10133</v>
      </c>
      <c r="F95" s="1" t="s">
        <v>2641</v>
      </c>
      <c r="G95" s="1" t="s">
        <v>51</v>
      </c>
      <c r="H95" s="2">
        <v>746666.67</v>
      </c>
    </row>
    <row r="96" spans="1:8" x14ac:dyDescent="0.2">
      <c r="A96" s="1" t="s">
        <v>64</v>
      </c>
      <c r="B96" s="1" t="s">
        <v>1814</v>
      </c>
      <c r="C96" s="1" t="s">
        <v>1815</v>
      </c>
      <c r="D96" s="1" t="s">
        <v>2854</v>
      </c>
      <c r="E96" s="1" t="s">
        <v>2855</v>
      </c>
      <c r="F96" s="1" t="s">
        <v>209</v>
      </c>
      <c r="G96" s="1" t="s">
        <v>51</v>
      </c>
      <c r="H96" s="2">
        <v>346666.67</v>
      </c>
    </row>
    <row r="97" spans="1:8" x14ac:dyDescent="0.2">
      <c r="A97" s="1" t="s">
        <v>64</v>
      </c>
      <c r="B97" s="1" t="s">
        <v>1814</v>
      </c>
      <c r="C97" s="1" t="s">
        <v>1815</v>
      </c>
      <c r="D97" s="1" t="s">
        <v>2864</v>
      </c>
      <c r="E97" s="1" t="s">
        <v>2865</v>
      </c>
      <c r="F97" s="1" t="s">
        <v>209</v>
      </c>
      <c r="G97" s="1" t="s">
        <v>51</v>
      </c>
      <c r="H97" s="2">
        <v>441904.76</v>
      </c>
    </row>
    <row r="98" spans="1:8" x14ac:dyDescent="0.2">
      <c r="A98" s="1" t="s">
        <v>64</v>
      </c>
      <c r="B98" s="1" t="s">
        <v>1814</v>
      </c>
      <c r="C98" s="1" t="s">
        <v>1815</v>
      </c>
      <c r="D98" s="1" t="s">
        <v>7596</v>
      </c>
      <c r="E98" s="1" t="s">
        <v>7597</v>
      </c>
      <c r="F98" s="1" t="s">
        <v>3558</v>
      </c>
      <c r="G98" s="1" t="s">
        <v>51</v>
      </c>
      <c r="H98" s="2">
        <v>500000</v>
      </c>
    </row>
    <row r="99" spans="1:8" x14ac:dyDescent="0.2">
      <c r="A99" s="1" t="s">
        <v>64</v>
      </c>
      <c r="B99" s="1" t="s">
        <v>901</v>
      </c>
      <c r="C99" s="1" t="s">
        <v>902</v>
      </c>
      <c r="D99" s="1" t="s">
        <v>8768</v>
      </c>
      <c r="E99" s="1" t="s">
        <v>8769</v>
      </c>
      <c r="F99" s="1" t="s">
        <v>723</v>
      </c>
      <c r="G99" s="1" t="s">
        <v>51</v>
      </c>
      <c r="H99" s="2">
        <v>328000</v>
      </c>
    </row>
    <row r="100" spans="1:8" x14ac:dyDescent="0.2">
      <c r="A100" s="1" t="s">
        <v>64</v>
      </c>
      <c r="B100" s="1" t="s">
        <v>901</v>
      </c>
      <c r="C100" s="1" t="s">
        <v>902</v>
      </c>
      <c r="D100" s="1" t="s">
        <v>9632</v>
      </c>
      <c r="E100" s="1" t="s">
        <v>9633</v>
      </c>
      <c r="F100" s="1" t="s">
        <v>2641</v>
      </c>
      <c r="G100" s="1" t="s">
        <v>51</v>
      </c>
      <c r="H100" s="2">
        <v>503448.28</v>
      </c>
    </row>
    <row r="101" spans="1:8" ht="22.5" x14ac:dyDescent="0.2">
      <c r="A101" s="1" t="s">
        <v>64</v>
      </c>
      <c r="B101" s="1" t="s">
        <v>901</v>
      </c>
      <c r="C101" s="1" t="s">
        <v>902</v>
      </c>
      <c r="D101" s="1" t="s">
        <v>10205</v>
      </c>
      <c r="E101" s="1" t="s">
        <v>10206</v>
      </c>
      <c r="F101" s="1" t="s">
        <v>2641</v>
      </c>
      <c r="G101" s="1" t="s">
        <v>51</v>
      </c>
      <c r="H101" s="2">
        <v>911877.39</v>
      </c>
    </row>
    <row r="102" spans="1:8" ht="22.5" x14ac:dyDescent="0.2">
      <c r="A102" s="1" t="s">
        <v>64</v>
      </c>
      <c r="B102" s="1" t="s">
        <v>1034</v>
      </c>
      <c r="C102" s="1" t="s">
        <v>1035</v>
      </c>
      <c r="D102" s="1" t="s">
        <v>4590</v>
      </c>
      <c r="E102" s="1" t="s">
        <v>4591</v>
      </c>
      <c r="F102" s="1" t="s">
        <v>3948</v>
      </c>
      <c r="G102" s="1" t="s">
        <v>51</v>
      </c>
      <c r="H102" s="2">
        <v>250000</v>
      </c>
    </row>
    <row r="103" spans="1:8" x14ac:dyDescent="0.2">
      <c r="A103" s="1" t="s">
        <v>64</v>
      </c>
      <c r="B103" s="1" t="s">
        <v>1034</v>
      </c>
      <c r="C103" s="1" t="s">
        <v>1035</v>
      </c>
      <c r="D103" s="1" t="s">
        <v>7524</v>
      </c>
      <c r="E103" s="1" t="s">
        <v>7525</v>
      </c>
      <c r="F103" s="1" t="s">
        <v>3558</v>
      </c>
      <c r="G103" s="1" t="s">
        <v>51</v>
      </c>
      <c r="H103" s="2">
        <v>500000</v>
      </c>
    </row>
    <row r="104" spans="1:8" x14ac:dyDescent="0.2">
      <c r="A104" s="1" t="s">
        <v>64</v>
      </c>
      <c r="B104" s="1" t="s">
        <v>3331</v>
      </c>
      <c r="C104" s="1" t="s">
        <v>3332</v>
      </c>
      <c r="D104" s="1" t="s">
        <v>5981</v>
      </c>
      <c r="E104" s="1" t="s">
        <v>5982</v>
      </c>
      <c r="F104" s="1" t="s">
        <v>2641</v>
      </c>
      <c r="G104" s="1" t="s">
        <v>51</v>
      </c>
      <c r="H104" s="2">
        <v>318095.24</v>
      </c>
    </row>
    <row r="105" spans="1:8" x14ac:dyDescent="0.2">
      <c r="A105" s="1" t="s">
        <v>64</v>
      </c>
      <c r="B105" s="1" t="s">
        <v>1328</v>
      </c>
      <c r="C105" s="1" t="s">
        <v>9940</v>
      </c>
      <c r="D105" s="1" t="s">
        <v>9939</v>
      </c>
      <c r="E105" s="1" t="s">
        <v>6219</v>
      </c>
      <c r="F105" s="1" t="s">
        <v>3838</v>
      </c>
      <c r="G105" s="1" t="s">
        <v>51</v>
      </c>
      <c r="H105" s="2">
        <v>999915</v>
      </c>
    </row>
    <row r="106" spans="1:8" x14ac:dyDescent="0.2">
      <c r="A106" s="1" t="s">
        <v>64</v>
      </c>
      <c r="B106" s="1" t="s">
        <v>1328</v>
      </c>
      <c r="C106" s="1" t="s">
        <v>1329</v>
      </c>
      <c r="D106" s="1" t="s">
        <v>5920</v>
      </c>
      <c r="E106" s="1" t="s">
        <v>5921</v>
      </c>
      <c r="F106" s="1" t="s">
        <v>2641</v>
      </c>
      <c r="G106" s="1" t="s">
        <v>51</v>
      </c>
      <c r="H106" s="2">
        <v>816091.95</v>
      </c>
    </row>
    <row r="107" spans="1:8" x14ac:dyDescent="0.2">
      <c r="A107" s="1" t="s">
        <v>64</v>
      </c>
      <c r="B107" s="1" t="s">
        <v>1748</v>
      </c>
      <c r="C107" s="1" t="s">
        <v>1749</v>
      </c>
      <c r="D107" s="1" t="s">
        <v>4170</v>
      </c>
      <c r="E107" s="1" t="s">
        <v>4171</v>
      </c>
      <c r="F107" s="1" t="s">
        <v>3558</v>
      </c>
      <c r="G107" s="1" t="s">
        <v>51</v>
      </c>
      <c r="H107" s="2">
        <v>6000000</v>
      </c>
    </row>
    <row r="108" spans="1:8" x14ac:dyDescent="0.2">
      <c r="A108" s="1" t="s">
        <v>64</v>
      </c>
      <c r="B108" s="1" t="s">
        <v>1748</v>
      </c>
      <c r="C108" s="1" t="s">
        <v>1749</v>
      </c>
      <c r="D108" s="1" t="s">
        <v>10201</v>
      </c>
      <c r="E108" s="1" t="s">
        <v>10202</v>
      </c>
      <c r="F108" s="1" t="s">
        <v>2641</v>
      </c>
      <c r="G108" s="1" t="s">
        <v>51</v>
      </c>
      <c r="H108" s="2">
        <v>911877.39</v>
      </c>
    </row>
    <row r="109" spans="1:8" x14ac:dyDescent="0.2">
      <c r="A109" s="1" t="s">
        <v>64</v>
      </c>
      <c r="B109" s="1" t="s">
        <v>2906</v>
      </c>
      <c r="C109" s="1" t="s">
        <v>2907</v>
      </c>
      <c r="D109" s="1" t="s">
        <v>9400</v>
      </c>
      <c r="E109" s="1" t="s">
        <v>9401</v>
      </c>
      <c r="F109" s="1" t="s">
        <v>2641</v>
      </c>
      <c r="G109" s="1" t="s">
        <v>51</v>
      </c>
      <c r="H109" s="2">
        <v>3785440.6</v>
      </c>
    </row>
    <row r="110" spans="1:8" x14ac:dyDescent="0.2">
      <c r="A110" s="1" t="s">
        <v>64</v>
      </c>
      <c r="B110" s="1" t="s">
        <v>306</v>
      </c>
      <c r="C110" s="1" t="s">
        <v>307</v>
      </c>
      <c r="D110" s="1" t="s">
        <v>7588</v>
      </c>
      <c r="E110" s="1" t="s">
        <v>7589</v>
      </c>
      <c r="F110" s="1" t="s">
        <v>3558</v>
      </c>
      <c r="G110" s="1" t="s">
        <v>51</v>
      </c>
      <c r="H110" s="2">
        <v>500000</v>
      </c>
    </row>
    <row r="111" spans="1:8" x14ac:dyDescent="0.2">
      <c r="A111" s="1" t="s">
        <v>64</v>
      </c>
      <c r="B111" s="1" t="s">
        <v>306</v>
      </c>
      <c r="C111" s="1" t="s">
        <v>307</v>
      </c>
      <c r="D111" s="1" t="s">
        <v>7692</v>
      </c>
      <c r="E111" s="1" t="s">
        <v>5172</v>
      </c>
      <c r="F111" s="1" t="s">
        <v>3704</v>
      </c>
      <c r="G111" s="1" t="s">
        <v>51</v>
      </c>
      <c r="H111" s="2">
        <v>319428</v>
      </c>
    </row>
    <row r="112" spans="1:8" ht="22.5" x14ac:dyDescent="0.2">
      <c r="A112" s="1" t="s">
        <v>64</v>
      </c>
      <c r="B112" s="1" t="s">
        <v>306</v>
      </c>
      <c r="C112" s="1" t="s">
        <v>307</v>
      </c>
      <c r="D112" s="1" t="s">
        <v>8727</v>
      </c>
      <c r="E112" s="1" t="s">
        <v>8728</v>
      </c>
      <c r="F112" s="1" t="s">
        <v>50</v>
      </c>
      <c r="G112" s="1" t="s">
        <v>51</v>
      </c>
      <c r="H112" s="2">
        <v>911877.39</v>
      </c>
    </row>
    <row r="113" spans="1:8" x14ac:dyDescent="0.2">
      <c r="A113" s="1" t="s">
        <v>64</v>
      </c>
      <c r="B113" s="1" t="s">
        <v>1244</v>
      </c>
      <c r="C113" s="1" t="s">
        <v>1245</v>
      </c>
      <c r="D113" s="1" t="s">
        <v>3403</v>
      </c>
      <c r="E113" s="1" t="s">
        <v>3404</v>
      </c>
      <c r="F113" s="1" t="s">
        <v>723</v>
      </c>
      <c r="G113" s="1" t="s">
        <v>51</v>
      </c>
      <c r="H113" s="2">
        <v>500000</v>
      </c>
    </row>
    <row r="114" spans="1:8" ht="22.5" x14ac:dyDescent="0.2">
      <c r="A114" s="1" t="s">
        <v>64</v>
      </c>
      <c r="B114" s="1" t="s">
        <v>1334</v>
      </c>
      <c r="C114" s="1" t="s">
        <v>1335</v>
      </c>
      <c r="D114" s="1" t="s">
        <v>10178</v>
      </c>
      <c r="E114" s="1" t="s">
        <v>10179</v>
      </c>
      <c r="F114" s="1" t="s">
        <v>2641</v>
      </c>
      <c r="G114" s="1" t="s">
        <v>51</v>
      </c>
      <c r="H114" s="2">
        <v>911877.39</v>
      </c>
    </row>
    <row r="115" spans="1:8" x14ac:dyDescent="0.2">
      <c r="A115" s="1" t="s">
        <v>64</v>
      </c>
      <c r="B115" s="1" t="s">
        <v>1586</v>
      </c>
      <c r="C115" s="1" t="s">
        <v>1587</v>
      </c>
      <c r="D115" s="1" t="s">
        <v>6054</v>
      </c>
      <c r="E115" s="1" t="s">
        <v>6055</v>
      </c>
      <c r="F115" s="1" t="s">
        <v>2641</v>
      </c>
      <c r="G115" s="1" t="s">
        <v>51</v>
      </c>
      <c r="H115" s="2">
        <v>270476.19</v>
      </c>
    </row>
    <row r="116" spans="1:8" x14ac:dyDescent="0.2">
      <c r="A116" s="1" t="s">
        <v>64</v>
      </c>
      <c r="B116" s="1" t="s">
        <v>1586</v>
      </c>
      <c r="C116" s="1" t="s">
        <v>1587</v>
      </c>
      <c r="D116" s="1" t="s">
        <v>8131</v>
      </c>
      <c r="E116" s="1" t="s">
        <v>8132</v>
      </c>
      <c r="F116" s="1" t="s">
        <v>2641</v>
      </c>
      <c r="G116" s="1" t="s">
        <v>51</v>
      </c>
      <c r="H116" s="2">
        <v>270476.19</v>
      </c>
    </row>
    <row r="117" spans="1:8" ht="22.5" x14ac:dyDescent="0.2">
      <c r="A117" s="1" t="s">
        <v>64</v>
      </c>
      <c r="B117" s="1" t="s">
        <v>981</v>
      </c>
      <c r="C117" s="1" t="s">
        <v>982</v>
      </c>
      <c r="D117" s="1" t="s">
        <v>9519</v>
      </c>
      <c r="E117" s="1" t="s">
        <v>9520</v>
      </c>
      <c r="F117" s="1" t="s">
        <v>2641</v>
      </c>
      <c r="G117" s="1" t="s">
        <v>51</v>
      </c>
      <c r="H117" s="2">
        <v>911877.39</v>
      </c>
    </row>
    <row r="118" spans="1:8" ht="22.5" x14ac:dyDescent="0.2">
      <c r="A118" s="1" t="s">
        <v>64</v>
      </c>
      <c r="B118" s="1" t="s">
        <v>981</v>
      </c>
      <c r="C118" s="1" t="s">
        <v>982</v>
      </c>
      <c r="D118" s="1" t="s">
        <v>10146</v>
      </c>
      <c r="E118" s="1" t="s">
        <v>10147</v>
      </c>
      <c r="F118" s="1" t="s">
        <v>3558</v>
      </c>
      <c r="G118" s="1" t="s">
        <v>51</v>
      </c>
      <c r="H118" s="2">
        <v>4000000</v>
      </c>
    </row>
    <row r="119" spans="1:8" x14ac:dyDescent="0.2">
      <c r="A119" s="1" t="s">
        <v>64</v>
      </c>
      <c r="B119" s="1" t="s">
        <v>1468</v>
      </c>
      <c r="C119" s="1" t="s">
        <v>8463</v>
      </c>
      <c r="D119" s="1" t="s">
        <v>8462</v>
      </c>
      <c r="E119" s="1" t="s">
        <v>6678</v>
      </c>
      <c r="F119" s="1" t="s">
        <v>3838</v>
      </c>
      <c r="G119" s="1" t="s">
        <v>51</v>
      </c>
      <c r="H119" s="2">
        <v>499899</v>
      </c>
    </row>
    <row r="120" spans="1:8" ht="22.5" x14ac:dyDescent="0.2">
      <c r="A120" s="1" t="s">
        <v>64</v>
      </c>
      <c r="B120" s="1" t="s">
        <v>3079</v>
      </c>
      <c r="C120" s="1" t="s">
        <v>3080</v>
      </c>
      <c r="D120" s="1" t="s">
        <v>7368</v>
      </c>
      <c r="E120" s="1" t="s">
        <v>7369</v>
      </c>
      <c r="F120" s="1" t="s">
        <v>3558</v>
      </c>
      <c r="G120" s="1" t="s">
        <v>51</v>
      </c>
      <c r="H120" s="2">
        <v>7972946.2000000002</v>
      </c>
    </row>
    <row r="121" spans="1:8" ht="22.5" x14ac:dyDescent="0.2">
      <c r="A121" s="1" t="s">
        <v>64</v>
      </c>
      <c r="B121" s="1" t="s">
        <v>3079</v>
      </c>
      <c r="C121" s="1" t="s">
        <v>3080</v>
      </c>
      <c r="D121" s="1" t="s">
        <v>7585</v>
      </c>
      <c r="E121" s="1" t="s">
        <v>7586</v>
      </c>
      <c r="F121" s="1" t="s">
        <v>2641</v>
      </c>
      <c r="G121" s="1" t="s">
        <v>51</v>
      </c>
      <c r="H121" s="2">
        <v>1869731.8</v>
      </c>
    </row>
    <row r="122" spans="1:8" x14ac:dyDescent="0.2">
      <c r="A122" s="1" t="s">
        <v>64</v>
      </c>
      <c r="B122" s="1" t="s">
        <v>1360</v>
      </c>
      <c r="C122" s="1" t="s">
        <v>1361</v>
      </c>
      <c r="D122" s="1" t="s">
        <v>8612</v>
      </c>
      <c r="E122" s="1" t="s">
        <v>8613</v>
      </c>
      <c r="F122" s="1" t="s">
        <v>2641</v>
      </c>
      <c r="G122" s="1" t="s">
        <v>51</v>
      </c>
      <c r="H122" s="2">
        <v>911877.39</v>
      </c>
    </row>
    <row r="123" spans="1:8" x14ac:dyDescent="0.2">
      <c r="A123" s="1" t="s">
        <v>64</v>
      </c>
      <c r="B123" s="1" t="s">
        <v>1118</v>
      </c>
      <c r="C123" s="1" t="s">
        <v>1119</v>
      </c>
      <c r="D123" s="1" t="s">
        <v>5518</v>
      </c>
      <c r="E123" s="1" t="s">
        <v>5519</v>
      </c>
      <c r="F123" s="1" t="s">
        <v>3558</v>
      </c>
      <c r="G123" s="1" t="s">
        <v>51</v>
      </c>
      <c r="H123" s="2">
        <v>2501500</v>
      </c>
    </row>
    <row r="124" spans="1:8" x14ac:dyDescent="0.2">
      <c r="A124" s="1" t="s">
        <v>64</v>
      </c>
      <c r="B124" s="1" t="s">
        <v>2811</v>
      </c>
      <c r="C124" s="1" t="s">
        <v>2812</v>
      </c>
      <c r="D124" s="1" t="s">
        <v>10183</v>
      </c>
      <c r="E124" s="1" t="s">
        <v>10184</v>
      </c>
      <c r="F124" s="1" t="s">
        <v>2641</v>
      </c>
      <c r="G124" s="1" t="s">
        <v>51</v>
      </c>
      <c r="H124" s="2">
        <v>911877.39</v>
      </c>
    </row>
    <row r="125" spans="1:8" x14ac:dyDescent="0.2">
      <c r="A125" s="1" t="s">
        <v>64</v>
      </c>
      <c r="B125" s="1" t="s">
        <v>1952</v>
      </c>
      <c r="C125" s="1" t="s">
        <v>1953</v>
      </c>
      <c r="D125" s="1" t="s">
        <v>10032</v>
      </c>
      <c r="E125" s="1" t="s">
        <v>10033</v>
      </c>
      <c r="F125" s="1" t="s">
        <v>3558</v>
      </c>
      <c r="G125" s="1" t="s">
        <v>51</v>
      </c>
      <c r="H125" s="2">
        <v>1500000</v>
      </c>
    </row>
    <row r="126" spans="1:8" x14ac:dyDescent="0.2">
      <c r="A126" s="1" t="s">
        <v>64</v>
      </c>
      <c r="B126" s="1" t="s">
        <v>9408</v>
      </c>
      <c r="C126" s="1" t="s">
        <v>9409</v>
      </c>
      <c r="D126" s="1" t="s">
        <v>9406</v>
      </c>
      <c r="E126" s="1" t="s">
        <v>9407</v>
      </c>
      <c r="F126" s="1" t="s">
        <v>2641</v>
      </c>
      <c r="G126" s="1" t="s">
        <v>51</v>
      </c>
      <c r="H126" s="2">
        <v>746666.67</v>
      </c>
    </row>
    <row r="127" spans="1:8" x14ac:dyDescent="0.2">
      <c r="A127" s="1" t="s">
        <v>64</v>
      </c>
      <c r="B127" s="1" t="s">
        <v>1638</v>
      </c>
      <c r="C127" s="1" t="s">
        <v>1639</v>
      </c>
      <c r="D127" s="1" t="s">
        <v>9468</v>
      </c>
      <c r="E127" s="1" t="s">
        <v>9469</v>
      </c>
      <c r="F127" s="1" t="s">
        <v>2641</v>
      </c>
      <c r="G127" s="1" t="s">
        <v>51</v>
      </c>
      <c r="H127" s="2">
        <v>911877.39</v>
      </c>
    </row>
    <row r="128" spans="1:8" x14ac:dyDescent="0.2">
      <c r="A128" s="1" t="s">
        <v>64</v>
      </c>
      <c r="B128" s="1" t="s">
        <v>1623</v>
      </c>
      <c r="C128" s="1" t="s">
        <v>1624</v>
      </c>
      <c r="D128" s="1" t="s">
        <v>7376</v>
      </c>
      <c r="E128" s="1" t="s">
        <v>7377</v>
      </c>
      <c r="F128" s="1" t="s">
        <v>3558</v>
      </c>
      <c r="G128" s="1" t="s">
        <v>51</v>
      </c>
      <c r="H128" s="2">
        <v>3030000</v>
      </c>
    </row>
    <row r="129" spans="1:8" x14ac:dyDescent="0.2">
      <c r="A129" s="1" t="s">
        <v>64</v>
      </c>
      <c r="B129" s="1" t="s">
        <v>2278</v>
      </c>
      <c r="C129" s="1" t="s">
        <v>2279</v>
      </c>
      <c r="D129" s="1" t="s">
        <v>7229</v>
      </c>
      <c r="E129" s="1" t="s">
        <v>7230</v>
      </c>
      <c r="F129" s="1" t="s">
        <v>3558</v>
      </c>
      <c r="G129" s="1" t="s">
        <v>51</v>
      </c>
      <c r="H129" s="2">
        <v>600000</v>
      </c>
    </row>
    <row r="130" spans="1:8" x14ac:dyDescent="0.2">
      <c r="A130" s="1" t="s">
        <v>64</v>
      </c>
      <c r="B130" s="1" t="s">
        <v>781</v>
      </c>
      <c r="C130" s="1" t="s">
        <v>782</v>
      </c>
      <c r="D130" s="1" t="s">
        <v>5467</v>
      </c>
      <c r="E130" s="1" t="s">
        <v>5468</v>
      </c>
      <c r="F130" s="1" t="s">
        <v>2641</v>
      </c>
      <c r="G130" s="1" t="s">
        <v>51</v>
      </c>
      <c r="H130" s="2">
        <v>270476.19</v>
      </c>
    </row>
    <row r="131" spans="1:8" x14ac:dyDescent="0.2">
      <c r="A131" s="1" t="s">
        <v>64</v>
      </c>
      <c r="B131" s="1" t="s">
        <v>781</v>
      </c>
      <c r="C131" s="1" t="s">
        <v>782</v>
      </c>
      <c r="D131" s="1" t="s">
        <v>6902</v>
      </c>
      <c r="E131" s="1" t="s">
        <v>6903</v>
      </c>
      <c r="F131" s="1" t="s">
        <v>2641</v>
      </c>
      <c r="G131" s="1" t="s">
        <v>51</v>
      </c>
      <c r="H131" s="2">
        <v>556190.48</v>
      </c>
    </row>
    <row r="132" spans="1:8" ht="22.5" x14ac:dyDescent="0.2">
      <c r="A132" s="1" t="s">
        <v>64</v>
      </c>
      <c r="B132" s="1" t="s">
        <v>194</v>
      </c>
      <c r="C132" s="1" t="s">
        <v>195</v>
      </c>
      <c r="D132" s="1" t="s">
        <v>1102</v>
      </c>
      <c r="E132" s="1" t="s">
        <v>1103</v>
      </c>
      <c r="F132" s="1" t="s">
        <v>50</v>
      </c>
      <c r="G132" s="1" t="s">
        <v>51</v>
      </c>
      <c r="H132" s="2">
        <v>911877.39</v>
      </c>
    </row>
    <row r="133" spans="1:8" x14ac:dyDescent="0.2">
      <c r="A133" s="1" t="s">
        <v>64</v>
      </c>
      <c r="B133" s="1" t="s">
        <v>2280</v>
      </c>
      <c r="C133" s="1" t="s">
        <v>2281</v>
      </c>
      <c r="D133" s="1" t="s">
        <v>2629</v>
      </c>
      <c r="E133" s="1" t="s">
        <v>2627</v>
      </c>
      <c r="F133" s="1" t="s">
        <v>50</v>
      </c>
      <c r="G133" s="1" t="s">
        <v>51</v>
      </c>
      <c r="H133" s="2">
        <v>384761.9</v>
      </c>
    </row>
    <row r="134" spans="1:8" x14ac:dyDescent="0.2">
      <c r="A134" s="1" t="s">
        <v>64</v>
      </c>
      <c r="B134" s="1" t="s">
        <v>2280</v>
      </c>
      <c r="C134" s="1" t="s">
        <v>2281</v>
      </c>
      <c r="D134" s="1" t="s">
        <v>2630</v>
      </c>
      <c r="E134" s="1" t="s">
        <v>2631</v>
      </c>
      <c r="F134" s="1" t="s">
        <v>50</v>
      </c>
      <c r="G134" s="1" t="s">
        <v>51</v>
      </c>
      <c r="H134" s="2">
        <v>284761.90000000002</v>
      </c>
    </row>
    <row r="135" spans="1:8" x14ac:dyDescent="0.2">
      <c r="A135" s="1" t="s">
        <v>64</v>
      </c>
      <c r="B135" s="1" t="s">
        <v>2280</v>
      </c>
      <c r="C135" s="1" t="s">
        <v>2281</v>
      </c>
      <c r="D135" s="1" t="s">
        <v>7534</v>
      </c>
      <c r="E135" s="1" t="s">
        <v>7535</v>
      </c>
      <c r="F135" s="1" t="s">
        <v>3558</v>
      </c>
      <c r="G135" s="1" t="s">
        <v>51</v>
      </c>
      <c r="H135" s="2">
        <v>2000000</v>
      </c>
    </row>
    <row r="136" spans="1:8" x14ac:dyDescent="0.2">
      <c r="A136" s="1" t="s">
        <v>64</v>
      </c>
      <c r="B136" s="1" t="s">
        <v>2280</v>
      </c>
      <c r="C136" s="1" t="s">
        <v>2281</v>
      </c>
      <c r="D136" s="1" t="s">
        <v>8899</v>
      </c>
      <c r="E136" s="1" t="s">
        <v>8900</v>
      </c>
      <c r="F136" s="1" t="s">
        <v>209</v>
      </c>
      <c r="G136" s="1" t="s">
        <v>51</v>
      </c>
      <c r="H136" s="2">
        <v>3785440.61</v>
      </c>
    </row>
    <row r="137" spans="1:8" ht="22.5" x14ac:dyDescent="0.2">
      <c r="A137" s="1" t="s">
        <v>64</v>
      </c>
      <c r="B137" s="1" t="s">
        <v>3211</v>
      </c>
      <c r="C137" s="1" t="s">
        <v>3212</v>
      </c>
      <c r="D137" s="1" t="s">
        <v>9453</v>
      </c>
      <c r="E137" s="1" t="s">
        <v>9454</v>
      </c>
      <c r="F137" s="1" t="s">
        <v>2641</v>
      </c>
      <c r="G137" s="1" t="s">
        <v>51</v>
      </c>
      <c r="H137" s="2">
        <v>911877.39</v>
      </c>
    </row>
    <row r="138" spans="1:8" ht="22.5" x14ac:dyDescent="0.2">
      <c r="A138" s="1" t="s">
        <v>64</v>
      </c>
      <c r="B138" s="1" t="s">
        <v>184</v>
      </c>
      <c r="C138" s="1" t="s">
        <v>185</v>
      </c>
      <c r="D138" s="1" t="s">
        <v>5189</v>
      </c>
      <c r="E138" s="1" t="s">
        <v>5190</v>
      </c>
      <c r="F138" s="1" t="s">
        <v>2641</v>
      </c>
      <c r="G138" s="1" t="s">
        <v>51</v>
      </c>
      <c r="H138" s="2">
        <v>292500</v>
      </c>
    </row>
    <row r="139" spans="1:8" x14ac:dyDescent="0.2">
      <c r="A139" s="1" t="s">
        <v>64</v>
      </c>
      <c r="B139" s="1" t="s">
        <v>1234</v>
      </c>
      <c r="C139" s="1" t="s">
        <v>1235</v>
      </c>
      <c r="D139" s="1" t="s">
        <v>9414</v>
      </c>
      <c r="E139" s="1" t="s">
        <v>9415</v>
      </c>
      <c r="F139" s="1" t="s">
        <v>2641</v>
      </c>
      <c r="G139" s="1" t="s">
        <v>51</v>
      </c>
      <c r="H139" s="2">
        <v>746666.67</v>
      </c>
    </row>
    <row r="140" spans="1:8" x14ac:dyDescent="0.2">
      <c r="A140" s="1" t="s">
        <v>64</v>
      </c>
      <c r="B140" s="1" t="s">
        <v>2519</v>
      </c>
      <c r="C140" s="1" t="s">
        <v>2520</v>
      </c>
      <c r="D140" s="1" t="s">
        <v>7682</v>
      </c>
      <c r="E140" s="1" t="s">
        <v>7683</v>
      </c>
      <c r="F140" s="1" t="s">
        <v>3558</v>
      </c>
      <c r="G140" s="1" t="s">
        <v>51</v>
      </c>
      <c r="H140" s="2">
        <v>1000000</v>
      </c>
    </row>
    <row r="141" spans="1:8" x14ac:dyDescent="0.2">
      <c r="A141" s="1" t="s">
        <v>64</v>
      </c>
      <c r="B141" s="1" t="s">
        <v>650</v>
      </c>
      <c r="C141" s="1" t="s">
        <v>651</v>
      </c>
      <c r="D141" s="1" t="s">
        <v>2815</v>
      </c>
      <c r="E141" s="1" t="s">
        <v>2545</v>
      </c>
      <c r="F141" s="1" t="s">
        <v>50</v>
      </c>
      <c r="G141" s="1" t="s">
        <v>51</v>
      </c>
      <c r="H141" s="2">
        <v>911877.39</v>
      </c>
    </row>
    <row r="142" spans="1:8" x14ac:dyDescent="0.2">
      <c r="A142" s="1" t="s">
        <v>64</v>
      </c>
      <c r="B142" s="1" t="s">
        <v>650</v>
      </c>
      <c r="C142" s="1" t="s">
        <v>651</v>
      </c>
      <c r="D142" s="1" t="s">
        <v>8190</v>
      </c>
      <c r="E142" s="1" t="s">
        <v>6062</v>
      </c>
      <c r="F142" s="1" t="s">
        <v>2641</v>
      </c>
      <c r="G142" s="1" t="s">
        <v>51</v>
      </c>
      <c r="H142" s="2">
        <v>460952.38</v>
      </c>
    </row>
    <row r="143" spans="1:8" x14ac:dyDescent="0.2">
      <c r="A143" s="1" t="s">
        <v>64</v>
      </c>
      <c r="B143" s="1" t="s">
        <v>998</v>
      </c>
      <c r="C143" s="1" t="s">
        <v>999</v>
      </c>
      <c r="D143" s="1" t="s">
        <v>6411</v>
      </c>
      <c r="E143" s="1" t="s">
        <v>6412</v>
      </c>
      <c r="F143" s="1" t="s">
        <v>209</v>
      </c>
      <c r="G143" s="1" t="s">
        <v>51</v>
      </c>
      <c r="H143" s="2">
        <v>556190.48</v>
      </c>
    </row>
    <row r="144" spans="1:8" x14ac:dyDescent="0.2">
      <c r="A144" s="1" t="s">
        <v>64</v>
      </c>
      <c r="B144" s="1" t="s">
        <v>998</v>
      </c>
      <c r="C144" s="1" t="s">
        <v>999</v>
      </c>
      <c r="D144" s="1" t="s">
        <v>7697</v>
      </c>
      <c r="E144" s="1" t="s">
        <v>7698</v>
      </c>
      <c r="F144" s="1" t="s">
        <v>2641</v>
      </c>
      <c r="G144" s="1" t="s">
        <v>51</v>
      </c>
      <c r="H144" s="2">
        <v>460952.38</v>
      </c>
    </row>
    <row r="145" spans="1:8" x14ac:dyDescent="0.2">
      <c r="A145" s="1" t="s">
        <v>64</v>
      </c>
      <c r="B145" s="1" t="s">
        <v>998</v>
      </c>
      <c r="C145" s="1" t="s">
        <v>999</v>
      </c>
      <c r="D145" s="1" t="s">
        <v>10162</v>
      </c>
      <c r="E145" s="1" t="s">
        <v>10163</v>
      </c>
      <c r="F145" s="1" t="s">
        <v>2641</v>
      </c>
      <c r="G145" s="1" t="s">
        <v>51</v>
      </c>
      <c r="H145" s="2">
        <v>911877.39</v>
      </c>
    </row>
    <row r="146" spans="1:8" x14ac:dyDescent="0.2">
      <c r="A146" s="1" t="s">
        <v>64</v>
      </c>
      <c r="B146" s="1" t="s">
        <v>1694</v>
      </c>
      <c r="C146" s="1" t="s">
        <v>1695</v>
      </c>
      <c r="D146" s="1" t="s">
        <v>9416</v>
      </c>
      <c r="E146" s="1" t="s">
        <v>2523</v>
      </c>
      <c r="F146" s="1" t="s">
        <v>2641</v>
      </c>
      <c r="G146" s="1" t="s">
        <v>51</v>
      </c>
      <c r="H146" s="2">
        <v>746666.67</v>
      </c>
    </row>
    <row r="147" spans="1:8" x14ac:dyDescent="0.2">
      <c r="A147" s="1" t="s">
        <v>64</v>
      </c>
      <c r="B147" s="1" t="s">
        <v>2357</v>
      </c>
      <c r="C147" s="1" t="s">
        <v>2358</v>
      </c>
      <c r="D147" s="1" t="s">
        <v>9470</v>
      </c>
      <c r="E147" s="1" t="s">
        <v>9471</v>
      </c>
      <c r="F147" s="1" t="s">
        <v>2641</v>
      </c>
      <c r="G147" s="1" t="s">
        <v>51</v>
      </c>
      <c r="H147" s="2">
        <v>1295019.1599999999</v>
      </c>
    </row>
    <row r="148" spans="1:8" x14ac:dyDescent="0.2">
      <c r="A148" s="1" t="s">
        <v>64</v>
      </c>
      <c r="B148" s="1" t="s">
        <v>2476</v>
      </c>
      <c r="C148" s="1" t="s">
        <v>2477</v>
      </c>
      <c r="D148" s="1" t="s">
        <v>5864</v>
      </c>
      <c r="E148" s="1" t="s">
        <v>5865</v>
      </c>
      <c r="F148" s="1" t="s">
        <v>2641</v>
      </c>
      <c r="G148" s="1" t="s">
        <v>51</v>
      </c>
      <c r="H148" s="2">
        <v>460952.38</v>
      </c>
    </row>
    <row r="149" spans="1:8" x14ac:dyDescent="0.2">
      <c r="A149" s="1" t="s">
        <v>64</v>
      </c>
      <c r="B149" s="1" t="s">
        <v>2476</v>
      </c>
      <c r="C149" s="1" t="s">
        <v>2477</v>
      </c>
      <c r="D149" s="1" t="s">
        <v>5876</v>
      </c>
      <c r="E149" s="1" t="s">
        <v>5877</v>
      </c>
      <c r="F149" s="1" t="s">
        <v>2641</v>
      </c>
      <c r="G149" s="1" t="s">
        <v>51</v>
      </c>
      <c r="H149" s="2">
        <v>460952.38</v>
      </c>
    </row>
    <row r="150" spans="1:8" ht="22.5" x14ac:dyDescent="0.2">
      <c r="A150" s="1" t="s">
        <v>64</v>
      </c>
      <c r="B150" s="1" t="s">
        <v>2476</v>
      </c>
      <c r="C150" s="1" t="s">
        <v>2477</v>
      </c>
      <c r="D150" s="1" t="s">
        <v>8757</v>
      </c>
      <c r="E150" s="1" t="s">
        <v>8758</v>
      </c>
      <c r="F150" s="1" t="s">
        <v>50</v>
      </c>
      <c r="G150" s="1" t="s">
        <v>51</v>
      </c>
      <c r="H150" s="2">
        <v>911877.39</v>
      </c>
    </row>
    <row r="151" spans="1:8" x14ac:dyDescent="0.2">
      <c r="A151" s="1" t="s">
        <v>64</v>
      </c>
      <c r="B151" s="1" t="s">
        <v>1464</v>
      </c>
      <c r="C151" s="1" t="s">
        <v>1465</v>
      </c>
      <c r="D151" s="1" t="s">
        <v>6387</v>
      </c>
      <c r="E151" s="1" t="s">
        <v>6388</v>
      </c>
      <c r="F151" s="1" t="s">
        <v>11</v>
      </c>
      <c r="G151" s="1" t="s">
        <v>51</v>
      </c>
      <c r="H151" s="2">
        <v>911877.39</v>
      </c>
    </row>
    <row r="152" spans="1:8" x14ac:dyDescent="0.2">
      <c r="A152" s="1" t="s">
        <v>64</v>
      </c>
      <c r="B152" s="1" t="s">
        <v>1464</v>
      </c>
      <c r="C152" s="1" t="s">
        <v>1465</v>
      </c>
      <c r="D152" s="1" t="s">
        <v>9500</v>
      </c>
      <c r="E152" s="1" t="s">
        <v>9501</v>
      </c>
      <c r="F152" s="1" t="s">
        <v>2641</v>
      </c>
      <c r="G152" s="1" t="s">
        <v>51</v>
      </c>
      <c r="H152" s="2">
        <v>688203.81</v>
      </c>
    </row>
    <row r="153" spans="1:8" ht="22.5" x14ac:dyDescent="0.2">
      <c r="A153" s="1" t="s">
        <v>64</v>
      </c>
      <c r="B153" s="1" t="s">
        <v>1044</v>
      </c>
      <c r="C153" s="1" t="s">
        <v>1045</v>
      </c>
      <c r="D153" s="1" t="s">
        <v>4632</v>
      </c>
      <c r="E153" s="1" t="s">
        <v>4633</v>
      </c>
      <c r="F153" s="1" t="s">
        <v>215</v>
      </c>
      <c r="G153" s="1" t="s">
        <v>51</v>
      </c>
      <c r="H153" s="2">
        <v>546135</v>
      </c>
    </row>
    <row r="154" spans="1:8" ht="22.5" x14ac:dyDescent="0.2">
      <c r="A154" s="1" t="s">
        <v>64</v>
      </c>
      <c r="B154" s="1" t="s">
        <v>1044</v>
      </c>
      <c r="C154" s="1" t="s">
        <v>1045</v>
      </c>
      <c r="D154" s="1" t="s">
        <v>9460</v>
      </c>
      <c r="E154" s="1" t="s">
        <v>9461</v>
      </c>
      <c r="F154" s="1" t="s">
        <v>2641</v>
      </c>
      <c r="G154" s="1" t="s">
        <v>51</v>
      </c>
      <c r="H154" s="2">
        <v>1869731.8</v>
      </c>
    </row>
    <row r="155" spans="1:8" x14ac:dyDescent="0.2">
      <c r="A155" s="1" t="s">
        <v>64</v>
      </c>
      <c r="B155" s="1" t="s">
        <v>3123</v>
      </c>
      <c r="C155" s="1" t="s">
        <v>3124</v>
      </c>
      <c r="D155" s="1" t="s">
        <v>7381</v>
      </c>
      <c r="E155" s="1" t="s">
        <v>7382</v>
      </c>
      <c r="F155" s="1" t="s">
        <v>3558</v>
      </c>
      <c r="G155" s="1" t="s">
        <v>51</v>
      </c>
      <c r="H155" s="2">
        <v>808000</v>
      </c>
    </row>
    <row r="156" spans="1:8" x14ac:dyDescent="0.2">
      <c r="A156" s="1" t="s">
        <v>64</v>
      </c>
      <c r="B156" s="1" t="s">
        <v>2061</v>
      </c>
      <c r="C156" s="1" t="s">
        <v>2062</v>
      </c>
      <c r="D156" s="1" t="s">
        <v>7313</v>
      </c>
      <c r="E156" s="1" t="s">
        <v>7314</v>
      </c>
      <c r="F156" s="1" t="s">
        <v>3558</v>
      </c>
      <c r="G156" s="1" t="s">
        <v>51</v>
      </c>
      <c r="H156" s="2">
        <v>500000</v>
      </c>
    </row>
    <row r="157" spans="1:8" x14ac:dyDescent="0.2">
      <c r="A157" s="1" t="s">
        <v>64</v>
      </c>
      <c r="B157" s="1" t="s">
        <v>1775</v>
      </c>
      <c r="C157" s="1" t="s">
        <v>1776</v>
      </c>
      <c r="D157" s="1" t="s">
        <v>10081</v>
      </c>
      <c r="E157" s="1" t="s">
        <v>10082</v>
      </c>
      <c r="F157" s="1" t="s">
        <v>3558</v>
      </c>
      <c r="G157" s="1" t="s">
        <v>51</v>
      </c>
      <c r="H157" s="2">
        <v>2000000</v>
      </c>
    </row>
    <row r="158" spans="1:8" x14ac:dyDescent="0.2">
      <c r="A158" s="1" t="s">
        <v>64</v>
      </c>
      <c r="B158" s="1" t="s">
        <v>1834</v>
      </c>
      <c r="C158" s="1" t="s">
        <v>1835</v>
      </c>
      <c r="D158" s="1" t="s">
        <v>7167</v>
      </c>
      <c r="E158" s="1" t="s">
        <v>7168</v>
      </c>
      <c r="F158" s="1" t="s">
        <v>2641</v>
      </c>
      <c r="G158" s="1" t="s">
        <v>51</v>
      </c>
      <c r="H158" s="2">
        <v>911877.39</v>
      </c>
    </row>
    <row r="159" spans="1:8" x14ac:dyDescent="0.2">
      <c r="A159" s="1" t="s">
        <v>64</v>
      </c>
      <c r="B159" s="1" t="s">
        <v>1834</v>
      </c>
      <c r="C159" s="1" t="s">
        <v>1835</v>
      </c>
      <c r="D159" s="1" t="s">
        <v>7387</v>
      </c>
      <c r="E159" s="1" t="s">
        <v>7388</v>
      </c>
      <c r="F159" s="1" t="s">
        <v>3558</v>
      </c>
      <c r="G159" s="1" t="s">
        <v>51</v>
      </c>
      <c r="H159" s="2">
        <v>1000000</v>
      </c>
    </row>
    <row r="160" spans="1:8" x14ac:dyDescent="0.2">
      <c r="A160" s="1" t="s">
        <v>64</v>
      </c>
      <c r="B160" s="1" t="s">
        <v>797</v>
      </c>
      <c r="C160" s="1" t="s">
        <v>798</v>
      </c>
      <c r="D160" s="1" t="s">
        <v>7383</v>
      </c>
      <c r="E160" s="1" t="s">
        <v>7384</v>
      </c>
      <c r="F160" s="1" t="s">
        <v>3558</v>
      </c>
      <c r="G160" s="1" t="s">
        <v>51</v>
      </c>
      <c r="H160" s="2">
        <v>1212000</v>
      </c>
    </row>
    <row r="161" spans="1:8" x14ac:dyDescent="0.2">
      <c r="A161" s="1" t="s">
        <v>64</v>
      </c>
      <c r="B161" s="1" t="s">
        <v>137</v>
      </c>
      <c r="C161" s="1" t="s">
        <v>138</v>
      </c>
      <c r="D161" s="1" t="s">
        <v>6116</v>
      </c>
      <c r="E161" s="1" t="s">
        <v>6117</v>
      </c>
      <c r="F161" s="1" t="s">
        <v>50</v>
      </c>
      <c r="G161" s="1" t="s">
        <v>51</v>
      </c>
      <c r="H161" s="2">
        <v>270476.19</v>
      </c>
    </row>
    <row r="162" spans="1:8" x14ac:dyDescent="0.2">
      <c r="A162" s="1" t="s">
        <v>64</v>
      </c>
      <c r="B162" s="1" t="s">
        <v>137</v>
      </c>
      <c r="C162" s="1" t="s">
        <v>138</v>
      </c>
      <c r="D162" s="1" t="s">
        <v>8152</v>
      </c>
      <c r="E162" s="1" t="s">
        <v>8153</v>
      </c>
      <c r="F162" s="1" t="s">
        <v>2641</v>
      </c>
      <c r="G162" s="1" t="s">
        <v>51</v>
      </c>
      <c r="H162" s="2">
        <v>270476.19</v>
      </c>
    </row>
    <row r="163" spans="1:8" x14ac:dyDescent="0.2">
      <c r="A163" s="1" t="s">
        <v>64</v>
      </c>
      <c r="B163" s="1" t="s">
        <v>137</v>
      </c>
      <c r="C163" s="1" t="s">
        <v>138</v>
      </c>
      <c r="D163" s="1" t="s">
        <v>9322</v>
      </c>
      <c r="E163" s="1" t="s">
        <v>9323</v>
      </c>
      <c r="F163" s="1" t="s">
        <v>2641</v>
      </c>
      <c r="G163" s="1" t="s">
        <v>51</v>
      </c>
      <c r="H163" s="2">
        <v>270476.19</v>
      </c>
    </row>
    <row r="164" spans="1:8" x14ac:dyDescent="0.2">
      <c r="A164" s="1" t="s">
        <v>64</v>
      </c>
      <c r="B164" s="1" t="s">
        <v>2166</v>
      </c>
      <c r="C164" s="1" t="s">
        <v>2167</v>
      </c>
      <c r="D164" s="1" t="s">
        <v>6108</v>
      </c>
      <c r="E164" s="1" t="s">
        <v>6109</v>
      </c>
      <c r="F164" s="1" t="s">
        <v>50</v>
      </c>
      <c r="G164" s="1" t="s">
        <v>51</v>
      </c>
      <c r="H164" s="2">
        <v>537142.86</v>
      </c>
    </row>
    <row r="165" spans="1:8" x14ac:dyDescent="0.2">
      <c r="A165" s="1" t="s">
        <v>64</v>
      </c>
      <c r="B165" s="1" t="s">
        <v>1025</v>
      </c>
      <c r="C165" s="1" t="s">
        <v>1026</v>
      </c>
      <c r="D165" s="1" t="s">
        <v>10043</v>
      </c>
      <c r="E165" s="1" t="s">
        <v>10044</v>
      </c>
      <c r="F165" s="1" t="s">
        <v>3558</v>
      </c>
      <c r="G165" s="1" t="s">
        <v>51</v>
      </c>
      <c r="H165" s="2">
        <v>1000000</v>
      </c>
    </row>
    <row r="166" spans="1:8" x14ac:dyDescent="0.2">
      <c r="A166" s="1" t="s">
        <v>64</v>
      </c>
      <c r="B166" s="1" t="s">
        <v>1921</v>
      </c>
      <c r="C166" s="1" t="s">
        <v>1922</v>
      </c>
      <c r="D166" s="1" t="s">
        <v>6453</v>
      </c>
      <c r="E166" s="1" t="s">
        <v>6454</v>
      </c>
      <c r="F166" s="1" t="s">
        <v>2641</v>
      </c>
      <c r="G166" s="1" t="s">
        <v>51</v>
      </c>
      <c r="H166" s="2">
        <v>816091.95</v>
      </c>
    </row>
    <row r="167" spans="1:8" x14ac:dyDescent="0.2">
      <c r="A167" s="1" t="s">
        <v>64</v>
      </c>
      <c r="B167" s="1" t="s">
        <v>1921</v>
      </c>
      <c r="C167" s="1" t="s">
        <v>1922</v>
      </c>
      <c r="D167" s="1" t="s">
        <v>7327</v>
      </c>
      <c r="E167" s="1" t="s">
        <v>7328</v>
      </c>
      <c r="F167" s="1" t="s">
        <v>2641</v>
      </c>
      <c r="G167" s="1" t="s">
        <v>51</v>
      </c>
      <c r="H167" s="2">
        <v>1869731.8</v>
      </c>
    </row>
    <row r="168" spans="1:8" x14ac:dyDescent="0.2">
      <c r="A168" s="1" t="s">
        <v>64</v>
      </c>
      <c r="B168" s="1" t="s">
        <v>3028</v>
      </c>
      <c r="C168" s="1" t="s">
        <v>3029</v>
      </c>
      <c r="D168" s="1" t="s">
        <v>7631</v>
      </c>
      <c r="E168" s="1" t="s">
        <v>7632</v>
      </c>
      <c r="F168" s="1" t="s">
        <v>3558</v>
      </c>
      <c r="G168" s="1" t="s">
        <v>51</v>
      </c>
      <c r="H168" s="2">
        <v>1501500</v>
      </c>
    </row>
    <row r="169" spans="1:8" x14ac:dyDescent="0.2">
      <c r="A169" s="1" t="s">
        <v>64</v>
      </c>
      <c r="B169" s="1" t="s">
        <v>703</v>
      </c>
      <c r="C169" s="1" t="s">
        <v>704</v>
      </c>
      <c r="D169" s="1" t="s">
        <v>6194</v>
      </c>
      <c r="E169" s="1" t="s">
        <v>6195</v>
      </c>
      <c r="F169" s="1" t="s">
        <v>2641</v>
      </c>
      <c r="G169" s="1" t="s">
        <v>51</v>
      </c>
      <c r="H169" s="2">
        <v>460952.38</v>
      </c>
    </row>
    <row r="170" spans="1:8" x14ac:dyDescent="0.2">
      <c r="A170" s="1" t="s">
        <v>64</v>
      </c>
      <c r="B170" s="1" t="s">
        <v>703</v>
      </c>
      <c r="C170" s="1" t="s">
        <v>704</v>
      </c>
      <c r="D170" s="1" t="s">
        <v>6215</v>
      </c>
      <c r="E170" s="1" t="s">
        <v>6195</v>
      </c>
      <c r="F170" s="1" t="s">
        <v>2641</v>
      </c>
      <c r="G170" s="1" t="s">
        <v>51</v>
      </c>
      <c r="H170" s="2">
        <v>911877.39</v>
      </c>
    </row>
    <row r="171" spans="1:8" x14ac:dyDescent="0.2">
      <c r="A171" s="1" t="s">
        <v>64</v>
      </c>
      <c r="B171" s="1" t="s">
        <v>703</v>
      </c>
      <c r="C171" s="1" t="s">
        <v>704</v>
      </c>
      <c r="D171" s="1" t="s">
        <v>7024</v>
      </c>
      <c r="E171" s="1" t="s">
        <v>6195</v>
      </c>
      <c r="F171" s="1" t="s">
        <v>2641</v>
      </c>
      <c r="G171" s="1" t="s">
        <v>51</v>
      </c>
      <c r="H171" s="2">
        <v>911877.39</v>
      </c>
    </row>
    <row r="172" spans="1:8" x14ac:dyDescent="0.2">
      <c r="A172" s="1" t="s">
        <v>64</v>
      </c>
      <c r="B172" s="1" t="s">
        <v>703</v>
      </c>
      <c r="C172" s="1" t="s">
        <v>704</v>
      </c>
      <c r="D172" s="1" t="s">
        <v>7344</v>
      </c>
      <c r="E172" s="1" t="s">
        <v>7345</v>
      </c>
      <c r="F172" s="1" t="s">
        <v>3558</v>
      </c>
      <c r="G172" s="1" t="s">
        <v>51</v>
      </c>
      <c r="H172" s="2">
        <v>700900</v>
      </c>
    </row>
    <row r="173" spans="1:8" x14ac:dyDescent="0.2">
      <c r="A173" s="1" t="s">
        <v>64</v>
      </c>
      <c r="B173" s="1" t="s">
        <v>3440</v>
      </c>
      <c r="C173" s="1" t="s">
        <v>3441</v>
      </c>
      <c r="D173" s="1" t="s">
        <v>5464</v>
      </c>
      <c r="E173" s="1" t="s">
        <v>5465</v>
      </c>
      <c r="F173" s="1" t="s">
        <v>3558</v>
      </c>
      <c r="G173" s="1" t="s">
        <v>51</v>
      </c>
      <c r="H173" s="2">
        <v>1000000</v>
      </c>
    </row>
    <row r="174" spans="1:8" ht="22.5" x14ac:dyDescent="0.2">
      <c r="A174" s="1" t="s">
        <v>64</v>
      </c>
      <c r="B174" s="1" t="s">
        <v>1720</v>
      </c>
      <c r="C174" s="1" t="s">
        <v>1721</v>
      </c>
      <c r="D174" s="1" t="s">
        <v>9312</v>
      </c>
      <c r="E174" s="1" t="s">
        <v>9313</v>
      </c>
      <c r="F174" s="1" t="s">
        <v>50</v>
      </c>
      <c r="G174" s="1" t="s">
        <v>51</v>
      </c>
      <c r="H174" s="2">
        <v>911877.39</v>
      </c>
    </row>
    <row r="175" spans="1:8" x14ac:dyDescent="0.2">
      <c r="A175" s="1" t="s">
        <v>64</v>
      </c>
      <c r="B175" s="1" t="s">
        <v>410</v>
      </c>
      <c r="C175" s="1" t="s">
        <v>411</v>
      </c>
      <c r="D175" s="1" t="s">
        <v>9421</v>
      </c>
      <c r="E175" s="1" t="s">
        <v>3310</v>
      </c>
      <c r="F175" s="1" t="s">
        <v>2641</v>
      </c>
      <c r="G175" s="1" t="s">
        <v>51</v>
      </c>
      <c r="H175" s="2">
        <v>911877.39</v>
      </c>
    </row>
    <row r="176" spans="1:8" x14ac:dyDescent="0.2">
      <c r="A176" s="1" t="s">
        <v>64</v>
      </c>
      <c r="B176" s="1" t="s">
        <v>959</v>
      </c>
      <c r="C176" s="1" t="s">
        <v>960</v>
      </c>
      <c r="D176" s="1" t="s">
        <v>7346</v>
      </c>
      <c r="E176" s="1" t="s">
        <v>7347</v>
      </c>
      <c r="F176" s="1" t="s">
        <v>2641</v>
      </c>
      <c r="G176" s="1" t="s">
        <v>51</v>
      </c>
      <c r="H176" s="2">
        <v>911877.39</v>
      </c>
    </row>
    <row r="177" spans="1:8" x14ac:dyDescent="0.2">
      <c r="A177" s="1" t="s">
        <v>64</v>
      </c>
      <c r="B177" s="1" t="s">
        <v>959</v>
      </c>
      <c r="C177" s="1" t="s">
        <v>960</v>
      </c>
      <c r="D177" s="1" t="s">
        <v>7518</v>
      </c>
      <c r="E177" s="1" t="s">
        <v>7519</v>
      </c>
      <c r="F177" s="1" t="s">
        <v>3558</v>
      </c>
      <c r="G177" s="1" t="s">
        <v>51</v>
      </c>
      <c r="H177" s="2">
        <v>2000000</v>
      </c>
    </row>
    <row r="178" spans="1:8" x14ac:dyDescent="0.2">
      <c r="A178" s="1" t="s">
        <v>64</v>
      </c>
      <c r="B178" s="1" t="s">
        <v>1857</v>
      </c>
      <c r="C178" s="1" t="s">
        <v>8102</v>
      </c>
      <c r="D178" s="1" t="s">
        <v>10211</v>
      </c>
      <c r="E178" s="1" t="s">
        <v>6678</v>
      </c>
      <c r="F178" s="1" t="s">
        <v>3838</v>
      </c>
      <c r="G178" s="1" t="s">
        <v>51</v>
      </c>
      <c r="H178" s="2">
        <v>360000</v>
      </c>
    </row>
    <row r="179" spans="1:8" x14ac:dyDescent="0.2">
      <c r="A179" s="1" t="s">
        <v>64</v>
      </c>
      <c r="B179" s="1" t="s">
        <v>1857</v>
      </c>
      <c r="C179" s="1" t="s">
        <v>8102</v>
      </c>
      <c r="D179" s="1" t="s">
        <v>10221</v>
      </c>
      <c r="E179" s="1" t="s">
        <v>6678</v>
      </c>
      <c r="F179" s="1" t="s">
        <v>3838</v>
      </c>
      <c r="G179" s="1" t="s">
        <v>51</v>
      </c>
      <c r="H179" s="2">
        <v>250000</v>
      </c>
    </row>
    <row r="180" spans="1:8" x14ac:dyDescent="0.2">
      <c r="A180" s="1" t="s">
        <v>64</v>
      </c>
      <c r="B180" s="1" t="s">
        <v>2320</v>
      </c>
      <c r="C180" s="1" t="s">
        <v>2321</v>
      </c>
      <c r="D180" s="1" t="s">
        <v>3412</v>
      </c>
      <c r="E180" s="1" t="s">
        <v>3413</v>
      </c>
      <c r="F180" s="1" t="s">
        <v>723</v>
      </c>
      <c r="G180" s="1" t="s">
        <v>51</v>
      </c>
      <c r="H180" s="2">
        <v>1030000</v>
      </c>
    </row>
    <row r="181" spans="1:8" x14ac:dyDescent="0.2">
      <c r="A181" s="1" t="s">
        <v>64</v>
      </c>
      <c r="B181" s="1" t="s">
        <v>2320</v>
      </c>
      <c r="C181" s="1" t="s">
        <v>2321</v>
      </c>
      <c r="D181" s="1" t="s">
        <v>7223</v>
      </c>
      <c r="E181" s="1" t="s">
        <v>7224</v>
      </c>
      <c r="F181" s="1" t="s">
        <v>3558</v>
      </c>
      <c r="G181" s="1" t="s">
        <v>51</v>
      </c>
      <c r="H181" s="2">
        <v>1500000</v>
      </c>
    </row>
    <row r="182" spans="1:8" ht="22.5" x14ac:dyDescent="0.2">
      <c r="A182" s="1" t="s">
        <v>64</v>
      </c>
      <c r="B182" s="1" t="s">
        <v>955</v>
      </c>
      <c r="C182" s="1" t="s">
        <v>8056</v>
      </c>
      <c r="D182" s="1" t="s">
        <v>10403</v>
      </c>
      <c r="E182" s="1" t="s">
        <v>6476</v>
      </c>
      <c r="F182" s="1" t="s">
        <v>3838</v>
      </c>
      <c r="G182" s="1" t="s">
        <v>51</v>
      </c>
      <c r="H182" s="2">
        <v>300000</v>
      </c>
    </row>
    <row r="183" spans="1:8" x14ac:dyDescent="0.2">
      <c r="A183" s="1" t="s">
        <v>64</v>
      </c>
      <c r="B183" s="1" t="s">
        <v>955</v>
      </c>
      <c r="C183" s="1" t="s">
        <v>956</v>
      </c>
      <c r="D183" s="1" t="s">
        <v>8992</v>
      </c>
      <c r="E183" s="1" t="s">
        <v>8993</v>
      </c>
      <c r="F183" s="1" t="s">
        <v>3558</v>
      </c>
      <c r="G183" s="1" t="s">
        <v>51</v>
      </c>
      <c r="H183" s="2">
        <v>4650000</v>
      </c>
    </row>
    <row r="184" spans="1:8" x14ac:dyDescent="0.2">
      <c r="A184" s="1" t="s">
        <v>64</v>
      </c>
      <c r="B184" s="1" t="s">
        <v>1629</v>
      </c>
      <c r="C184" s="1" t="s">
        <v>1630</v>
      </c>
      <c r="D184" s="1" t="s">
        <v>7271</v>
      </c>
      <c r="E184" s="1" t="s">
        <v>7272</v>
      </c>
      <c r="F184" s="1" t="s">
        <v>2641</v>
      </c>
      <c r="G184" s="1" t="s">
        <v>51</v>
      </c>
      <c r="H184" s="2">
        <v>911877.39</v>
      </c>
    </row>
    <row r="185" spans="1:8" x14ac:dyDescent="0.2">
      <c r="A185" s="1" t="s">
        <v>64</v>
      </c>
      <c r="B185" s="1" t="s">
        <v>1629</v>
      </c>
      <c r="C185" s="1" t="s">
        <v>1630</v>
      </c>
      <c r="D185" s="1" t="s">
        <v>7276</v>
      </c>
      <c r="E185" s="1" t="s">
        <v>7277</v>
      </c>
      <c r="F185" s="1" t="s">
        <v>3558</v>
      </c>
      <c r="G185" s="1" t="s">
        <v>51</v>
      </c>
      <c r="H185" s="2">
        <v>250000</v>
      </c>
    </row>
    <row r="186" spans="1:8" x14ac:dyDescent="0.2">
      <c r="A186" s="1" t="s">
        <v>64</v>
      </c>
      <c r="B186" s="1" t="s">
        <v>2464</v>
      </c>
      <c r="C186" s="1" t="s">
        <v>2465</v>
      </c>
      <c r="D186" s="1" t="s">
        <v>7685</v>
      </c>
      <c r="E186" s="1" t="s">
        <v>7686</v>
      </c>
      <c r="F186" s="1" t="s">
        <v>3558</v>
      </c>
      <c r="G186" s="1" t="s">
        <v>51</v>
      </c>
      <c r="H186" s="2">
        <v>750751</v>
      </c>
    </row>
    <row r="187" spans="1:8" x14ac:dyDescent="0.2">
      <c r="A187" s="1" t="s">
        <v>64</v>
      </c>
      <c r="B187" s="1" t="s">
        <v>2554</v>
      </c>
      <c r="C187" s="1" t="s">
        <v>2555</v>
      </c>
      <c r="D187" s="1" t="s">
        <v>7181</v>
      </c>
      <c r="E187" s="1" t="s">
        <v>7182</v>
      </c>
      <c r="F187" s="1" t="s">
        <v>3558</v>
      </c>
      <c r="G187" s="1" t="s">
        <v>51</v>
      </c>
      <c r="H187" s="2">
        <v>250000</v>
      </c>
    </row>
    <row r="188" spans="1:8" x14ac:dyDescent="0.2">
      <c r="A188" s="1" t="s">
        <v>64</v>
      </c>
      <c r="B188" s="1" t="s">
        <v>2554</v>
      </c>
      <c r="C188" s="1" t="s">
        <v>2555</v>
      </c>
      <c r="D188" s="1" t="s">
        <v>10136</v>
      </c>
      <c r="E188" s="1" t="s">
        <v>10137</v>
      </c>
      <c r="F188" s="1" t="s">
        <v>2641</v>
      </c>
      <c r="G188" s="1" t="s">
        <v>51</v>
      </c>
      <c r="H188" s="2">
        <v>460952.38</v>
      </c>
    </row>
    <row r="189" spans="1:8" x14ac:dyDescent="0.2">
      <c r="A189" s="1" t="s">
        <v>64</v>
      </c>
      <c r="B189" s="1" t="s">
        <v>2249</v>
      </c>
      <c r="C189" s="1" t="s">
        <v>2250</v>
      </c>
      <c r="D189" s="1" t="s">
        <v>10144</v>
      </c>
      <c r="E189" s="1" t="s">
        <v>10145</v>
      </c>
      <c r="F189" s="1" t="s">
        <v>2641</v>
      </c>
      <c r="G189" s="1" t="s">
        <v>51</v>
      </c>
      <c r="H189" s="2">
        <v>222857.14</v>
      </c>
    </row>
    <row r="190" spans="1:8" x14ac:dyDescent="0.2">
      <c r="A190" s="1" t="s">
        <v>64</v>
      </c>
      <c r="B190" s="1" t="s">
        <v>2249</v>
      </c>
      <c r="C190" s="1" t="s">
        <v>2250</v>
      </c>
      <c r="D190" s="1" t="s">
        <v>10148</v>
      </c>
      <c r="E190" s="1" t="s">
        <v>10149</v>
      </c>
      <c r="F190" s="1" t="s">
        <v>2641</v>
      </c>
      <c r="G190" s="1" t="s">
        <v>51</v>
      </c>
      <c r="H190" s="2">
        <v>1076305.42</v>
      </c>
    </row>
    <row r="191" spans="1:8" x14ac:dyDescent="0.2">
      <c r="A191" s="1" t="s">
        <v>64</v>
      </c>
      <c r="B191" s="1" t="s">
        <v>2274</v>
      </c>
      <c r="C191" s="1" t="s">
        <v>2275</v>
      </c>
      <c r="D191" s="1" t="s">
        <v>3342</v>
      </c>
      <c r="E191" s="1" t="s">
        <v>2545</v>
      </c>
      <c r="F191" s="1" t="s">
        <v>50</v>
      </c>
      <c r="G191" s="1" t="s">
        <v>51</v>
      </c>
      <c r="H191" s="2">
        <v>313333.33</v>
      </c>
    </row>
    <row r="192" spans="1:8" x14ac:dyDescent="0.2">
      <c r="A192" s="1" t="s">
        <v>64</v>
      </c>
      <c r="B192" s="1" t="s">
        <v>1605</v>
      </c>
      <c r="C192" s="1" t="s">
        <v>1606</v>
      </c>
      <c r="D192" s="1" t="s">
        <v>7654</v>
      </c>
      <c r="E192" s="1" t="s">
        <v>7655</v>
      </c>
      <c r="F192" s="1" t="s">
        <v>3558</v>
      </c>
      <c r="G192" s="1" t="s">
        <v>51</v>
      </c>
      <c r="H192" s="2">
        <v>5000000</v>
      </c>
    </row>
    <row r="193" spans="1:8" x14ac:dyDescent="0.2">
      <c r="A193" s="1" t="s">
        <v>64</v>
      </c>
      <c r="B193" s="1" t="s">
        <v>1292</v>
      </c>
      <c r="C193" s="1" t="s">
        <v>1293</v>
      </c>
      <c r="D193" s="1" t="s">
        <v>4083</v>
      </c>
      <c r="E193" s="1" t="s">
        <v>4084</v>
      </c>
      <c r="F193" s="1" t="s">
        <v>3670</v>
      </c>
      <c r="G193" s="1" t="s">
        <v>51</v>
      </c>
      <c r="H193" s="2">
        <v>1672271</v>
      </c>
    </row>
    <row r="194" spans="1:8" x14ac:dyDescent="0.2">
      <c r="A194" s="1" t="s">
        <v>64</v>
      </c>
      <c r="B194" s="1" t="s">
        <v>1292</v>
      </c>
      <c r="C194" s="1" t="s">
        <v>1293</v>
      </c>
      <c r="D194" s="1" t="s">
        <v>4087</v>
      </c>
      <c r="E194" s="1" t="s">
        <v>4088</v>
      </c>
      <c r="F194" s="1" t="s">
        <v>3670</v>
      </c>
      <c r="G194" s="1" t="s">
        <v>51</v>
      </c>
      <c r="H194" s="2">
        <v>500000</v>
      </c>
    </row>
    <row r="195" spans="1:8" x14ac:dyDescent="0.2">
      <c r="A195" s="1" t="s">
        <v>64</v>
      </c>
      <c r="B195" s="1" t="s">
        <v>1292</v>
      </c>
      <c r="C195" s="1" t="s">
        <v>1293</v>
      </c>
      <c r="D195" s="1" t="s">
        <v>7526</v>
      </c>
      <c r="E195" s="1" t="s">
        <v>7527</v>
      </c>
      <c r="F195" s="1" t="s">
        <v>3558</v>
      </c>
      <c r="G195" s="1" t="s">
        <v>51</v>
      </c>
      <c r="H195" s="2">
        <v>1000000</v>
      </c>
    </row>
    <row r="196" spans="1:8" x14ac:dyDescent="0.2">
      <c r="A196" s="1" t="s">
        <v>64</v>
      </c>
      <c r="B196" s="1" t="s">
        <v>1292</v>
      </c>
      <c r="C196" s="1" t="s">
        <v>1293</v>
      </c>
      <c r="D196" s="1" t="s">
        <v>7888</v>
      </c>
      <c r="E196" s="1" t="s">
        <v>7889</v>
      </c>
      <c r="F196" s="1" t="s">
        <v>2641</v>
      </c>
      <c r="G196" s="1" t="s">
        <v>51</v>
      </c>
      <c r="H196" s="2">
        <v>2827586.21</v>
      </c>
    </row>
    <row r="197" spans="1:8" x14ac:dyDescent="0.2">
      <c r="A197" s="1" t="s">
        <v>64</v>
      </c>
      <c r="B197" s="1" t="s">
        <v>1292</v>
      </c>
      <c r="C197" s="1" t="s">
        <v>1293</v>
      </c>
      <c r="D197" s="1" t="s">
        <v>8901</v>
      </c>
      <c r="E197" s="1" t="s">
        <v>3418</v>
      </c>
      <c r="F197" s="1" t="s">
        <v>209</v>
      </c>
      <c r="G197" s="1" t="s">
        <v>51</v>
      </c>
      <c r="H197" s="2">
        <v>911877.39</v>
      </c>
    </row>
    <row r="198" spans="1:8" x14ac:dyDescent="0.2">
      <c r="A198" s="3"/>
      <c r="B198" s="3"/>
      <c r="C198" s="3"/>
      <c r="D198" s="3"/>
      <c r="E198" s="3"/>
      <c r="F198" s="3"/>
      <c r="G198" s="3"/>
      <c r="H198" s="4">
        <f>SUBTOTAL(109,Tabela145689[VL Repasse Proposta])</f>
        <v>200915963.72999978</v>
      </c>
    </row>
  </sheetData>
  <mergeCells count="1">
    <mergeCell ref="A1:H1"/>
  </mergeCells>
  <pageMargins left="0.51181102362204722" right="0.51181102362204722" top="0.78740157480314965" bottom="0.78740157480314965" header="0.31496062992125984" footer="0.31496062992125984"/>
  <pageSetup scale="35"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
  <sheetViews>
    <sheetView view="pageBreakPreview" zoomScale="60" zoomScaleNormal="100" workbookViewId="0">
      <selection activeCell="C8" sqref="C8"/>
    </sheetView>
  </sheetViews>
  <sheetFormatPr defaultRowHeight="11.25" x14ac:dyDescent="0.2"/>
  <cols>
    <col min="1" max="1" width="5.140625" style="1" bestFit="1" customWidth="1"/>
    <col min="2" max="2" width="10.85546875" style="1" bestFit="1" customWidth="1"/>
    <col min="3" max="3" width="49.140625" style="1" customWidth="1"/>
    <col min="4" max="4" width="12.28515625" style="1" customWidth="1"/>
    <col min="5" max="5" width="53.5703125" style="1" customWidth="1"/>
    <col min="6" max="6" width="28" style="1" customWidth="1"/>
    <col min="7" max="7" width="18.42578125" style="1" customWidth="1"/>
    <col min="8" max="8" width="20.140625" style="2" customWidth="1"/>
    <col min="9" max="16384" width="9.140625" style="1"/>
  </cols>
  <sheetData>
    <row r="1" spans="1:8" ht="26.25" x14ac:dyDescent="0.2">
      <c r="A1" s="5" t="s">
        <v>10516</v>
      </c>
      <c r="B1" s="5"/>
      <c r="C1" s="5"/>
      <c r="D1" s="5"/>
      <c r="E1" s="5"/>
      <c r="F1" s="5"/>
      <c r="G1" s="5"/>
      <c r="H1" s="5"/>
    </row>
    <row r="4" spans="1:8" x14ac:dyDescent="0.2">
      <c r="A4" s="1" t="s">
        <v>2</v>
      </c>
      <c r="B4" s="1" t="s">
        <v>3</v>
      </c>
      <c r="C4" s="1" t="s">
        <v>4</v>
      </c>
      <c r="D4" s="1" t="s">
        <v>0</v>
      </c>
      <c r="E4" s="1" t="s">
        <v>1</v>
      </c>
      <c r="F4" s="1" t="s">
        <v>5</v>
      </c>
      <c r="G4" s="1" t="s">
        <v>6</v>
      </c>
      <c r="H4" s="2" t="s">
        <v>7</v>
      </c>
    </row>
    <row r="5" spans="1:8" ht="33.75" x14ac:dyDescent="0.2">
      <c r="A5" s="1" t="s">
        <v>2606</v>
      </c>
      <c r="B5" s="1" t="s">
        <v>2607</v>
      </c>
      <c r="C5" s="1" t="s">
        <v>4327</v>
      </c>
      <c r="D5" s="1" t="s">
        <v>4325</v>
      </c>
      <c r="E5" s="1" t="s">
        <v>4326</v>
      </c>
      <c r="F5" s="1" t="s">
        <v>391</v>
      </c>
      <c r="G5" s="1" t="s">
        <v>51</v>
      </c>
      <c r="H5" s="2">
        <v>577299.41</v>
      </c>
    </row>
    <row r="6" spans="1:8" ht="22.5" x14ac:dyDescent="0.2">
      <c r="A6" s="1" t="s">
        <v>2606</v>
      </c>
      <c r="B6" s="1" t="s">
        <v>2607</v>
      </c>
      <c r="C6" s="1" t="s">
        <v>10481</v>
      </c>
      <c r="D6" s="1" t="s">
        <v>10480</v>
      </c>
      <c r="E6" s="1" t="s">
        <v>6678</v>
      </c>
      <c r="F6" s="1" t="s">
        <v>3838</v>
      </c>
      <c r="G6" s="1" t="s">
        <v>51</v>
      </c>
      <c r="H6" s="2">
        <v>1299003</v>
      </c>
    </row>
    <row r="7" spans="1:8" ht="22.5" x14ac:dyDescent="0.2">
      <c r="A7" s="1" t="s">
        <v>2606</v>
      </c>
      <c r="B7" s="1" t="s">
        <v>2607</v>
      </c>
      <c r="C7" s="1" t="s">
        <v>10261</v>
      </c>
      <c r="D7" s="1" t="s">
        <v>10260</v>
      </c>
      <c r="E7" s="1" t="s">
        <v>6476</v>
      </c>
      <c r="F7" s="1" t="s">
        <v>3838</v>
      </c>
      <c r="G7" s="1" t="s">
        <v>51</v>
      </c>
      <c r="H7" s="2">
        <v>1064676</v>
      </c>
    </row>
    <row r="8" spans="1:8" ht="22.5" x14ac:dyDescent="0.2">
      <c r="A8" s="1" t="s">
        <v>2606</v>
      </c>
      <c r="B8" s="1" t="s">
        <v>2607</v>
      </c>
      <c r="C8" s="1" t="s">
        <v>5064</v>
      </c>
      <c r="D8" s="1" t="s">
        <v>5062</v>
      </c>
      <c r="E8" s="1" t="s">
        <v>5063</v>
      </c>
      <c r="F8" s="1" t="s">
        <v>391</v>
      </c>
      <c r="G8" s="1" t="s">
        <v>51</v>
      </c>
      <c r="H8" s="2">
        <v>200000</v>
      </c>
    </row>
    <row r="9" spans="1:8" ht="22.5" x14ac:dyDescent="0.2">
      <c r="A9" s="1" t="s">
        <v>2606</v>
      </c>
      <c r="B9" s="1" t="s">
        <v>2607</v>
      </c>
      <c r="C9" s="1" t="s">
        <v>5064</v>
      </c>
      <c r="D9" s="1" t="s">
        <v>6191</v>
      </c>
      <c r="E9" s="1" t="s">
        <v>5607</v>
      </c>
      <c r="F9" s="1" t="s">
        <v>209</v>
      </c>
      <c r="G9" s="1" t="s">
        <v>51</v>
      </c>
      <c r="H9" s="2">
        <v>283757.34000000003</v>
      </c>
    </row>
    <row r="10" spans="1:8" ht="22.5" x14ac:dyDescent="0.2">
      <c r="A10" s="1" t="s">
        <v>2606</v>
      </c>
      <c r="B10" s="1" t="s">
        <v>2607</v>
      </c>
      <c r="C10" s="1" t="s">
        <v>5064</v>
      </c>
      <c r="D10" s="1" t="s">
        <v>6679</v>
      </c>
      <c r="E10" s="1" t="s">
        <v>2425</v>
      </c>
      <c r="F10" s="1" t="s">
        <v>209</v>
      </c>
      <c r="G10" s="1" t="s">
        <v>51</v>
      </c>
      <c r="H10" s="2">
        <v>577299.41</v>
      </c>
    </row>
    <row r="11" spans="1:8" ht="22.5" x14ac:dyDescent="0.2">
      <c r="A11" s="1" t="s">
        <v>2606</v>
      </c>
      <c r="B11" s="1" t="s">
        <v>2607</v>
      </c>
      <c r="C11" s="1" t="s">
        <v>5064</v>
      </c>
      <c r="D11" s="1" t="s">
        <v>6694</v>
      </c>
      <c r="E11" s="1" t="s">
        <v>6695</v>
      </c>
      <c r="F11" s="1" t="s">
        <v>391</v>
      </c>
      <c r="G11" s="1" t="s">
        <v>51</v>
      </c>
      <c r="H11" s="2">
        <v>258590.59</v>
      </c>
    </row>
    <row r="12" spans="1:8" ht="22.5" x14ac:dyDescent="0.2">
      <c r="A12" s="1" t="s">
        <v>2606</v>
      </c>
      <c r="B12" s="1" t="s">
        <v>2607</v>
      </c>
      <c r="C12" s="1" t="s">
        <v>5064</v>
      </c>
      <c r="D12" s="1" t="s">
        <v>6705</v>
      </c>
      <c r="E12" s="1" t="s">
        <v>229</v>
      </c>
      <c r="F12" s="1" t="s">
        <v>391</v>
      </c>
      <c r="G12" s="1" t="s">
        <v>51</v>
      </c>
      <c r="H12" s="2">
        <v>1895515.72</v>
      </c>
    </row>
    <row r="13" spans="1:8" ht="22.5" x14ac:dyDescent="0.2">
      <c r="A13" s="1" t="s">
        <v>2606</v>
      </c>
      <c r="B13" s="1" t="s">
        <v>2607</v>
      </c>
      <c r="C13" s="1" t="s">
        <v>6580</v>
      </c>
      <c r="D13" s="1" t="s">
        <v>6629</v>
      </c>
      <c r="E13" s="1" t="s">
        <v>6610</v>
      </c>
      <c r="F13" s="1" t="s">
        <v>2641</v>
      </c>
      <c r="G13" s="1" t="s">
        <v>51</v>
      </c>
      <c r="H13" s="2">
        <v>2348659</v>
      </c>
    </row>
    <row r="14" spans="1:8" ht="22.5" x14ac:dyDescent="0.2">
      <c r="A14" s="1" t="s">
        <v>2606</v>
      </c>
      <c r="B14" s="1" t="s">
        <v>2607</v>
      </c>
      <c r="C14" s="1" t="s">
        <v>6580</v>
      </c>
      <c r="D14" s="1" t="s">
        <v>7680</v>
      </c>
      <c r="E14" s="1" t="s">
        <v>7681</v>
      </c>
      <c r="F14" s="1" t="s">
        <v>2641</v>
      </c>
      <c r="G14" s="1" t="s">
        <v>51</v>
      </c>
      <c r="H14" s="2">
        <v>797233.91</v>
      </c>
    </row>
    <row r="15" spans="1:8" ht="22.5" x14ac:dyDescent="0.2">
      <c r="A15" s="1" t="s">
        <v>2606</v>
      </c>
      <c r="B15" s="1" t="s">
        <v>2607</v>
      </c>
      <c r="C15" s="1" t="s">
        <v>6580</v>
      </c>
      <c r="D15" s="1" t="s">
        <v>8607</v>
      </c>
      <c r="E15" s="1" t="s">
        <v>10513</v>
      </c>
      <c r="F15" s="1" t="s">
        <v>2641</v>
      </c>
      <c r="G15" s="1" t="s">
        <v>51</v>
      </c>
      <c r="H15" s="2">
        <v>911877.39</v>
      </c>
    </row>
    <row r="16" spans="1:8" ht="22.5" x14ac:dyDescent="0.2">
      <c r="A16" s="1" t="s">
        <v>2606</v>
      </c>
      <c r="B16" s="1" t="s">
        <v>2607</v>
      </c>
      <c r="C16" s="1" t="s">
        <v>6580</v>
      </c>
      <c r="D16" s="1" t="s">
        <v>9242</v>
      </c>
      <c r="E16" s="1" t="s">
        <v>9243</v>
      </c>
      <c r="F16" s="1" t="s">
        <v>11</v>
      </c>
      <c r="G16" s="1" t="s">
        <v>51</v>
      </c>
      <c r="H16" s="2">
        <v>720306.51</v>
      </c>
    </row>
    <row r="17" spans="1:8" ht="22.5" x14ac:dyDescent="0.2">
      <c r="A17" s="1" t="s">
        <v>2606</v>
      </c>
      <c r="B17" s="1" t="s">
        <v>2607</v>
      </c>
      <c r="C17" s="1" t="s">
        <v>6580</v>
      </c>
      <c r="D17" s="1" t="s">
        <v>9244</v>
      </c>
      <c r="E17" s="1" t="s">
        <v>9245</v>
      </c>
      <c r="F17" s="1" t="s">
        <v>11</v>
      </c>
      <c r="G17" s="1" t="s">
        <v>51</v>
      </c>
      <c r="H17" s="2">
        <v>1170498.08</v>
      </c>
    </row>
    <row r="18" spans="1:8" ht="22.5" x14ac:dyDescent="0.2">
      <c r="A18" s="1" t="s">
        <v>2606</v>
      </c>
      <c r="B18" s="1" t="s">
        <v>2607</v>
      </c>
      <c r="C18" s="1" t="s">
        <v>6580</v>
      </c>
      <c r="D18" s="1" t="s">
        <v>9628</v>
      </c>
      <c r="E18" s="1" t="s">
        <v>9629</v>
      </c>
      <c r="F18" s="1" t="s">
        <v>11</v>
      </c>
      <c r="G18" s="1" t="s">
        <v>51</v>
      </c>
      <c r="H18" s="2">
        <v>911877.39</v>
      </c>
    </row>
    <row r="19" spans="1:8" ht="33.75" x14ac:dyDescent="0.2">
      <c r="A19" s="1" t="s">
        <v>2606</v>
      </c>
      <c r="B19" s="1" t="s">
        <v>2607</v>
      </c>
      <c r="C19" s="1" t="s">
        <v>4008</v>
      </c>
      <c r="D19" s="1" t="s">
        <v>4006</v>
      </c>
      <c r="E19" s="1" t="s">
        <v>4007</v>
      </c>
      <c r="F19" s="1" t="s">
        <v>3704</v>
      </c>
      <c r="G19" s="1" t="s">
        <v>51</v>
      </c>
      <c r="H19" s="2">
        <v>913218</v>
      </c>
    </row>
    <row r="20" spans="1:8" x14ac:dyDescent="0.2">
      <c r="A20" s="3"/>
      <c r="B20" s="3"/>
      <c r="C20" s="3"/>
      <c r="D20" s="3"/>
      <c r="E20" s="3"/>
      <c r="F20" s="3"/>
      <c r="G20" s="3"/>
      <c r="H20" s="4">
        <f>SUBTOTAL(109,Tabela14568910[VL Repasse Proposta])</f>
        <v>13929811.75</v>
      </c>
    </row>
  </sheetData>
  <mergeCells count="1">
    <mergeCell ref="A1:H1"/>
  </mergeCells>
  <pageMargins left="0.51181102362204722" right="0.51181102362204722" top="0.78740157480314965" bottom="0.78740157480314965" header="0.31496062992125984" footer="0.31496062992125984"/>
  <pageSetup paperSize="9" scale="6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3"/>
  <sheetViews>
    <sheetView view="pageBreakPreview" topLeftCell="D1" zoomScale="60" zoomScaleNormal="100" workbookViewId="0">
      <selection sqref="A1:H1"/>
    </sheetView>
  </sheetViews>
  <sheetFormatPr defaultRowHeight="11.25" x14ac:dyDescent="0.2"/>
  <cols>
    <col min="1" max="1" width="5.140625" style="1" bestFit="1" customWidth="1"/>
    <col min="2" max="2" width="16.140625" style="1" customWidth="1"/>
    <col min="3" max="3" width="33.5703125" style="1" customWidth="1"/>
    <col min="4" max="4" width="12.28515625" style="1" customWidth="1"/>
    <col min="5" max="5" width="92.7109375" style="1" customWidth="1"/>
    <col min="6" max="6" width="29.42578125" style="1" customWidth="1"/>
    <col min="7" max="7" width="28.5703125" style="1" bestFit="1" customWidth="1"/>
    <col min="8" max="8" width="13.140625" style="2" customWidth="1"/>
    <col min="9" max="16384" width="9.140625" style="1"/>
  </cols>
  <sheetData>
    <row r="1" spans="1:8" ht="26.25" x14ac:dyDescent="0.2">
      <c r="A1" s="5" t="s">
        <v>10516</v>
      </c>
      <c r="B1" s="5"/>
      <c r="C1" s="5"/>
      <c r="D1" s="5"/>
      <c r="E1" s="5"/>
      <c r="F1" s="5"/>
      <c r="G1" s="5"/>
      <c r="H1" s="5"/>
    </row>
    <row r="4" spans="1:8" ht="22.5" x14ac:dyDescent="0.2">
      <c r="A4" s="1" t="s">
        <v>2</v>
      </c>
      <c r="B4" s="1" t="s">
        <v>3</v>
      </c>
      <c r="C4" s="1" t="s">
        <v>4</v>
      </c>
      <c r="D4" s="1" t="s">
        <v>0</v>
      </c>
      <c r="E4" s="1" t="s">
        <v>1</v>
      </c>
      <c r="F4" s="1" t="s">
        <v>5</v>
      </c>
      <c r="G4" s="1" t="s">
        <v>6</v>
      </c>
      <c r="H4" s="2" t="s">
        <v>7</v>
      </c>
    </row>
    <row r="5" spans="1:8" ht="22.5" x14ac:dyDescent="0.2">
      <c r="A5" s="1" t="s">
        <v>87</v>
      </c>
      <c r="B5" s="1" t="s">
        <v>925</v>
      </c>
      <c r="C5" s="1" t="s">
        <v>926</v>
      </c>
      <c r="D5" s="1" t="s">
        <v>5402</v>
      </c>
      <c r="E5" s="1" t="s">
        <v>5403</v>
      </c>
      <c r="F5" s="1" t="s">
        <v>209</v>
      </c>
      <c r="G5" s="1" t="s">
        <v>51</v>
      </c>
      <c r="H5" s="2">
        <v>234765</v>
      </c>
    </row>
    <row r="6" spans="1:8" ht="22.5" x14ac:dyDescent="0.2">
      <c r="A6" s="1" t="s">
        <v>87</v>
      </c>
      <c r="B6" s="1" t="s">
        <v>2576</v>
      </c>
      <c r="C6" s="1" t="s">
        <v>2577</v>
      </c>
      <c r="D6" s="1" t="s">
        <v>6400</v>
      </c>
      <c r="E6" s="1" t="s">
        <v>6401</v>
      </c>
      <c r="F6" s="1" t="s">
        <v>391</v>
      </c>
      <c r="G6" s="1" t="s">
        <v>51</v>
      </c>
      <c r="H6" s="2">
        <v>270476.19</v>
      </c>
    </row>
    <row r="7" spans="1:8" x14ac:dyDescent="0.2">
      <c r="A7" s="1" t="s">
        <v>87</v>
      </c>
      <c r="B7" s="1" t="s">
        <v>2576</v>
      </c>
      <c r="C7" s="1" t="s">
        <v>2577</v>
      </c>
      <c r="D7" s="1" t="s">
        <v>6435</v>
      </c>
      <c r="E7" s="1" t="s">
        <v>6436</v>
      </c>
      <c r="F7" s="1" t="s">
        <v>11</v>
      </c>
      <c r="G7" s="1" t="s">
        <v>51</v>
      </c>
      <c r="H7" s="2">
        <v>222857.14</v>
      </c>
    </row>
    <row r="8" spans="1:8" ht="22.5" x14ac:dyDescent="0.2">
      <c r="A8" s="1" t="s">
        <v>87</v>
      </c>
      <c r="B8" s="1" t="s">
        <v>2576</v>
      </c>
      <c r="C8" s="1" t="s">
        <v>2577</v>
      </c>
      <c r="D8" s="1" t="s">
        <v>8739</v>
      </c>
      <c r="E8" s="1" t="s">
        <v>8740</v>
      </c>
      <c r="F8" s="1" t="s">
        <v>209</v>
      </c>
      <c r="G8" s="1" t="s">
        <v>51</v>
      </c>
      <c r="H8" s="2">
        <v>332681.02</v>
      </c>
    </row>
    <row r="9" spans="1:8" x14ac:dyDescent="0.2">
      <c r="A9" s="1" t="s">
        <v>87</v>
      </c>
      <c r="B9" s="1" t="s">
        <v>5839</v>
      </c>
      <c r="C9" s="1" t="s">
        <v>5840</v>
      </c>
      <c r="D9" s="1" t="s">
        <v>8320</v>
      </c>
      <c r="E9" s="1" t="s">
        <v>8321</v>
      </c>
      <c r="F9" s="1" t="s">
        <v>2641</v>
      </c>
      <c r="G9" s="1" t="s">
        <v>51</v>
      </c>
      <c r="H9" s="2">
        <v>460952.38</v>
      </c>
    </row>
    <row r="10" spans="1:8" x14ac:dyDescent="0.2">
      <c r="A10" s="1" t="s">
        <v>87</v>
      </c>
      <c r="B10" s="1" t="s">
        <v>6748</v>
      </c>
      <c r="C10" s="1" t="s">
        <v>6749</v>
      </c>
      <c r="D10" s="1" t="s">
        <v>7600</v>
      </c>
      <c r="E10" s="1" t="s">
        <v>7601</v>
      </c>
      <c r="F10" s="1" t="s">
        <v>11</v>
      </c>
      <c r="G10" s="1" t="s">
        <v>51</v>
      </c>
      <c r="H10" s="2">
        <v>222857.14</v>
      </c>
    </row>
    <row r="11" spans="1:8" ht="22.5" x14ac:dyDescent="0.2">
      <c r="A11" s="1" t="s">
        <v>87</v>
      </c>
      <c r="B11" s="1" t="s">
        <v>353</v>
      </c>
      <c r="C11" s="1" t="s">
        <v>354</v>
      </c>
      <c r="D11" s="1" t="s">
        <v>8498</v>
      </c>
      <c r="E11" s="1" t="s">
        <v>8499</v>
      </c>
      <c r="F11" s="1" t="s">
        <v>50</v>
      </c>
      <c r="G11" s="1" t="s">
        <v>51</v>
      </c>
      <c r="H11" s="2">
        <v>270476.19</v>
      </c>
    </row>
    <row r="12" spans="1:8" ht="22.5" x14ac:dyDescent="0.2">
      <c r="A12" s="1" t="s">
        <v>87</v>
      </c>
      <c r="B12" s="1" t="s">
        <v>318</v>
      </c>
      <c r="C12" s="1" t="s">
        <v>10030</v>
      </c>
      <c r="D12" s="1" t="s">
        <v>10029</v>
      </c>
      <c r="E12" s="1" t="s">
        <v>6476</v>
      </c>
      <c r="F12" s="1" t="s">
        <v>3838</v>
      </c>
      <c r="G12" s="1" t="s">
        <v>51</v>
      </c>
      <c r="H12" s="2">
        <v>2299089</v>
      </c>
    </row>
    <row r="13" spans="1:8" ht="22.5" x14ac:dyDescent="0.2">
      <c r="A13" s="1" t="s">
        <v>87</v>
      </c>
      <c r="B13" s="1" t="s">
        <v>318</v>
      </c>
      <c r="C13" s="1" t="s">
        <v>10030</v>
      </c>
      <c r="D13" s="1" t="s">
        <v>10432</v>
      </c>
      <c r="E13" s="1" t="s">
        <v>6678</v>
      </c>
      <c r="F13" s="1" t="s">
        <v>3838</v>
      </c>
      <c r="G13" s="1" t="s">
        <v>51</v>
      </c>
      <c r="H13" s="2">
        <v>1855660</v>
      </c>
    </row>
    <row r="14" spans="1:8" ht="22.5" x14ac:dyDescent="0.2">
      <c r="A14" s="1" t="s">
        <v>87</v>
      </c>
      <c r="B14" s="1" t="s">
        <v>318</v>
      </c>
      <c r="C14" s="1" t="s">
        <v>10030</v>
      </c>
      <c r="D14" s="1" t="s">
        <v>10472</v>
      </c>
      <c r="E14" s="1" t="s">
        <v>3837</v>
      </c>
      <c r="F14" s="1" t="s">
        <v>3838</v>
      </c>
      <c r="G14" s="1" t="s">
        <v>51</v>
      </c>
      <c r="H14" s="2">
        <v>1026860</v>
      </c>
    </row>
    <row r="15" spans="1:8" ht="22.5" x14ac:dyDescent="0.2">
      <c r="A15" s="1" t="s">
        <v>87</v>
      </c>
      <c r="B15" s="1" t="s">
        <v>318</v>
      </c>
      <c r="C15" s="1" t="s">
        <v>10030</v>
      </c>
      <c r="D15" s="1" t="s">
        <v>10503</v>
      </c>
      <c r="E15" s="1" t="s">
        <v>6678</v>
      </c>
      <c r="F15" s="1" t="s">
        <v>3838</v>
      </c>
      <c r="G15" s="1" t="s">
        <v>51</v>
      </c>
      <c r="H15" s="2">
        <v>397900</v>
      </c>
    </row>
    <row r="16" spans="1:8" x14ac:dyDescent="0.2">
      <c r="A16" s="1" t="s">
        <v>87</v>
      </c>
      <c r="B16" s="1" t="s">
        <v>318</v>
      </c>
      <c r="C16" s="1" t="s">
        <v>319</v>
      </c>
      <c r="D16" s="1" t="s">
        <v>8461</v>
      </c>
      <c r="E16" s="1" t="s">
        <v>5240</v>
      </c>
      <c r="F16" s="1" t="s">
        <v>2641</v>
      </c>
      <c r="G16" s="1" t="s">
        <v>51</v>
      </c>
      <c r="H16" s="2">
        <v>3785062.07</v>
      </c>
    </row>
    <row r="17" spans="1:8" x14ac:dyDescent="0.2">
      <c r="A17" s="1" t="s">
        <v>87</v>
      </c>
      <c r="B17" s="1" t="s">
        <v>318</v>
      </c>
      <c r="C17" s="1" t="s">
        <v>319</v>
      </c>
      <c r="D17" s="1" t="s">
        <v>8491</v>
      </c>
      <c r="E17" s="1" t="s">
        <v>5240</v>
      </c>
      <c r="F17" s="1" t="s">
        <v>2641</v>
      </c>
      <c r="G17" s="1" t="s">
        <v>51</v>
      </c>
      <c r="H17" s="2">
        <v>3729394.12</v>
      </c>
    </row>
    <row r="18" spans="1:8" x14ac:dyDescent="0.2">
      <c r="A18" s="1" t="s">
        <v>87</v>
      </c>
      <c r="B18" s="1" t="s">
        <v>692</v>
      </c>
      <c r="C18" s="1" t="s">
        <v>693</v>
      </c>
      <c r="D18" s="1" t="s">
        <v>6396</v>
      </c>
      <c r="E18" s="1" t="s">
        <v>6397</v>
      </c>
      <c r="F18" s="1" t="s">
        <v>11</v>
      </c>
      <c r="G18" s="1" t="s">
        <v>51</v>
      </c>
      <c r="H18" s="2">
        <v>246666.67</v>
      </c>
    </row>
    <row r="19" spans="1:8" x14ac:dyDescent="0.2">
      <c r="A19" s="1" t="s">
        <v>87</v>
      </c>
      <c r="B19" s="1" t="s">
        <v>692</v>
      </c>
      <c r="C19" s="1" t="s">
        <v>693</v>
      </c>
      <c r="D19" s="1" t="s">
        <v>7606</v>
      </c>
      <c r="E19" s="1" t="s">
        <v>7607</v>
      </c>
      <c r="F19" s="1" t="s">
        <v>11</v>
      </c>
      <c r="G19" s="1" t="s">
        <v>51</v>
      </c>
      <c r="H19" s="2">
        <v>222857.14</v>
      </c>
    </row>
    <row r="20" spans="1:8" ht="22.5" x14ac:dyDescent="0.2">
      <c r="A20" s="1" t="s">
        <v>87</v>
      </c>
      <c r="B20" s="1" t="s">
        <v>2174</v>
      </c>
      <c r="C20" s="1" t="s">
        <v>8136</v>
      </c>
      <c r="D20" s="1" t="s">
        <v>10134</v>
      </c>
      <c r="E20" s="1" t="s">
        <v>3837</v>
      </c>
      <c r="F20" s="1" t="s">
        <v>3838</v>
      </c>
      <c r="G20" s="1" t="s">
        <v>51</v>
      </c>
      <c r="H20" s="2">
        <v>202000</v>
      </c>
    </row>
    <row r="21" spans="1:8" ht="22.5" x14ac:dyDescent="0.2">
      <c r="A21" s="1" t="s">
        <v>87</v>
      </c>
      <c r="B21" s="1" t="s">
        <v>2174</v>
      </c>
      <c r="C21" s="1" t="s">
        <v>8133</v>
      </c>
      <c r="D21" s="1" t="s">
        <v>9713</v>
      </c>
      <c r="E21" s="1" t="s">
        <v>6678</v>
      </c>
      <c r="F21" s="1" t="s">
        <v>3838</v>
      </c>
      <c r="G21" s="1" t="s">
        <v>51</v>
      </c>
      <c r="H21" s="2">
        <v>570639</v>
      </c>
    </row>
    <row r="22" spans="1:8" ht="22.5" x14ac:dyDescent="0.2">
      <c r="A22" s="1" t="s">
        <v>87</v>
      </c>
      <c r="B22" s="1" t="s">
        <v>4944</v>
      </c>
      <c r="C22" s="1" t="s">
        <v>4945</v>
      </c>
      <c r="D22" s="1" t="s">
        <v>4942</v>
      </c>
      <c r="E22" s="1" t="s">
        <v>4943</v>
      </c>
      <c r="F22" s="1" t="s">
        <v>215</v>
      </c>
      <c r="G22" s="1" t="s">
        <v>51</v>
      </c>
      <c r="H22" s="2">
        <v>200000</v>
      </c>
    </row>
    <row r="23" spans="1:8" ht="22.5" x14ac:dyDescent="0.2">
      <c r="A23" s="1" t="s">
        <v>87</v>
      </c>
      <c r="B23" s="1" t="s">
        <v>4965</v>
      </c>
      <c r="C23" s="1" t="s">
        <v>8339</v>
      </c>
      <c r="D23" s="1" t="s">
        <v>9746</v>
      </c>
      <c r="E23" s="1" t="s">
        <v>6476</v>
      </c>
      <c r="F23" s="1" t="s">
        <v>3838</v>
      </c>
      <c r="G23" s="1" t="s">
        <v>51</v>
      </c>
      <c r="H23" s="2">
        <v>250000</v>
      </c>
    </row>
    <row r="24" spans="1:8" ht="22.5" x14ac:dyDescent="0.2">
      <c r="A24" s="1" t="s">
        <v>87</v>
      </c>
      <c r="B24" s="1" t="s">
        <v>4965</v>
      </c>
      <c r="C24" s="1" t="s">
        <v>8339</v>
      </c>
      <c r="D24" s="1" t="s">
        <v>10094</v>
      </c>
      <c r="E24" s="1" t="s">
        <v>6678</v>
      </c>
      <c r="F24" s="1" t="s">
        <v>3838</v>
      </c>
      <c r="G24" s="1" t="s">
        <v>51</v>
      </c>
      <c r="H24" s="2">
        <v>399896</v>
      </c>
    </row>
    <row r="25" spans="1:8" ht="22.5" x14ac:dyDescent="0.2">
      <c r="A25" s="1" t="s">
        <v>87</v>
      </c>
      <c r="B25" s="1" t="s">
        <v>4965</v>
      </c>
      <c r="C25" s="1" t="s">
        <v>8339</v>
      </c>
      <c r="D25" s="1" t="s">
        <v>10254</v>
      </c>
      <c r="E25" s="1" t="s">
        <v>6476</v>
      </c>
      <c r="F25" s="1" t="s">
        <v>3838</v>
      </c>
      <c r="G25" s="1" t="s">
        <v>51</v>
      </c>
      <c r="H25" s="2">
        <v>800000</v>
      </c>
    </row>
    <row r="26" spans="1:8" ht="22.5" x14ac:dyDescent="0.2">
      <c r="A26" s="1" t="s">
        <v>87</v>
      </c>
      <c r="B26" s="1" t="s">
        <v>1480</v>
      </c>
      <c r="C26" s="1" t="s">
        <v>1481</v>
      </c>
      <c r="D26" s="1" t="s">
        <v>6228</v>
      </c>
      <c r="E26" s="1" t="s">
        <v>265</v>
      </c>
      <c r="F26" s="1" t="s">
        <v>209</v>
      </c>
      <c r="G26" s="1" t="s">
        <v>51</v>
      </c>
      <c r="H26" s="2">
        <v>234833.66</v>
      </c>
    </row>
    <row r="27" spans="1:8" x14ac:dyDescent="0.2">
      <c r="A27" s="1" t="s">
        <v>87</v>
      </c>
      <c r="B27" s="1" t="s">
        <v>3741</v>
      </c>
      <c r="C27" s="1" t="s">
        <v>3742</v>
      </c>
      <c r="D27" s="1" t="s">
        <v>3739</v>
      </c>
      <c r="E27" s="1" t="s">
        <v>3740</v>
      </c>
      <c r="F27" s="1" t="s">
        <v>2641</v>
      </c>
      <c r="G27" s="1" t="s">
        <v>51</v>
      </c>
      <c r="H27" s="2">
        <v>731250</v>
      </c>
    </row>
    <row r="28" spans="1:8" x14ac:dyDescent="0.2">
      <c r="A28" s="1" t="s">
        <v>87</v>
      </c>
      <c r="B28" s="1" t="s">
        <v>3741</v>
      </c>
      <c r="C28" s="1" t="s">
        <v>3742</v>
      </c>
      <c r="D28" s="1" t="s">
        <v>5911</v>
      </c>
      <c r="E28" s="1" t="s">
        <v>5912</v>
      </c>
      <c r="F28" s="1" t="s">
        <v>11</v>
      </c>
      <c r="G28" s="1" t="s">
        <v>51</v>
      </c>
      <c r="H28" s="2">
        <v>413333.33</v>
      </c>
    </row>
    <row r="29" spans="1:8" ht="22.5" x14ac:dyDescent="0.2">
      <c r="A29" s="1" t="s">
        <v>87</v>
      </c>
      <c r="B29" s="1" t="s">
        <v>1404</v>
      </c>
      <c r="C29" s="1" t="s">
        <v>1405</v>
      </c>
      <c r="D29" s="1" t="s">
        <v>5530</v>
      </c>
      <c r="E29" s="1" t="s">
        <v>5531</v>
      </c>
      <c r="F29" s="1" t="s">
        <v>209</v>
      </c>
      <c r="G29" s="1" t="s">
        <v>51</v>
      </c>
      <c r="H29" s="2">
        <v>746666.67</v>
      </c>
    </row>
    <row r="30" spans="1:8" x14ac:dyDescent="0.2">
      <c r="A30" s="1" t="s">
        <v>87</v>
      </c>
      <c r="B30" s="1" t="s">
        <v>2843</v>
      </c>
      <c r="C30" s="1" t="s">
        <v>8087</v>
      </c>
      <c r="D30" s="1" t="s">
        <v>10270</v>
      </c>
      <c r="E30" s="1" t="s">
        <v>6476</v>
      </c>
      <c r="F30" s="1" t="s">
        <v>3838</v>
      </c>
      <c r="G30" s="1" t="s">
        <v>51</v>
      </c>
      <c r="H30" s="2">
        <v>299300</v>
      </c>
    </row>
    <row r="31" spans="1:8" ht="22.5" x14ac:dyDescent="0.2">
      <c r="A31" s="1" t="s">
        <v>87</v>
      </c>
      <c r="B31" s="1" t="s">
        <v>2361</v>
      </c>
      <c r="C31" s="1" t="s">
        <v>2362</v>
      </c>
      <c r="D31" s="1" t="s">
        <v>4512</v>
      </c>
      <c r="E31" s="1" t="s">
        <v>4513</v>
      </c>
      <c r="F31" s="1" t="s">
        <v>215</v>
      </c>
      <c r="G31" s="1" t="s">
        <v>51</v>
      </c>
      <c r="H31" s="2">
        <v>200000</v>
      </c>
    </row>
    <row r="32" spans="1:8" ht="22.5" x14ac:dyDescent="0.2">
      <c r="A32" s="1" t="s">
        <v>87</v>
      </c>
      <c r="B32" s="1" t="s">
        <v>1166</v>
      </c>
      <c r="C32" s="1" t="s">
        <v>1167</v>
      </c>
      <c r="D32" s="1" t="s">
        <v>5024</v>
      </c>
      <c r="E32" s="1" t="s">
        <v>5025</v>
      </c>
      <c r="F32" s="1" t="s">
        <v>215</v>
      </c>
      <c r="G32" s="1" t="s">
        <v>51</v>
      </c>
      <c r="H32" s="2">
        <v>200000</v>
      </c>
    </row>
    <row r="33" spans="1:8" ht="22.5" x14ac:dyDescent="0.2">
      <c r="A33" s="1" t="s">
        <v>87</v>
      </c>
      <c r="B33" s="1" t="s">
        <v>5168</v>
      </c>
      <c r="C33" s="1" t="s">
        <v>5169</v>
      </c>
      <c r="D33" s="1" t="s">
        <v>5166</v>
      </c>
      <c r="E33" s="1" t="s">
        <v>5167</v>
      </c>
      <c r="F33" s="1" t="s">
        <v>215</v>
      </c>
      <c r="G33" s="1" t="s">
        <v>51</v>
      </c>
      <c r="H33" s="2">
        <v>200000</v>
      </c>
    </row>
    <row r="34" spans="1:8" ht="22.5" x14ac:dyDescent="0.2">
      <c r="A34" s="1" t="s">
        <v>87</v>
      </c>
      <c r="B34" s="1" t="s">
        <v>5168</v>
      </c>
      <c r="C34" s="1" t="s">
        <v>5169</v>
      </c>
      <c r="D34" s="1" t="s">
        <v>8015</v>
      </c>
      <c r="E34" s="1" t="s">
        <v>8016</v>
      </c>
      <c r="F34" s="1" t="s">
        <v>50</v>
      </c>
      <c r="G34" s="1" t="s">
        <v>51</v>
      </c>
      <c r="H34" s="2">
        <v>270476.19</v>
      </c>
    </row>
    <row r="35" spans="1:8" x14ac:dyDescent="0.2">
      <c r="A35" s="1" t="s">
        <v>87</v>
      </c>
      <c r="B35" s="1" t="s">
        <v>3204</v>
      </c>
      <c r="C35" s="1" t="s">
        <v>3205</v>
      </c>
      <c r="D35" s="1" t="s">
        <v>8241</v>
      </c>
      <c r="E35" s="1" t="s">
        <v>8242</v>
      </c>
      <c r="F35" s="1" t="s">
        <v>3558</v>
      </c>
      <c r="G35" s="1" t="s">
        <v>51</v>
      </c>
      <c r="H35" s="2">
        <v>1000000</v>
      </c>
    </row>
    <row r="36" spans="1:8" ht="22.5" x14ac:dyDescent="0.2">
      <c r="A36" s="1" t="s">
        <v>87</v>
      </c>
      <c r="B36" s="1" t="s">
        <v>5028</v>
      </c>
      <c r="C36" s="1" t="s">
        <v>5029</v>
      </c>
      <c r="D36" s="1" t="s">
        <v>5026</v>
      </c>
      <c r="E36" s="1" t="s">
        <v>5027</v>
      </c>
      <c r="F36" s="1" t="s">
        <v>215</v>
      </c>
      <c r="G36" s="1" t="s">
        <v>51</v>
      </c>
      <c r="H36" s="2">
        <v>200000</v>
      </c>
    </row>
    <row r="37" spans="1:8" x14ac:dyDescent="0.2">
      <c r="A37" s="1" t="s">
        <v>87</v>
      </c>
      <c r="B37" s="1" t="s">
        <v>5028</v>
      </c>
      <c r="C37" s="1" t="s">
        <v>5029</v>
      </c>
      <c r="D37" s="1" t="s">
        <v>8243</v>
      </c>
      <c r="E37" s="1" t="s">
        <v>8244</v>
      </c>
      <c r="F37" s="1" t="s">
        <v>2641</v>
      </c>
      <c r="G37" s="1" t="s">
        <v>51</v>
      </c>
      <c r="H37" s="2">
        <v>365714.29</v>
      </c>
    </row>
    <row r="38" spans="1:8" x14ac:dyDescent="0.2">
      <c r="A38" s="1" t="s">
        <v>87</v>
      </c>
      <c r="B38" s="1" t="s">
        <v>1308</v>
      </c>
      <c r="C38" s="1" t="s">
        <v>8295</v>
      </c>
      <c r="D38" s="1" t="s">
        <v>10433</v>
      </c>
      <c r="E38" s="1" t="s">
        <v>6476</v>
      </c>
      <c r="F38" s="1" t="s">
        <v>3838</v>
      </c>
      <c r="G38" s="1" t="s">
        <v>51</v>
      </c>
      <c r="H38" s="2">
        <v>700000</v>
      </c>
    </row>
    <row r="39" spans="1:8" x14ac:dyDescent="0.2">
      <c r="A39" s="1" t="s">
        <v>87</v>
      </c>
      <c r="B39" s="1" t="s">
        <v>1308</v>
      </c>
      <c r="C39" s="1" t="s">
        <v>1309</v>
      </c>
      <c r="D39" s="1" t="s">
        <v>5943</v>
      </c>
      <c r="E39" s="1" t="s">
        <v>5944</v>
      </c>
      <c r="F39" s="1" t="s">
        <v>11</v>
      </c>
      <c r="G39" s="1" t="s">
        <v>51</v>
      </c>
      <c r="H39" s="2">
        <v>365714.29</v>
      </c>
    </row>
    <row r="40" spans="1:8" ht="22.5" x14ac:dyDescent="0.2">
      <c r="A40" s="1" t="s">
        <v>87</v>
      </c>
      <c r="B40" s="1" t="s">
        <v>1308</v>
      </c>
      <c r="C40" s="1" t="s">
        <v>1309</v>
      </c>
      <c r="D40" s="1" t="s">
        <v>5977</v>
      </c>
      <c r="E40" s="1" t="s">
        <v>5978</v>
      </c>
      <c r="F40" s="1" t="s">
        <v>209</v>
      </c>
      <c r="G40" s="1" t="s">
        <v>51</v>
      </c>
      <c r="H40" s="2">
        <v>265100</v>
      </c>
    </row>
    <row r="41" spans="1:8" x14ac:dyDescent="0.2">
      <c r="A41" s="1" t="s">
        <v>87</v>
      </c>
      <c r="B41" s="1" t="s">
        <v>1308</v>
      </c>
      <c r="C41" s="1" t="s">
        <v>1309</v>
      </c>
      <c r="D41" s="1" t="s">
        <v>7602</v>
      </c>
      <c r="E41" s="1" t="s">
        <v>7603</v>
      </c>
      <c r="F41" s="1" t="s">
        <v>11</v>
      </c>
      <c r="G41" s="1" t="s">
        <v>51</v>
      </c>
      <c r="H41" s="2">
        <v>270476.19</v>
      </c>
    </row>
    <row r="42" spans="1:8" x14ac:dyDescent="0.2">
      <c r="A42" s="1" t="s">
        <v>87</v>
      </c>
      <c r="B42" s="1" t="s">
        <v>1308</v>
      </c>
      <c r="C42" s="1" t="s">
        <v>1309</v>
      </c>
      <c r="D42" s="1" t="s">
        <v>7954</v>
      </c>
      <c r="E42" s="1" t="s">
        <v>7955</v>
      </c>
      <c r="F42" s="1" t="s">
        <v>50</v>
      </c>
      <c r="G42" s="1" t="s">
        <v>51</v>
      </c>
      <c r="H42" s="2">
        <v>365714.29</v>
      </c>
    </row>
    <row r="43" spans="1:8" x14ac:dyDescent="0.2">
      <c r="A43" s="1" t="s">
        <v>87</v>
      </c>
      <c r="B43" s="1" t="s">
        <v>5438</v>
      </c>
      <c r="C43" s="1" t="s">
        <v>5439</v>
      </c>
      <c r="D43" s="1" t="s">
        <v>8710</v>
      </c>
      <c r="E43" s="1" t="s">
        <v>8711</v>
      </c>
      <c r="F43" s="1" t="s">
        <v>3558</v>
      </c>
      <c r="G43" s="1" t="s">
        <v>51</v>
      </c>
      <c r="H43" s="2">
        <v>1914280.42</v>
      </c>
    </row>
    <row r="44" spans="1:8" x14ac:dyDescent="0.2">
      <c r="A44" s="1" t="s">
        <v>87</v>
      </c>
      <c r="B44" s="1" t="s">
        <v>5438</v>
      </c>
      <c r="C44" s="1" t="s">
        <v>5439</v>
      </c>
      <c r="D44" s="1" t="s">
        <v>10217</v>
      </c>
      <c r="E44" s="1" t="s">
        <v>10218</v>
      </c>
      <c r="F44" s="1" t="s">
        <v>2641</v>
      </c>
      <c r="G44" s="1" t="s">
        <v>51</v>
      </c>
      <c r="H44" s="2">
        <v>241904.76</v>
      </c>
    </row>
    <row r="45" spans="1:8" x14ac:dyDescent="0.2">
      <c r="A45" s="1" t="s">
        <v>87</v>
      </c>
      <c r="B45" s="1" t="s">
        <v>2059</v>
      </c>
      <c r="C45" s="1" t="s">
        <v>2060</v>
      </c>
      <c r="D45" s="1" t="s">
        <v>6378</v>
      </c>
      <c r="E45" s="1" t="s">
        <v>6379</v>
      </c>
      <c r="F45" s="1" t="s">
        <v>50</v>
      </c>
      <c r="G45" s="1" t="s">
        <v>51</v>
      </c>
      <c r="H45" s="2">
        <v>270476.19</v>
      </c>
    </row>
    <row r="46" spans="1:8" x14ac:dyDescent="0.2">
      <c r="A46" s="1" t="s">
        <v>87</v>
      </c>
      <c r="B46" s="1" t="s">
        <v>2059</v>
      </c>
      <c r="C46" s="1" t="s">
        <v>2060</v>
      </c>
      <c r="D46" s="1" t="s">
        <v>7570</v>
      </c>
      <c r="E46" s="1" t="s">
        <v>7571</v>
      </c>
      <c r="F46" s="1" t="s">
        <v>11</v>
      </c>
      <c r="G46" s="1" t="s">
        <v>51</v>
      </c>
      <c r="H46" s="2">
        <v>270476.19</v>
      </c>
    </row>
    <row r="47" spans="1:8" ht="22.5" x14ac:dyDescent="0.2">
      <c r="A47" s="1" t="s">
        <v>87</v>
      </c>
      <c r="B47" s="1" t="s">
        <v>2756</v>
      </c>
      <c r="C47" s="1" t="s">
        <v>2757</v>
      </c>
      <c r="D47" s="1" t="s">
        <v>6058</v>
      </c>
      <c r="E47" s="1" t="s">
        <v>6059</v>
      </c>
      <c r="F47" s="1" t="s">
        <v>209</v>
      </c>
      <c r="G47" s="1" t="s">
        <v>51</v>
      </c>
      <c r="H47" s="2">
        <v>675146.77</v>
      </c>
    </row>
    <row r="48" spans="1:8" ht="22.5" x14ac:dyDescent="0.2">
      <c r="A48" s="1" t="s">
        <v>87</v>
      </c>
      <c r="B48" s="1" t="s">
        <v>2057</v>
      </c>
      <c r="C48" s="1" t="s">
        <v>2058</v>
      </c>
      <c r="D48" s="1" t="s">
        <v>5552</v>
      </c>
      <c r="E48" s="1" t="s">
        <v>5553</v>
      </c>
      <c r="F48" s="1" t="s">
        <v>209</v>
      </c>
      <c r="G48" s="1" t="s">
        <v>51</v>
      </c>
      <c r="H48" s="2">
        <v>283757.34000000003</v>
      </c>
    </row>
    <row r="49" spans="1:8" x14ac:dyDescent="0.2">
      <c r="A49" s="1" t="s">
        <v>87</v>
      </c>
      <c r="B49" s="1" t="s">
        <v>2057</v>
      </c>
      <c r="C49" s="1" t="s">
        <v>2058</v>
      </c>
      <c r="D49" s="1" t="s">
        <v>2299</v>
      </c>
      <c r="E49" s="1" t="s">
        <v>2300</v>
      </c>
      <c r="F49" s="1" t="s">
        <v>11</v>
      </c>
      <c r="G49" s="1" t="s">
        <v>51</v>
      </c>
      <c r="H49" s="2">
        <v>214555.03</v>
      </c>
    </row>
    <row r="50" spans="1:8" x14ac:dyDescent="0.2">
      <c r="A50" s="1" t="s">
        <v>87</v>
      </c>
      <c r="B50" s="1" t="s">
        <v>6329</v>
      </c>
      <c r="C50" s="1" t="s">
        <v>2628</v>
      </c>
      <c r="D50" s="1" t="s">
        <v>9973</v>
      </c>
      <c r="E50" s="1" t="s">
        <v>6678</v>
      </c>
      <c r="F50" s="1" t="s">
        <v>3838</v>
      </c>
      <c r="G50" s="1" t="s">
        <v>51</v>
      </c>
      <c r="H50" s="2">
        <v>299450</v>
      </c>
    </row>
    <row r="51" spans="1:8" x14ac:dyDescent="0.2">
      <c r="A51" s="1" t="s">
        <v>87</v>
      </c>
      <c r="B51" s="1" t="s">
        <v>6329</v>
      </c>
      <c r="C51" s="1" t="s">
        <v>6330</v>
      </c>
      <c r="D51" s="1" t="s">
        <v>6650</v>
      </c>
      <c r="E51" s="1" t="s">
        <v>5075</v>
      </c>
      <c r="F51" s="1" t="s">
        <v>11</v>
      </c>
      <c r="G51" s="1" t="s">
        <v>51</v>
      </c>
      <c r="H51" s="2">
        <v>270476.19</v>
      </c>
    </row>
    <row r="52" spans="1:8" x14ac:dyDescent="0.2">
      <c r="A52" s="1" t="s">
        <v>87</v>
      </c>
      <c r="B52" s="1" t="s">
        <v>2105</v>
      </c>
      <c r="C52" s="1" t="s">
        <v>2106</v>
      </c>
      <c r="D52" s="1" t="s">
        <v>10209</v>
      </c>
      <c r="E52" s="1" t="s">
        <v>10210</v>
      </c>
      <c r="F52" s="1" t="s">
        <v>2641</v>
      </c>
      <c r="G52" s="1" t="s">
        <v>51</v>
      </c>
      <c r="H52" s="2">
        <v>365714.29</v>
      </c>
    </row>
    <row r="53" spans="1:8" ht="22.5" x14ac:dyDescent="0.2">
      <c r="A53" s="1" t="s">
        <v>87</v>
      </c>
      <c r="B53" s="1" t="s">
        <v>4305</v>
      </c>
      <c r="C53" s="1" t="s">
        <v>4306</v>
      </c>
      <c r="D53" s="1" t="s">
        <v>5587</v>
      </c>
      <c r="E53" s="1" t="s">
        <v>5588</v>
      </c>
      <c r="F53" s="1" t="s">
        <v>209</v>
      </c>
      <c r="G53" s="1" t="s">
        <v>51</v>
      </c>
      <c r="H53" s="2">
        <v>381604.7</v>
      </c>
    </row>
    <row r="54" spans="1:8" ht="22.5" x14ac:dyDescent="0.2">
      <c r="A54" s="1" t="s">
        <v>87</v>
      </c>
      <c r="B54" s="1" t="s">
        <v>5998</v>
      </c>
      <c r="C54" s="1" t="s">
        <v>5999</v>
      </c>
      <c r="D54" s="1" t="s">
        <v>5997</v>
      </c>
      <c r="E54" s="1" t="s">
        <v>247</v>
      </c>
      <c r="F54" s="1" t="s">
        <v>391</v>
      </c>
      <c r="G54" s="1" t="s">
        <v>51</v>
      </c>
      <c r="H54" s="2">
        <v>283757.34000000003</v>
      </c>
    </row>
    <row r="55" spans="1:8" ht="22.5" x14ac:dyDescent="0.2">
      <c r="A55" s="1" t="s">
        <v>87</v>
      </c>
      <c r="B55" s="1" t="s">
        <v>1281</v>
      </c>
      <c r="C55" s="1" t="s">
        <v>1282</v>
      </c>
      <c r="D55" s="1" t="s">
        <v>5736</v>
      </c>
      <c r="E55" s="1" t="s">
        <v>5442</v>
      </c>
      <c r="F55" s="1" t="s">
        <v>3704</v>
      </c>
      <c r="G55" s="1" t="s">
        <v>51</v>
      </c>
      <c r="H55" s="2">
        <v>389016</v>
      </c>
    </row>
    <row r="56" spans="1:8" ht="22.5" x14ac:dyDescent="0.2">
      <c r="A56" s="1" t="s">
        <v>87</v>
      </c>
      <c r="B56" s="1" t="s">
        <v>5760</v>
      </c>
      <c r="C56" s="1" t="s">
        <v>5761</v>
      </c>
      <c r="D56" s="1" t="s">
        <v>5915</v>
      </c>
      <c r="E56" s="1" t="s">
        <v>5916</v>
      </c>
      <c r="F56" s="1" t="s">
        <v>209</v>
      </c>
      <c r="G56" s="1" t="s">
        <v>51</v>
      </c>
      <c r="H56" s="2">
        <v>270476.19</v>
      </c>
    </row>
    <row r="57" spans="1:8" ht="22.5" x14ac:dyDescent="0.2">
      <c r="A57" s="1" t="s">
        <v>87</v>
      </c>
      <c r="B57" s="1" t="s">
        <v>4960</v>
      </c>
      <c r="C57" s="1" t="s">
        <v>6369</v>
      </c>
      <c r="D57" s="1" t="s">
        <v>6433</v>
      </c>
      <c r="E57" s="1" t="s">
        <v>6434</v>
      </c>
      <c r="F57" s="1" t="s">
        <v>209</v>
      </c>
      <c r="G57" s="1" t="s">
        <v>51</v>
      </c>
      <c r="H57" s="2">
        <v>381604.7</v>
      </c>
    </row>
    <row r="58" spans="1:8" ht="22.5" x14ac:dyDescent="0.2">
      <c r="A58" s="1" t="s">
        <v>87</v>
      </c>
      <c r="B58" s="1" t="s">
        <v>4960</v>
      </c>
      <c r="C58" s="1" t="s">
        <v>6369</v>
      </c>
      <c r="D58" s="1" t="s">
        <v>9979</v>
      </c>
      <c r="E58" s="1" t="s">
        <v>455</v>
      </c>
      <c r="F58" s="1" t="s">
        <v>209</v>
      </c>
      <c r="G58" s="1" t="s">
        <v>51</v>
      </c>
      <c r="H58" s="2">
        <v>479452.05</v>
      </c>
    </row>
    <row r="59" spans="1:8" ht="22.5" x14ac:dyDescent="0.2">
      <c r="A59" s="1" t="s">
        <v>87</v>
      </c>
      <c r="B59" s="1" t="s">
        <v>5004</v>
      </c>
      <c r="C59" s="1" t="s">
        <v>5005</v>
      </c>
      <c r="D59" s="1" t="s">
        <v>5002</v>
      </c>
      <c r="E59" s="1" t="s">
        <v>5003</v>
      </c>
      <c r="F59" s="1" t="s">
        <v>215</v>
      </c>
      <c r="G59" s="1" t="s">
        <v>51</v>
      </c>
      <c r="H59" s="2">
        <v>200000</v>
      </c>
    </row>
    <row r="60" spans="1:8" x14ac:dyDescent="0.2">
      <c r="A60" s="1" t="s">
        <v>87</v>
      </c>
      <c r="B60" s="1" t="s">
        <v>4167</v>
      </c>
      <c r="C60" s="1" t="s">
        <v>4168</v>
      </c>
      <c r="D60" s="1" t="s">
        <v>10247</v>
      </c>
      <c r="E60" s="1" t="s">
        <v>10248</v>
      </c>
      <c r="F60" s="1" t="s">
        <v>50</v>
      </c>
      <c r="G60" s="1" t="s">
        <v>51</v>
      </c>
      <c r="H60" s="2">
        <v>460952.38</v>
      </c>
    </row>
    <row r="61" spans="1:8" ht="22.5" x14ac:dyDescent="0.2">
      <c r="A61" s="1" t="s">
        <v>87</v>
      </c>
      <c r="B61" s="1" t="s">
        <v>6394</v>
      </c>
      <c r="C61" s="1" t="s">
        <v>6395</v>
      </c>
      <c r="D61" s="1" t="s">
        <v>8090</v>
      </c>
      <c r="E61" s="1" t="s">
        <v>8091</v>
      </c>
      <c r="F61" s="1" t="s">
        <v>50</v>
      </c>
      <c r="G61" s="1" t="s">
        <v>51</v>
      </c>
      <c r="H61" s="2">
        <v>270476.19</v>
      </c>
    </row>
    <row r="62" spans="1:8" x14ac:dyDescent="0.2">
      <c r="A62" s="1" t="s">
        <v>87</v>
      </c>
      <c r="B62" s="1" t="s">
        <v>1505</v>
      </c>
      <c r="C62" s="1" t="s">
        <v>1506</v>
      </c>
      <c r="D62" s="1" t="s">
        <v>7977</v>
      </c>
      <c r="E62" s="1" t="s">
        <v>7978</v>
      </c>
      <c r="F62" s="1" t="s">
        <v>2641</v>
      </c>
      <c r="G62" s="1" t="s">
        <v>51</v>
      </c>
      <c r="H62" s="2">
        <v>1390804.6</v>
      </c>
    </row>
    <row r="63" spans="1:8" x14ac:dyDescent="0.2">
      <c r="A63" s="1" t="s">
        <v>87</v>
      </c>
      <c r="B63" s="1" t="s">
        <v>1505</v>
      </c>
      <c r="C63" s="1" t="s">
        <v>1506</v>
      </c>
      <c r="D63" s="1" t="s">
        <v>8160</v>
      </c>
      <c r="E63" s="1" t="s">
        <v>7978</v>
      </c>
      <c r="F63" s="1" t="s">
        <v>2641</v>
      </c>
      <c r="G63" s="1" t="s">
        <v>51</v>
      </c>
      <c r="H63" s="2">
        <v>270476.19</v>
      </c>
    </row>
    <row r="64" spans="1:8" ht="22.5" x14ac:dyDescent="0.2">
      <c r="A64" s="1" t="s">
        <v>87</v>
      </c>
      <c r="B64" s="1" t="s">
        <v>5545</v>
      </c>
      <c r="C64" s="1" t="s">
        <v>5546</v>
      </c>
      <c r="D64" s="1" t="s">
        <v>5576</v>
      </c>
      <c r="E64" s="1" t="s">
        <v>265</v>
      </c>
      <c r="F64" s="1" t="s">
        <v>209</v>
      </c>
      <c r="G64" s="1" t="s">
        <v>51</v>
      </c>
      <c r="H64" s="2">
        <v>234833.66</v>
      </c>
    </row>
    <row r="65" spans="1:8" x14ac:dyDescent="0.2">
      <c r="A65" s="1" t="s">
        <v>87</v>
      </c>
      <c r="B65" s="1" t="s">
        <v>5545</v>
      </c>
      <c r="C65" s="1" t="s">
        <v>5546</v>
      </c>
      <c r="D65" s="1" t="s">
        <v>8020</v>
      </c>
      <c r="E65" s="1" t="s">
        <v>8021</v>
      </c>
      <c r="F65" s="1" t="s">
        <v>50</v>
      </c>
      <c r="G65" s="1" t="s">
        <v>51</v>
      </c>
      <c r="H65" s="2">
        <v>270476.19</v>
      </c>
    </row>
    <row r="66" spans="1:8" x14ac:dyDescent="0.2">
      <c r="A66" s="1" t="s">
        <v>87</v>
      </c>
      <c r="B66" s="1" t="s">
        <v>3373</v>
      </c>
      <c r="C66" s="1" t="s">
        <v>3374</v>
      </c>
      <c r="D66" s="1" t="s">
        <v>6181</v>
      </c>
      <c r="E66" s="1" t="s">
        <v>6182</v>
      </c>
      <c r="F66" s="1" t="s">
        <v>11</v>
      </c>
      <c r="G66" s="1" t="s">
        <v>51</v>
      </c>
      <c r="H66" s="2">
        <v>222857.14</v>
      </c>
    </row>
    <row r="67" spans="1:8" ht="22.5" x14ac:dyDescent="0.2">
      <c r="A67" s="1" t="s">
        <v>87</v>
      </c>
      <c r="B67" s="1" t="s">
        <v>3373</v>
      </c>
      <c r="C67" s="1" t="s">
        <v>3374</v>
      </c>
      <c r="D67" s="1" t="s">
        <v>6509</v>
      </c>
      <c r="E67" s="1" t="s">
        <v>6510</v>
      </c>
      <c r="F67" s="1" t="s">
        <v>209</v>
      </c>
      <c r="G67" s="1" t="s">
        <v>51</v>
      </c>
      <c r="H67" s="2">
        <v>283757.34000000003</v>
      </c>
    </row>
    <row r="68" spans="1:8" ht="22.5" x14ac:dyDescent="0.2">
      <c r="A68" s="1" t="s">
        <v>87</v>
      </c>
      <c r="B68" s="1" t="s">
        <v>3373</v>
      </c>
      <c r="C68" s="1" t="s">
        <v>3374</v>
      </c>
      <c r="D68" s="1" t="s">
        <v>6563</v>
      </c>
      <c r="E68" s="1" t="s">
        <v>6564</v>
      </c>
      <c r="F68" s="1" t="s">
        <v>209</v>
      </c>
      <c r="G68" s="1" t="s">
        <v>51</v>
      </c>
      <c r="H68" s="2">
        <v>234833.66</v>
      </c>
    </row>
    <row r="69" spans="1:8" ht="22.5" x14ac:dyDescent="0.2">
      <c r="A69" s="1" t="s">
        <v>87</v>
      </c>
      <c r="B69" s="1" t="s">
        <v>158</v>
      </c>
      <c r="C69" s="1" t="s">
        <v>8356</v>
      </c>
      <c r="D69" s="1" t="s">
        <v>9747</v>
      </c>
      <c r="E69" s="1" t="s">
        <v>6476</v>
      </c>
      <c r="F69" s="1" t="s">
        <v>3838</v>
      </c>
      <c r="G69" s="1" t="s">
        <v>51</v>
      </c>
      <c r="H69" s="2">
        <v>300000</v>
      </c>
    </row>
    <row r="70" spans="1:8" ht="33.75" x14ac:dyDescent="0.2">
      <c r="A70" s="1" t="s">
        <v>87</v>
      </c>
      <c r="B70" s="1" t="s">
        <v>390</v>
      </c>
      <c r="C70" s="1" t="s">
        <v>5032</v>
      </c>
      <c r="D70" s="1" t="s">
        <v>6475</v>
      </c>
      <c r="E70" s="1" t="s">
        <v>711</v>
      </c>
      <c r="F70" s="1" t="s">
        <v>209</v>
      </c>
      <c r="G70" s="1" t="s">
        <v>51</v>
      </c>
      <c r="H70" s="2">
        <v>273972.59999999998</v>
      </c>
    </row>
    <row r="71" spans="1:8" ht="146.25" x14ac:dyDescent="0.2">
      <c r="A71" s="1" t="s">
        <v>87</v>
      </c>
      <c r="B71" s="1" t="s">
        <v>390</v>
      </c>
      <c r="C71" s="1" t="s">
        <v>5032</v>
      </c>
      <c r="D71" s="1" t="s">
        <v>9346</v>
      </c>
      <c r="E71" s="1" t="s">
        <v>9347</v>
      </c>
      <c r="F71" s="1" t="s">
        <v>209</v>
      </c>
      <c r="G71" s="1" t="s">
        <v>51</v>
      </c>
      <c r="H71" s="2">
        <v>205000</v>
      </c>
    </row>
    <row r="72" spans="1:8" ht="33.75" x14ac:dyDescent="0.2">
      <c r="A72" s="1" t="s">
        <v>87</v>
      </c>
      <c r="B72" s="1" t="s">
        <v>390</v>
      </c>
      <c r="C72" s="1" t="s">
        <v>4662</v>
      </c>
      <c r="D72" s="1" t="s">
        <v>4660</v>
      </c>
      <c r="E72" s="1" t="s">
        <v>4661</v>
      </c>
      <c r="F72" s="1" t="s">
        <v>3948</v>
      </c>
      <c r="G72" s="1" t="s">
        <v>51</v>
      </c>
      <c r="H72" s="2">
        <v>600000</v>
      </c>
    </row>
    <row r="73" spans="1:8" x14ac:dyDescent="0.2">
      <c r="A73" s="3"/>
      <c r="B73" s="3"/>
      <c r="C73" s="3"/>
      <c r="D73" s="3"/>
      <c r="E73" s="3"/>
      <c r="F73" s="3"/>
      <c r="G73" s="3"/>
      <c r="H73" s="4">
        <f>SUBTOTAL(109,Tabela1456891011[VL Repasse Proposta])</f>
        <v>37040256.079999998</v>
      </c>
    </row>
  </sheetData>
  <mergeCells count="1">
    <mergeCell ref="A1:H1"/>
  </mergeCells>
  <pageMargins left="0.51181102362204722" right="0.51181102362204722" top="0.78740157480314965" bottom="0.78740157480314965" header="0.31496062992125984" footer="0.31496062992125984"/>
  <pageSetup scale="4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28</vt:i4>
      </vt:variant>
      <vt:variant>
        <vt:lpstr>Intervalos nomeados</vt:lpstr>
      </vt:variant>
      <vt:variant>
        <vt:i4>26</vt:i4>
      </vt:variant>
    </vt:vector>
  </HeadingPairs>
  <TitlesOfParts>
    <vt:vector size="54" baseType="lpstr">
      <vt:lpstr>Individuais - Até 10 Milhões</vt:lpstr>
      <vt:lpstr>AC</vt:lpstr>
      <vt:lpstr>AL</vt:lpstr>
      <vt:lpstr>AM</vt:lpstr>
      <vt:lpstr>AP</vt:lpstr>
      <vt:lpstr>BA</vt:lpstr>
      <vt:lpstr>CE</vt:lpstr>
      <vt:lpstr>DF</vt:lpstr>
      <vt:lpstr>ES</vt:lpstr>
      <vt:lpstr>GO</vt:lpstr>
      <vt:lpstr>MA</vt:lpstr>
      <vt:lpstr>MG</vt:lpstr>
      <vt:lpstr>MS</vt:lpstr>
      <vt:lpstr>MT</vt:lpstr>
      <vt:lpstr>PA</vt:lpstr>
      <vt:lpstr>PB</vt:lpstr>
      <vt:lpstr>PE</vt:lpstr>
      <vt:lpstr>PI</vt:lpstr>
      <vt:lpstr>PR</vt:lpstr>
      <vt:lpstr>RJ</vt:lpstr>
      <vt:lpstr>RN</vt:lpstr>
      <vt:lpstr>RO</vt:lpstr>
      <vt:lpstr>RR</vt:lpstr>
      <vt:lpstr>RS</vt:lpstr>
      <vt:lpstr>SC</vt:lpstr>
      <vt:lpstr>SE</vt:lpstr>
      <vt:lpstr>SP</vt:lpstr>
      <vt:lpstr>TO</vt:lpstr>
      <vt:lpstr>AL!Titulos_de_impressao</vt:lpstr>
      <vt:lpstr>AM!Titulos_de_impressao</vt:lpstr>
      <vt:lpstr>AP!Titulos_de_impressao</vt:lpstr>
      <vt:lpstr>BA!Titulos_de_impressao</vt:lpstr>
      <vt:lpstr>CE!Titulos_de_impressao</vt:lpstr>
      <vt:lpstr>DF!Titulos_de_impressao</vt:lpstr>
      <vt:lpstr>ES!Titulos_de_impressao</vt:lpstr>
      <vt:lpstr>GO!Titulos_de_impressao</vt:lpstr>
      <vt:lpstr>MA!Titulos_de_impressao</vt:lpstr>
      <vt:lpstr>MG!Titulos_de_impressao</vt:lpstr>
      <vt:lpstr>MS!Titulos_de_impressao</vt:lpstr>
      <vt:lpstr>MT!Titulos_de_impressao</vt:lpstr>
      <vt:lpstr>PA!Titulos_de_impressao</vt:lpstr>
      <vt:lpstr>PB!Titulos_de_impressao</vt:lpstr>
      <vt:lpstr>PE!Titulos_de_impressao</vt:lpstr>
      <vt:lpstr>PI!Titulos_de_impressao</vt:lpstr>
      <vt:lpstr>PR!Titulos_de_impressao</vt:lpstr>
      <vt:lpstr>RJ!Titulos_de_impressao</vt:lpstr>
      <vt:lpstr>RN!Titulos_de_impressao</vt:lpstr>
      <vt:lpstr>RO!Titulos_de_impressao</vt:lpstr>
      <vt:lpstr>RR!Titulos_de_impressao</vt:lpstr>
      <vt:lpstr>RS!Titulos_de_impressao</vt:lpstr>
      <vt:lpstr>SC!Titulos_de_impressao</vt:lpstr>
      <vt:lpstr>SE!Titulos_de_impressao</vt:lpstr>
      <vt:lpstr>SP!Titulos_de_impressao</vt:lpstr>
      <vt:lpstr>TO!Titulos_de_impressao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Roriz Macedo</dc:creator>
  <cp:lastModifiedBy>Arthur Falcão Freire Kronenberger</cp:lastModifiedBy>
  <cp:lastPrinted>2018-10-29T20:36:30Z</cp:lastPrinted>
  <dcterms:created xsi:type="dcterms:W3CDTF">2018-10-26T18:26:51Z</dcterms:created>
  <dcterms:modified xsi:type="dcterms:W3CDTF">2018-10-29T21:29:48Z</dcterms:modified>
</cp:coreProperties>
</file>